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GRAFICA ANUAL 201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N270" i="1"/>
  <c r="M270"/>
  <c r="L270"/>
  <c r="K270"/>
  <c r="J270"/>
  <c r="I270"/>
  <c r="H270"/>
  <c r="G270"/>
  <c r="F270"/>
  <c r="E270"/>
  <c r="D270"/>
  <c r="C270"/>
  <c r="B270"/>
  <c r="N269"/>
  <c r="M269"/>
  <c r="L269"/>
  <c r="K269"/>
  <c r="J269"/>
  <c r="I269"/>
  <c r="H269"/>
  <c r="G269"/>
  <c r="F269"/>
  <c r="E269"/>
  <c r="D269"/>
  <c r="C269"/>
  <c r="P269" s="1"/>
  <c r="B269"/>
  <c r="N268"/>
  <c r="M268"/>
  <c r="L268"/>
  <c r="K268"/>
  <c r="J268"/>
  <c r="I268"/>
  <c r="H268"/>
  <c r="G268"/>
  <c r="F268"/>
  <c r="E268"/>
  <c r="D268"/>
  <c r="C268"/>
  <c r="B268"/>
  <c r="N267"/>
  <c r="M267"/>
  <c r="L267"/>
  <c r="K267"/>
  <c r="J267"/>
  <c r="I267"/>
  <c r="H267"/>
  <c r="G267"/>
  <c r="F267"/>
  <c r="E267"/>
  <c r="D267"/>
  <c r="C267"/>
  <c r="P267" s="1"/>
  <c r="B267"/>
  <c r="N266"/>
  <c r="M266"/>
  <c r="L266"/>
  <c r="K266"/>
  <c r="J266"/>
  <c r="I266"/>
  <c r="H266"/>
  <c r="G266"/>
  <c r="F266"/>
  <c r="E266"/>
  <c r="D266"/>
  <c r="C266"/>
  <c r="B266"/>
  <c r="N265"/>
  <c r="M265"/>
  <c r="L265"/>
  <c r="K265"/>
  <c r="J265"/>
  <c r="I265"/>
  <c r="H265"/>
  <c r="G265"/>
  <c r="F265"/>
  <c r="E265"/>
  <c r="D265"/>
  <c r="C265"/>
  <c r="P265" s="1"/>
  <c r="B265"/>
  <c r="N264"/>
  <c r="M264"/>
  <c r="L264"/>
  <c r="K264"/>
  <c r="J264"/>
  <c r="I264"/>
  <c r="H264"/>
  <c r="G264"/>
  <c r="F264"/>
  <c r="E264"/>
  <c r="D264"/>
  <c r="C264"/>
  <c r="B264"/>
  <c r="N263"/>
  <c r="M263"/>
  <c r="L263"/>
  <c r="K263"/>
  <c r="J263"/>
  <c r="I263"/>
  <c r="H263"/>
  <c r="G263"/>
  <c r="F263"/>
  <c r="E263"/>
  <c r="D263"/>
  <c r="C263"/>
  <c r="P263" s="1"/>
  <c r="B263"/>
  <c r="N262"/>
  <c r="M262"/>
  <c r="L262"/>
  <c r="K262"/>
  <c r="J262"/>
  <c r="I262"/>
  <c r="H262"/>
  <c r="G262"/>
  <c r="F262"/>
  <c r="E262"/>
  <c r="D262"/>
  <c r="C262"/>
  <c r="B262"/>
  <c r="N261"/>
  <c r="M261"/>
  <c r="L261"/>
  <c r="K261"/>
  <c r="J261"/>
  <c r="I261"/>
  <c r="H261"/>
  <c r="G261"/>
  <c r="F261"/>
  <c r="E261"/>
  <c r="D261"/>
  <c r="C261"/>
  <c r="P261" s="1"/>
  <c r="B261"/>
  <c r="N260"/>
  <c r="M260"/>
  <c r="L260"/>
  <c r="K260"/>
  <c r="J260"/>
  <c r="I260"/>
  <c r="H260"/>
  <c r="G260"/>
  <c r="F260"/>
  <c r="E260"/>
  <c r="D260"/>
  <c r="C260"/>
  <c r="B260"/>
  <c r="N259"/>
  <c r="M259"/>
  <c r="L259"/>
  <c r="K259"/>
  <c r="J259"/>
  <c r="I259"/>
  <c r="H259"/>
  <c r="G259"/>
  <c r="F259"/>
  <c r="E259"/>
  <c r="D259"/>
  <c r="C259"/>
  <c r="P259" s="1"/>
  <c r="B259"/>
  <c r="N258"/>
  <c r="M258"/>
  <c r="L258"/>
  <c r="K258"/>
  <c r="J258"/>
  <c r="I258"/>
  <c r="H258"/>
  <c r="G258"/>
  <c r="F258"/>
  <c r="E258"/>
  <c r="D258"/>
  <c r="C258"/>
  <c r="B258"/>
  <c r="N257"/>
  <c r="M257"/>
  <c r="L257"/>
  <c r="K257"/>
  <c r="J257"/>
  <c r="I257"/>
  <c r="H257"/>
  <c r="G257"/>
  <c r="F257"/>
  <c r="E257"/>
  <c r="D257"/>
  <c r="C257"/>
  <c r="B257"/>
  <c r="N256"/>
  <c r="M256"/>
  <c r="L256"/>
  <c r="K256"/>
  <c r="J256"/>
  <c r="I256"/>
  <c r="H256"/>
  <c r="G256"/>
  <c r="F256"/>
  <c r="E256"/>
  <c r="D256"/>
  <c r="C256"/>
  <c r="B256"/>
  <c r="N255"/>
  <c r="M255"/>
  <c r="L255"/>
  <c r="K255"/>
  <c r="J255"/>
  <c r="I255"/>
  <c r="H255"/>
  <c r="G255"/>
  <c r="F255"/>
  <c r="E255"/>
  <c r="D255"/>
  <c r="C255"/>
  <c r="P255" s="1"/>
  <c r="B255"/>
  <c r="N254"/>
  <c r="M254"/>
  <c r="L254"/>
  <c r="K254"/>
  <c r="J254"/>
  <c r="I254"/>
  <c r="H254"/>
  <c r="G254"/>
  <c r="F254"/>
  <c r="E254"/>
  <c r="D254"/>
  <c r="C254"/>
  <c r="B254"/>
  <c r="N253"/>
  <c r="M253"/>
  <c r="L253"/>
  <c r="K253"/>
  <c r="J253"/>
  <c r="I253"/>
  <c r="H253"/>
  <c r="G253"/>
  <c r="F253"/>
  <c r="E253"/>
  <c r="D253"/>
  <c r="C253"/>
  <c r="P253" s="1"/>
  <c r="B253"/>
  <c r="N252"/>
  <c r="M252"/>
  <c r="L252"/>
  <c r="K252"/>
  <c r="J252"/>
  <c r="I252"/>
  <c r="H252"/>
  <c r="G252"/>
  <c r="F252"/>
  <c r="E252"/>
  <c r="D252"/>
  <c r="C252"/>
  <c r="B252"/>
  <c r="N251"/>
  <c r="M251"/>
  <c r="L251"/>
  <c r="K251"/>
  <c r="J251"/>
  <c r="I251"/>
  <c r="H251"/>
  <c r="G251"/>
  <c r="F251"/>
  <c r="E251"/>
  <c r="D251"/>
  <c r="C251"/>
  <c r="P251" s="1"/>
  <c r="B251"/>
  <c r="N250"/>
  <c r="M250"/>
  <c r="L250"/>
  <c r="K250"/>
  <c r="J250"/>
  <c r="I250"/>
  <c r="H250"/>
  <c r="G250"/>
  <c r="F250"/>
  <c r="E250"/>
  <c r="D250"/>
  <c r="C250"/>
  <c r="B250"/>
  <c r="N249"/>
  <c r="M249"/>
  <c r="L249"/>
  <c r="K249"/>
  <c r="J249"/>
  <c r="I249"/>
  <c r="H249"/>
  <c r="G249"/>
  <c r="F249"/>
  <c r="E249"/>
  <c r="D249"/>
  <c r="C249"/>
  <c r="P249" s="1"/>
  <c r="B249"/>
  <c r="N248"/>
  <c r="M248"/>
  <c r="L248"/>
  <c r="K248"/>
  <c r="J248"/>
  <c r="I248"/>
  <c r="H248"/>
  <c r="G248"/>
  <c r="F248"/>
  <c r="E248"/>
  <c r="D248"/>
  <c r="C248"/>
  <c r="B248"/>
  <c r="N247"/>
  <c r="M247"/>
  <c r="L247"/>
  <c r="K247"/>
  <c r="J247"/>
  <c r="I247"/>
  <c r="H247"/>
  <c r="G247"/>
  <c r="F247"/>
  <c r="E247"/>
  <c r="D247"/>
  <c r="C247"/>
  <c r="P247" s="1"/>
  <c r="B247"/>
  <c r="N246"/>
  <c r="M246"/>
  <c r="L246"/>
  <c r="K246"/>
  <c r="J246"/>
  <c r="I246"/>
  <c r="H246"/>
  <c r="G246"/>
  <c r="F246"/>
  <c r="E246"/>
  <c r="D246"/>
  <c r="C246"/>
  <c r="B246"/>
  <c r="N245"/>
  <c r="M245"/>
  <c r="L245"/>
  <c r="K245"/>
  <c r="J245"/>
  <c r="I245"/>
  <c r="H245"/>
  <c r="G245"/>
  <c r="F245"/>
  <c r="E245"/>
  <c r="D245"/>
  <c r="C245"/>
  <c r="P245" s="1"/>
  <c r="B245"/>
  <c r="N244"/>
  <c r="M244"/>
  <c r="L244"/>
  <c r="K244"/>
  <c r="J244"/>
  <c r="I244"/>
  <c r="H244"/>
  <c r="G244"/>
  <c r="F244"/>
  <c r="E244"/>
  <c r="D244"/>
  <c r="C244"/>
  <c r="B244"/>
  <c r="N243"/>
  <c r="M243"/>
  <c r="L243"/>
  <c r="K243"/>
  <c r="J243"/>
  <c r="I243"/>
  <c r="H243"/>
  <c r="G243"/>
  <c r="F243"/>
  <c r="E243"/>
  <c r="D243"/>
  <c r="C243"/>
  <c r="P243" s="1"/>
  <c r="B243"/>
  <c r="N242"/>
  <c r="M242"/>
  <c r="L242"/>
  <c r="K242"/>
  <c r="J242"/>
  <c r="I242"/>
  <c r="H242"/>
  <c r="G242"/>
  <c r="F242"/>
  <c r="E242"/>
  <c r="D242"/>
  <c r="C242"/>
  <c r="B242"/>
  <c r="N241"/>
  <c r="M241"/>
  <c r="L241"/>
  <c r="K241"/>
  <c r="J241"/>
  <c r="I241"/>
  <c r="H241"/>
  <c r="G241"/>
  <c r="F241"/>
  <c r="E241"/>
  <c r="D241"/>
  <c r="C241"/>
  <c r="P241" s="1"/>
  <c r="B241"/>
  <c r="N240"/>
  <c r="M240"/>
  <c r="L240"/>
  <c r="K240"/>
  <c r="J240"/>
  <c r="I240"/>
  <c r="H240"/>
  <c r="G240"/>
  <c r="F240"/>
  <c r="E240"/>
  <c r="D240"/>
  <c r="C240"/>
  <c r="B240"/>
  <c r="N239"/>
  <c r="M239"/>
  <c r="L239"/>
  <c r="K239"/>
  <c r="J239"/>
  <c r="I239"/>
  <c r="H239"/>
  <c r="G239"/>
  <c r="F239"/>
  <c r="E239"/>
  <c r="D239"/>
  <c r="C239"/>
  <c r="P239" s="1"/>
  <c r="B239"/>
  <c r="N238"/>
  <c r="M238"/>
  <c r="L238"/>
  <c r="K238"/>
  <c r="J238"/>
  <c r="I238"/>
  <c r="H238"/>
  <c r="G238"/>
  <c r="F238"/>
  <c r="E238"/>
  <c r="D238"/>
  <c r="C238"/>
  <c r="B238"/>
  <c r="N237"/>
  <c r="M237"/>
  <c r="L237"/>
  <c r="K237"/>
  <c r="J237"/>
  <c r="I237"/>
  <c r="H237"/>
  <c r="G237"/>
  <c r="F237"/>
  <c r="E237"/>
  <c r="D237"/>
  <c r="C237"/>
  <c r="P237" s="1"/>
  <c r="B237"/>
  <c r="N236"/>
  <c r="M236"/>
  <c r="L236"/>
  <c r="K236"/>
  <c r="J236"/>
  <c r="I236"/>
  <c r="H236"/>
  <c r="G236"/>
  <c r="F236"/>
  <c r="E236"/>
  <c r="D236"/>
  <c r="C236"/>
  <c r="B236"/>
  <c r="N235"/>
  <c r="M235"/>
  <c r="L235"/>
  <c r="K235"/>
  <c r="J235"/>
  <c r="I235"/>
  <c r="H235"/>
  <c r="G235"/>
  <c r="F235"/>
  <c r="E235"/>
  <c r="D235"/>
  <c r="C235"/>
  <c r="P235" s="1"/>
  <c r="B235"/>
  <c r="N234"/>
  <c r="M234"/>
  <c r="L234"/>
  <c r="K234"/>
  <c r="J234"/>
  <c r="I234"/>
  <c r="H234"/>
  <c r="G234"/>
  <c r="F234"/>
  <c r="E234"/>
  <c r="D234"/>
  <c r="C234"/>
  <c r="B234"/>
  <c r="N233"/>
  <c r="M233"/>
  <c r="L233"/>
  <c r="K233"/>
  <c r="J233"/>
  <c r="I233"/>
  <c r="H233"/>
  <c r="G233"/>
  <c r="F233"/>
  <c r="E233"/>
  <c r="D233"/>
  <c r="C233"/>
  <c r="P233" s="1"/>
  <c r="B233"/>
  <c r="N232"/>
  <c r="M232"/>
  <c r="L232"/>
  <c r="K232"/>
  <c r="J232"/>
  <c r="I232"/>
  <c r="H232"/>
  <c r="G232"/>
  <c r="F232"/>
  <c r="E232"/>
  <c r="D232"/>
  <c r="C232"/>
  <c r="B232"/>
  <c r="N231"/>
  <c r="M231"/>
  <c r="L231"/>
  <c r="K231"/>
  <c r="J231"/>
  <c r="I231"/>
  <c r="H231"/>
  <c r="G231"/>
  <c r="F231"/>
  <c r="E231"/>
  <c r="D231"/>
  <c r="C231"/>
  <c r="P231" s="1"/>
  <c r="B231"/>
  <c r="N230"/>
  <c r="M230"/>
  <c r="L230"/>
  <c r="K230"/>
  <c r="J230"/>
  <c r="I230"/>
  <c r="H230"/>
  <c r="G230"/>
  <c r="F230"/>
  <c r="E230"/>
  <c r="D230"/>
  <c r="C230"/>
  <c r="B230"/>
  <c r="N229"/>
  <c r="M229"/>
  <c r="L229"/>
  <c r="K229"/>
  <c r="J229"/>
  <c r="I229"/>
  <c r="H229"/>
  <c r="G229"/>
  <c r="F229"/>
  <c r="E229"/>
  <c r="D229"/>
  <c r="C229"/>
  <c r="P229" s="1"/>
  <c r="B229"/>
  <c r="N228"/>
  <c r="M228"/>
  <c r="L228"/>
  <c r="K228"/>
  <c r="J228"/>
  <c r="I228"/>
  <c r="H228"/>
  <c r="G228"/>
  <c r="F228"/>
  <c r="E228"/>
  <c r="D228"/>
  <c r="C228"/>
  <c r="B228"/>
  <c r="N227"/>
  <c r="M227"/>
  <c r="L227"/>
  <c r="K227"/>
  <c r="J227"/>
  <c r="I227"/>
  <c r="H227"/>
  <c r="G227"/>
  <c r="F227"/>
  <c r="E227"/>
  <c r="D227"/>
  <c r="C227"/>
  <c r="P227" s="1"/>
  <c r="B227"/>
  <c r="N226"/>
  <c r="M226"/>
  <c r="L226"/>
  <c r="K226"/>
  <c r="J226"/>
  <c r="I226"/>
  <c r="H226"/>
  <c r="G226"/>
  <c r="F226"/>
  <c r="E226"/>
  <c r="D226"/>
  <c r="C226"/>
  <c r="B226"/>
  <c r="N225"/>
  <c r="M225"/>
  <c r="L225"/>
  <c r="K225"/>
  <c r="J225"/>
  <c r="I225"/>
  <c r="H225"/>
  <c r="G225"/>
  <c r="F225"/>
  <c r="E225"/>
  <c r="D225"/>
  <c r="C225"/>
  <c r="P225" s="1"/>
  <c r="B225"/>
  <c r="N224"/>
  <c r="M224"/>
  <c r="L224"/>
  <c r="K224"/>
  <c r="J224"/>
  <c r="I224"/>
  <c r="H224"/>
  <c r="G224"/>
  <c r="F224"/>
  <c r="E224"/>
  <c r="D224"/>
  <c r="C224"/>
  <c r="B224"/>
  <c r="N223"/>
  <c r="M223"/>
  <c r="L223"/>
  <c r="K223"/>
  <c r="J223"/>
  <c r="I223"/>
  <c r="H223"/>
  <c r="G223"/>
  <c r="F223"/>
  <c r="E223"/>
  <c r="D223"/>
  <c r="C223"/>
  <c r="P223" s="1"/>
  <c r="B223"/>
  <c r="N222"/>
  <c r="M222"/>
  <c r="L222"/>
  <c r="K222"/>
  <c r="J222"/>
  <c r="I222"/>
  <c r="H222"/>
  <c r="G222"/>
  <c r="F222"/>
  <c r="E222"/>
  <c r="D222"/>
  <c r="C222"/>
  <c r="B222"/>
  <c r="N221"/>
  <c r="M221"/>
  <c r="L221"/>
  <c r="K221"/>
  <c r="J221"/>
  <c r="I221"/>
  <c r="H221"/>
  <c r="G221"/>
  <c r="F221"/>
  <c r="E221"/>
  <c r="D221"/>
  <c r="C221"/>
  <c r="P221" s="1"/>
  <c r="B221"/>
  <c r="N220"/>
  <c r="M220"/>
  <c r="L220"/>
  <c r="K220"/>
  <c r="J220"/>
  <c r="I220"/>
  <c r="H220"/>
  <c r="G220"/>
  <c r="F220"/>
  <c r="E220"/>
  <c r="D220"/>
  <c r="C220"/>
  <c r="B220"/>
  <c r="N219"/>
  <c r="M219"/>
  <c r="L219"/>
  <c r="K219"/>
  <c r="J219"/>
  <c r="I219"/>
  <c r="H219"/>
  <c r="G219"/>
  <c r="F219"/>
  <c r="E219"/>
  <c r="D219"/>
  <c r="C219"/>
  <c r="P219" s="1"/>
  <c r="B219"/>
  <c r="N218"/>
  <c r="M218"/>
  <c r="L218"/>
  <c r="K218"/>
  <c r="J218"/>
  <c r="I218"/>
  <c r="H218"/>
  <c r="G218"/>
  <c r="F218"/>
  <c r="E218"/>
  <c r="D218"/>
  <c r="C218"/>
  <c r="B218"/>
  <c r="N217"/>
  <c r="M217"/>
  <c r="L217"/>
  <c r="K217"/>
  <c r="J217"/>
  <c r="I217"/>
  <c r="H217"/>
  <c r="G217"/>
  <c r="F217"/>
  <c r="E217"/>
  <c r="D217"/>
  <c r="C217"/>
  <c r="P217" s="1"/>
  <c r="B217"/>
  <c r="N216"/>
  <c r="M216"/>
  <c r="L216"/>
  <c r="K216"/>
  <c r="J216"/>
  <c r="I216"/>
  <c r="H216"/>
  <c r="G216"/>
  <c r="F216"/>
  <c r="E216"/>
  <c r="D216"/>
  <c r="C216"/>
  <c r="B216"/>
  <c r="N215"/>
  <c r="M215"/>
  <c r="M272" s="1"/>
  <c r="L215"/>
  <c r="K215"/>
  <c r="K272" s="1"/>
  <c r="J215"/>
  <c r="I215"/>
  <c r="I272" s="1"/>
  <c r="H215"/>
  <c r="G215"/>
  <c r="G272" s="1"/>
  <c r="F215"/>
  <c r="E215"/>
  <c r="E272" s="1"/>
  <c r="D215"/>
  <c r="C215"/>
  <c r="P215" s="1"/>
  <c r="B215"/>
  <c r="N190"/>
  <c r="M190"/>
  <c r="L190"/>
  <c r="K190"/>
  <c r="J190"/>
  <c r="I190"/>
  <c r="H190"/>
  <c r="G190"/>
  <c r="F190"/>
  <c r="E190"/>
  <c r="D190"/>
  <c r="C190"/>
  <c r="N163"/>
  <c r="M163"/>
  <c r="L163"/>
  <c r="K163"/>
  <c r="J163"/>
  <c r="I163"/>
  <c r="H163"/>
  <c r="G163"/>
  <c r="F163"/>
  <c r="E163"/>
  <c r="D163"/>
  <c r="C163"/>
  <c r="N139"/>
  <c r="M139"/>
  <c r="L139"/>
  <c r="K139"/>
  <c r="J139"/>
  <c r="I139"/>
  <c r="H139"/>
  <c r="G139"/>
  <c r="F139"/>
  <c r="E139"/>
  <c r="D139"/>
  <c r="C139"/>
  <c r="N103"/>
  <c r="M103"/>
  <c r="L103"/>
  <c r="K103"/>
  <c r="J103"/>
  <c r="I103"/>
  <c r="H103"/>
  <c r="G103"/>
  <c r="F103"/>
  <c r="E103"/>
  <c r="D103"/>
  <c r="C103"/>
  <c r="N102"/>
  <c r="M102"/>
  <c r="L102"/>
  <c r="K102"/>
  <c r="J102"/>
  <c r="I102"/>
  <c r="H102"/>
  <c r="G102"/>
  <c r="F102"/>
  <c r="E102"/>
  <c r="D102"/>
  <c r="C102"/>
  <c r="N101"/>
  <c r="M101"/>
  <c r="L101"/>
  <c r="K101"/>
  <c r="J101"/>
  <c r="I101"/>
  <c r="H101"/>
  <c r="G101"/>
  <c r="F101"/>
  <c r="E101"/>
  <c r="D101"/>
  <c r="C101"/>
  <c r="N100"/>
  <c r="M100"/>
  <c r="L100"/>
  <c r="K100"/>
  <c r="J100"/>
  <c r="I100"/>
  <c r="H100"/>
  <c r="G100"/>
  <c r="F100"/>
  <c r="E100"/>
  <c r="D100"/>
  <c r="C100"/>
  <c r="N99"/>
  <c r="M99"/>
  <c r="L99"/>
  <c r="K99"/>
  <c r="J99"/>
  <c r="I99"/>
  <c r="H99"/>
  <c r="G99"/>
  <c r="F99"/>
  <c r="E99"/>
  <c r="D99"/>
  <c r="C99"/>
  <c r="N98"/>
  <c r="M98"/>
  <c r="L98"/>
  <c r="K98"/>
  <c r="J98"/>
  <c r="I98"/>
  <c r="H98"/>
  <c r="G98"/>
  <c r="F98"/>
  <c r="E98"/>
  <c r="D98"/>
  <c r="C98"/>
  <c r="N97"/>
  <c r="M97"/>
  <c r="L97"/>
  <c r="K97"/>
  <c r="J97"/>
  <c r="I97"/>
  <c r="H97"/>
  <c r="G97"/>
  <c r="F97"/>
  <c r="E97"/>
  <c r="D97"/>
  <c r="C97"/>
  <c r="N96"/>
  <c r="N105" s="1"/>
  <c r="M96"/>
  <c r="M105" s="1"/>
  <c r="L96"/>
  <c r="L105" s="1"/>
  <c r="K96"/>
  <c r="K105" s="1"/>
  <c r="J96"/>
  <c r="J105" s="1"/>
  <c r="I96"/>
  <c r="I105" s="1"/>
  <c r="H96"/>
  <c r="H105" s="1"/>
  <c r="G96"/>
  <c r="G105" s="1"/>
  <c r="F96"/>
  <c r="F105" s="1"/>
  <c r="E96"/>
  <c r="E105" s="1"/>
  <c r="D96"/>
  <c r="D105" s="1"/>
  <c r="C96"/>
  <c r="C105" s="1"/>
  <c r="E77"/>
  <c r="N76"/>
  <c r="M76"/>
  <c r="M77" s="1"/>
  <c r="L76"/>
  <c r="K76"/>
  <c r="J76"/>
  <c r="I76"/>
  <c r="H76"/>
  <c r="G76"/>
  <c r="F76"/>
  <c r="D76"/>
  <c r="P76" s="1"/>
  <c r="C76"/>
  <c r="N75"/>
  <c r="M75"/>
  <c r="L75"/>
  <c r="K75"/>
  <c r="J75"/>
  <c r="I75"/>
  <c r="H75"/>
  <c r="G75"/>
  <c r="F75"/>
  <c r="E75"/>
  <c r="D75"/>
  <c r="C75"/>
  <c r="N74"/>
  <c r="M74"/>
  <c r="L74"/>
  <c r="K74"/>
  <c r="J74"/>
  <c r="I74"/>
  <c r="H74"/>
  <c r="G74"/>
  <c r="F74"/>
  <c r="E74"/>
  <c r="D74"/>
  <c r="C74"/>
  <c r="N73"/>
  <c r="N77" s="1"/>
  <c r="M73"/>
  <c r="L73"/>
  <c r="L77" s="1"/>
  <c r="K73"/>
  <c r="J73"/>
  <c r="J77" s="1"/>
  <c r="I73"/>
  <c r="H73"/>
  <c r="H77" s="1"/>
  <c r="G73"/>
  <c r="F73"/>
  <c r="F77" s="1"/>
  <c r="E73"/>
  <c r="D73"/>
  <c r="D77" s="1"/>
  <c r="C73"/>
  <c r="N41"/>
  <c r="M41"/>
  <c r="L41"/>
  <c r="K41"/>
  <c r="J41"/>
  <c r="I41"/>
  <c r="H41"/>
  <c r="G41"/>
  <c r="F41"/>
  <c r="E41"/>
  <c r="D41"/>
  <c r="C41"/>
  <c r="N40"/>
  <c r="N42" s="1"/>
  <c r="M40"/>
  <c r="M42" s="1"/>
  <c r="L40"/>
  <c r="L42" s="1"/>
  <c r="K40"/>
  <c r="K42" s="1"/>
  <c r="J40"/>
  <c r="J42" s="1"/>
  <c r="I40"/>
  <c r="I42" s="1"/>
  <c r="H40"/>
  <c r="H42" s="1"/>
  <c r="G40"/>
  <c r="G42" s="1"/>
  <c r="F40"/>
  <c r="F42" s="1"/>
  <c r="E40"/>
  <c r="E42" s="1"/>
  <c r="D40"/>
  <c r="D42" s="1"/>
  <c r="C40"/>
  <c r="C42" s="1"/>
  <c r="N16"/>
  <c r="M16"/>
  <c r="L16"/>
  <c r="K16"/>
  <c r="J16"/>
  <c r="I16"/>
  <c r="H16"/>
  <c r="G16"/>
  <c r="F16"/>
  <c r="E16"/>
  <c r="D16"/>
  <c r="C16"/>
  <c r="P257" l="1"/>
  <c r="I77"/>
  <c r="P16"/>
  <c r="P42"/>
  <c r="P41"/>
  <c r="P73"/>
  <c r="G77"/>
  <c r="K77"/>
  <c r="P74"/>
  <c r="P75"/>
  <c r="P97"/>
  <c r="P98"/>
  <c r="P99"/>
  <c r="P100"/>
  <c r="P101"/>
  <c r="P102"/>
  <c r="P103"/>
  <c r="P139"/>
  <c r="P163"/>
  <c r="P190"/>
  <c r="D272"/>
  <c r="F272"/>
  <c r="H272"/>
  <c r="J272"/>
  <c r="L272"/>
  <c r="N272"/>
  <c r="P216"/>
  <c r="P218"/>
  <c r="P220"/>
  <c r="P222"/>
  <c r="P224"/>
  <c r="P226"/>
  <c r="P228"/>
  <c r="P230"/>
  <c r="P232"/>
  <c r="P234"/>
  <c r="P236"/>
  <c r="P238"/>
  <c r="P240"/>
  <c r="P242"/>
  <c r="P244"/>
  <c r="P246"/>
  <c r="P248"/>
  <c r="P250"/>
  <c r="P252"/>
  <c r="P254"/>
  <c r="P256"/>
  <c r="P258"/>
  <c r="P260"/>
  <c r="P262"/>
  <c r="P264"/>
  <c r="P266"/>
  <c r="P268"/>
  <c r="P270"/>
  <c r="C272"/>
  <c r="P272"/>
  <c r="Q41"/>
  <c r="P96"/>
  <c r="C77"/>
  <c r="P77" s="1"/>
  <c r="P40"/>
  <c r="Q40" s="1"/>
  <c r="P105" l="1"/>
  <c r="Q96" s="1"/>
  <c r="Q42"/>
  <c r="Q99" l="1"/>
  <c r="Q103"/>
  <c r="Q97"/>
  <c r="Q101"/>
  <c r="Q98"/>
  <c r="Q102"/>
  <c r="Q100"/>
  <c r="Q105" l="1"/>
</calcChain>
</file>

<file path=xl/sharedStrings.xml><?xml version="1.0" encoding="utf-8"?>
<sst xmlns="http://schemas.openxmlformats.org/spreadsheetml/2006/main" count="142" uniqueCount="42">
  <si>
    <t>DIRECCIÓN DE TRANSPARENCIA Y BUENAS PRÁCTICAS</t>
  </si>
  <si>
    <t>SOLICITUDES RECIBIDAS  ANUAL 2015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</si>
  <si>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</si>
  <si>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</si>
  <si>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</si>
  <si>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</si>
  <si>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</si>
  <si>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</si>
  <si>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</si>
  <si>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</si>
  <si>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</si>
  <si>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</si>
  <si>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</si>
  <si>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</si>
  <si>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</si>
  <si>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SOLICITUDES RECIBIDAS</t>
  </si>
  <si>
    <t xml:space="preserve">      SOLICITUDES POR TIPO  2015</t>
  </si>
  <si>
    <t>ANUAL</t>
  </si>
  <si>
    <t>PORCENTAJE</t>
  </si>
  <si>
    <t>INFOMEX</t>
  </si>
  <si>
    <t>MANUALES</t>
  </si>
  <si>
    <t xml:space="preserve">      SOLICITUDES POR GÉNERO  ANUAL 2015</t>
  </si>
  <si>
    <t>FEMENINO</t>
  </si>
  <si>
    <t>MASCULINO</t>
  </si>
  <si>
    <t>EMPRESAS</t>
  </si>
  <si>
    <t>SEUDÓNIMO</t>
  </si>
  <si>
    <t>SOLICITUDES POR RESPUESTA   ANUAL 2015</t>
  </si>
  <si>
    <t xml:space="preserve">PROCEDENTE </t>
  </si>
  <si>
    <t xml:space="preserve">PROCEDENTE PARCIAL POR CONFIDENCIALIDAD </t>
  </si>
  <si>
    <t>PROCEDENTE PARCIAL POR INEXISTENCIA</t>
  </si>
  <si>
    <t>RESERVADA</t>
  </si>
  <si>
    <t>INEXISTENCIA</t>
  </si>
  <si>
    <t>INCOMPETENCIA</t>
  </si>
  <si>
    <t>IMPROCEDENTE NO RESPONDIO PREVENCION</t>
  </si>
  <si>
    <t>OTRAS</t>
  </si>
  <si>
    <t xml:space="preserve"> NÚMERO DE PREGUNTAS CONTESTADAS ANUAL 2015</t>
  </si>
  <si>
    <t>ACTUALIZACIÓN DEL PORTAL ANUAL 2015</t>
  </si>
  <si>
    <t>ACTUALIZACIONES DEL PORTAL</t>
  </si>
  <si>
    <t>RECURSOS DE REVISIÓN</t>
  </si>
  <si>
    <t>DEPENDENCIAS ANUAL 2015</t>
  </si>
  <si>
    <t>GRÁFICAS ANUAL 2015</t>
  </si>
  <si>
    <t>NÚMERO DE PREGUNTAS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</si>
</sst>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2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0" fillId="3" borderId="3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left"/>
    </xf>
    <xf numFmtId="0" fontId="2" fillId="7" borderId="14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left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9" fontId="0" fillId="6" borderId="23" xfId="1" applyFont="1" applyFill="1" applyBorder="1"/>
    <xf numFmtId="0" fontId="2" fillId="5" borderId="17" xfId="0" applyFont="1" applyFill="1" applyBorder="1" applyAlignment="1">
      <alignment horizontal="left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9" fontId="2" fillId="7" borderId="17" xfId="0" applyNumberFormat="1" applyFont="1" applyFill="1" applyBorder="1" applyAlignment="1">
      <alignment horizontal="right"/>
    </xf>
    <xf numFmtId="0" fontId="0" fillId="10" borderId="0" xfId="0" applyFill="1" applyBorder="1"/>
    <xf numFmtId="0" fontId="4" fillId="3" borderId="17" xfId="0" applyFont="1" applyFill="1" applyBorder="1" applyAlignment="1">
      <alignment horizontal="center" wrapText="1"/>
    </xf>
    <xf numFmtId="0" fontId="0" fillId="5" borderId="26" xfId="0" applyFill="1" applyBorder="1" applyAlignment="1">
      <alignment horizontal="left"/>
    </xf>
    <xf numFmtId="0" fontId="0" fillId="6" borderId="27" xfId="0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0" fillId="5" borderId="27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6" fillId="5" borderId="19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left" wrapText="1"/>
    </xf>
    <xf numFmtId="0" fontId="8" fillId="6" borderId="29" xfId="2" applyFill="1" applyBorder="1" applyAlignment="1">
      <alignment horizontal="center"/>
    </xf>
    <xf numFmtId="9" fontId="0" fillId="6" borderId="23" xfId="1" applyFont="1" applyFill="1" applyBorder="1" applyAlignment="1">
      <alignment horizontal="center"/>
    </xf>
    <xf numFmtId="0" fontId="7" fillId="5" borderId="30" xfId="0" applyFont="1" applyFill="1" applyBorder="1" applyAlignment="1">
      <alignment horizontal="left" wrapText="1"/>
    </xf>
    <xf numFmtId="0" fontId="4" fillId="7" borderId="3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vertical="center"/>
    </xf>
    <xf numFmtId="0" fontId="4" fillId="7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5" fillId="9" borderId="4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5" fillId="9" borderId="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5" borderId="16" xfId="0" applyFont="1" applyFill="1" applyBorder="1" applyAlignment="1">
      <alignment horizontal="left" vertical="center"/>
    </xf>
    <xf numFmtId="0" fontId="2" fillId="7" borderId="17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10"/>
    <cellStyle name="Normal 2 2" xfId="2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             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'GRAFICA ANUAL 2015'!$C$14</c:f>
              <c:strCache>
                <c:ptCount val="1"/>
                <c:pt idx="0">
                  <c:v>SOLICITUDES RECIBIDAS  ANUAL 2015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'GRAFICA ANUAL 2015'!$C$15:$N$15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2015'!$C$16:$N$16</c:f>
              <c:numCache>
                <c:formatCode>General</c:formatCode>
                <c:ptCount val="12"/>
                <c:pt idx="0">
                  <c:v>386</c:v>
                </c:pt>
                <c:pt idx="1">
                  <c:v>306</c:v>
                </c:pt>
                <c:pt idx="2">
                  <c:v>295</c:v>
                </c:pt>
                <c:pt idx="3">
                  <c:v>260</c:v>
                </c:pt>
                <c:pt idx="4">
                  <c:v>252</c:v>
                </c:pt>
                <c:pt idx="5">
                  <c:v>397</c:v>
                </c:pt>
                <c:pt idx="6">
                  <c:v>407</c:v>
                </c:pt>
                <c:pt idx="7">
                  <c:v>298</c:v>
                </c:pt>
                <c:pt idx="8">
                  <c:v>278</c:v>
                </c:pt>
                <c:pt idx="9">
                  <c:v>325</c:v>
                </c:pt>
                <c:pt idx="10">
                  <c:v>367</c:v>
                </c:pt>
                <c:pt idx="11">
                  <c:v>194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9805581445176565"/>
          <c:y val="0.18551122120970834"/>
          <c:w val="0.18561765493599044"/>
          <c:h val="0.80491403462208033"/>
        </c:manualLayout>
      </c:layout>
    </c:legend>
    <c:plotVisOnly val="1"/>
  </c:chart>
  <c:spPr>
    <a:solidFill>
      <a:schemeClr val="bg1">
        <a:lumMod val="6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1.6666666666666701E-2"/>
          <c:y val="6.4814814814820321E-2"/>
          <c:w val="0.73273753280843379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'GRAFICA ANUAL 2015'!$C$39:$N$39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2015'!$C$40:$N$40</c:f>
              <c:numCache>
                <c:formatCode>General</c:formatCode>
                <c:ptCount val="12"/>
                <c:pt idx="0">
                  <c:v>195</c:v>
                </c:pt>
                <c:pt idx="1">
                  <c:v>167</c:v>
                </c:pt>
                <c:pt idx="2">
                  <c:v>157</c:v>
                </c:pt>
                <c:pt idx="3">
                  <c:v>132</c:v>
                </c:pt>
                <c:pt idx="4">
                  <c:v>143</c:v>
                </c:pt>
                <c:pt idx="5">
                  <c:v>197</c:v>
                </c:pt>
                <c:pt idx="6">
                  <c:v>274</c:v>
                </c:pt>
                <c:pt idx="7">
                  <c:v>182</c:v>
                </c:pt>
                <c:pt idx="8">
                  <c:v>180</c:v>
                </c:pt>
                <c:pt idx="9">
                  <c:v>210</c:v>
                </c:pt>
                <c:pt idx="10">
                  <c:v>201</c:v>
                </c:pt>
                <c:pt idx="11">
                  <c:v>99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79384864391954568"/>
          <c:y val="9.0673301254010005E-2"/>
          <c:w val="0.15033496019610251"/>
          <c:h val="0.66511865327183584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3489889468041853E-2"/>
          <c:y val="0.10415080802826755"/>
          <c:w val="0.73420039924586888"/>
          <c:h val="0.77665991067751983"/>
        </c:manualLayout>
      </c:layout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'GRAFICA ANUAL 2015'!$C$39:$N$39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2015'!$C$41:$N$41</c:f>
              <c:numCache>
                <c:formatCode>General</c:formatCode>
                <c:ptCount val="12"/>
                <c:pt idx="0">
                  <c:v>191</c:v>
                </c:pt>
                <c:pt idx="1">
                  <c:v>139</c:v>
                </c:pt>
                <c:pt idx="2">
                  <c:v>138</c:v>
                </c:pt>
                <c:pt idx="3">
                  <c:v>128</c:v>
                </c:pt>
                <c:pt idx="4">
                  <c:v>109</c:v>
                </c:pt>
                <c:pt idx="5">
                  <c:v>200</c:v>
                </c:pt>
                <c:pt idx="6">
                  <c:v>133</c:v>
                </c:pt>
                <c:pt idx="7">
                  <c:v>116</c:v>
                </c:pt>
                <c:pt idx="8">
                  <c:v>98</c:v>
                </c:pt>
                <c:pt idx="9">
                  <c:v>115</c:v>
                </c:pt>
                <c:pt idx="10">
                  <c:v>166</c:v>
                </c:pt>
                <c:pt idx="11">
                  <c:v>95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'GRAFICA ANUAL 2015'!$B$73</c:f>
              <c:strCache>
                <c:ptCount val="1"/>
                <c:pt idx="0">
                  <c:v>FEMENINO</c:v>
                </c:pt>
              </c:strCache>
            </c:strRef>
          </c:tx>
          <c:dLbls>
            <c:showVal val="1"/>
          </c:dLbls>
          <c:cat>
            <c:strRef>
              <c:f>'GRAFICA ANUAL 2015'!$C$72:$N$72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2015'!$C$73:$N$73</c:f>
              <c:numCache>
                <c:formatCode>General</c:formatCode>
                <c:ptCount val="12"/>
                <c:pt idx="0">
                  <c:v>87</c:v>
                </c:pt>
                <c:pt idx="1">
                  <c:v>81</c:v>
                </c:pt>
                <c:pt idx="2">
                  <c:v>68</c:v>
                </c:pt>
                <c:pt idx="3">
                  <c:v>58</c:v>
                </c:pt>
                <c:pt idx="4">
                  <c:v>81</c:v>
                </c:pt>
                <c:pt idx="5">
                  <c:v>122</c:v>
                </c:pt>
                <c:pt idx="6">
                  <c:v>134</c:v>
                </c:pt>
                <c:pt idx="7">
                  <c:v>96</c:v>
                </c:pt>
                <c:pt idx="8">
                  <c:v>92</c:v>
                </c:pt>
                <c:pt idx="9">
                  <c:v>109</c:v>
                </c:pt>
                <c:pt idx="10">
                  <c:v>124</c:v>
                </c:pt>
                <c:pt idx="11">
                  <c:v>70</c:v>
                </c:pt>
              </c:numCache>
            </c:numRef>
          </c:val>
        </c:ser>
        <c:ser>
          <c:idx val="1"/>
          <c:order val="1"/>
          <c:tx>
            <c:strRef>
              <c:f>'GRAFICA ANUAL 2015'!$B$74</c:f>
              <c:strCache>
                <c:ptCount val="1"/>
                <c:pt idx="0">
                  <c:v>MASCULINO</c:v>
                </c:pt>
              </c:strCache>
            </c:strRef>
          </c:tx>
          <c:dLbls>
            <c:showVal val="1"/>
          </c:dLbls>
          <c:cat>
            <c:strRef>
              <c:f>'GRAFICA ANUAL 2015'!$C$72:$N$72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2015'!$C$74:$N$74</c:f>
              <c:numCache>
                <c:formatCode>General</c:formatCode>
                <c:ptCount val="12"/>
                <c:pt idx="0">
                  <c:v>289</c:v>
                </c:pt>
                <c:pt idx="1">
                  <c:v>222</c:v>
                </c:pt>
                <c:pt idx="2">
                  <c:v>224</c:v>
                </c:pt>
                <c:pt idx="3">
                  <c:v>195</c:v>
                </c:pt>
                <c:pt idx="4">
                  <c:v>165</c:v>
                </c:pt>
                <c:pt idx="5">
                  <c:v>273</c:v>
                </c:pt>
                <c:pt idx="6">
                  <c:v>256</c:v>
                </c:pt>
                <c:pt idx="7">
                  <c:v>188</c:v>
                </c:pt>
                <c:pt idx="8">
                  <c:v>179</c:v>
                </c:pt>
                <c:pt idx="9">
                  <c:v>208</c:v>
                </c:pt>
                <c:pt idx="10">
                  <c:v>237</c:v>
                </c:pt>
                <c:pt idx="11">
                  <c:v>121</c:v>
                </c:pt>
              </c:numCache>
            </c:numRef>
          </c:val>
        </c:ser>
        <c:ser>
          <c:idx val="2"/>
          <c:order val="2"/>
          <c:tx>
            <c:strRef>
              <c:f>'GRAFICA ANUAL 2015'!$B$75</c:f>
              <c:strCache>
                <c:ptCount val="1"/>
                <c:pt idx="0">
                  <c:v>EMPRESAS</c:v>
                </c:pt>
              </c:strCache>
            </c:strRef>
          </c:tx>
          <c:dLbls>
            <c:showVal val="1"/>
          </c:dLbls>
          <c:cat>
            <c:strRef>
              <c:f>'GRAFICA ANUAL 2015'!$C$72:$N$72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2015'!$C$75:$N$75</c:f>
              <c:numCache>
                <c:formatCode>General</c:formatCode>
                <c:ptCount val="12"/>
                <c:pt idx="0">
                  <c:v>10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16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</c:ser>
        <c:ser>
          <c:idx val="3"/>
          <c:order val="3"/>
          <c:tx>
            <c:strRef>
              <c:f>'GRAFICA ANUAL 2015'!$B$76</c:f>
              <c:strCache>
                <c:ptCount val="1"/>
                <c:pt idx="0">
                  <c:v>SEUDÓNIMO</c:v>
                </c:pt>
              </c:strCache>
            </c:strRef>
          </c:tx>
          <c:dLbls>
            <c:showVal val="1"/>
          </c:dLbls>
          <c:cat>
            <c:strRef>
              <c:f>'GRAFICA ANUAL 2015'!$C$72:$N$72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2015'!$C$76:$N$76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hape val="box"/>
        <c:axId val="37389056"/>
        <c:axId val="37390592"/>
        <c:axId val="0"/>
      </c:bar3DChart>
      <c:catAx>
        <c:axId val="37389056"/>
        <c:scaling>
          <c:orientation val="minMax"/>
        </c:scaling>
        <c:axPos val="b"/>
        <c:numFmt formatCode="General" sourceLinked="1"/>
        <c:tickLblPos val="nextTo"/>
        <c:crossAx val="37390592"/>
        <c:crosses val="autoZero"/>
        <c:auto val="1"/>
        <c:lblAlgn val="ctr"/>
        <c:lblOffset val="100"/>
      </c:catAx>
      <c:valAx>
        <c:axId val="37390592"/>
        <c:scaling>
          <c:orientation val="minMax"/>
        </c:scaling>
        <c:delete val="1"/>
        <c:axPos val="l"/>
        <c:numFmt formatCode="General" sourceLinked="1"/>
        <c:tickLblPos val="nextTo"/>
        <c:crossAx val="37389056"/>
        <c:crosses val="autoZero"/>
        <c:crossBetween val="between"/>
      </c:valAx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'GRAFICA ANUAL 2015'!$C$137:$N$137</c:f>
              <c:strCache>
                <c:ptCount val="1"/>
                <c:pt idx="0">
                  <c:v> NÚMERO DE PREGUNTAS CONTESTADAS ANUAL 2015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'GRAFICA ANUAL 2015'!$C$138:$N$138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2015'!$C$139:$N$139</c:f>
              <c:numCache>
                <c:formatCode>General</c:formatCode>
                <c:ptCount val="12"/>
                <c:pt idx="0">
                  <c:v>696</c:v>
                </c:pt>
                <c:pt idx="1">
                  <c:v>633</c:v>
                </c:pt>
                <c:pt idx="2">
                  <c:v>566</c:v>
                </c:pt>
                <c:pt idx="3">
                  <c:v>582</c:v>
                </c:pt>
                <c:pt idx="4">
                  <c:v>595</c:v>
                </c:pt>
                <c:pt idx="5">
                  <c:v>608</c:v>
                </c:pt>
                <c:pt idx="6">
                  <c:v>965</c:v>
                </c:pt>
                <c:pt idx="7">
                  <c:v>679</c:v>
                </c:pt>
                <c:pt idx="8">
                  <c:v>606</c:v>
                </c:pt>
                <c:pt idx="9">
                  <c:v>1137</c:v>
                </c:pt>
                <c:pt idx="10">
                  <c:v>731</c:v>
                </c:pt>
                <c:pt idx="11">
                  <c:v>438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'GRAFICA ANUAL 2015'!$B$96:$B$103</c:f>
              <c:strCache>
                <c:ptCount val="8"/>
                <c:pt idx="0">
                  <c:v>PROCEDENTE </c:v>
                </c:pt>
                <c:pt idx="1">
                  <c:v>PROCEDENTE PARCIAL POR CONFIDENCIALIDAD </c:v>
                </c:pt>
                <c:pt idx="2">
                  <c:v>PROCEDENTE PARCIAL POR INEXISTENCIA</c:v>
                </c:pt>
                <c:pt idx="3">
                  <c:v>RESERVADA</c:v>
                </c:pt>
                <c:pt idx="4">
                  <c:v>INEXISTENCIA</c:v>
                </c:pt>
                <c:pt idx="5">
                  <c:v>INCOMPETENCIA</c:v>
                </c:pt>
                <c:pt idx="6">
                  <c:v>IMPROCEDENTE NO RESPONDIO PREVENCION</c:v>
                </c:pt>
                <c:pt idx="7">
                  <c:v>OTRAS</c:v>
                </c:pt>
              </c:strCache>
            </c:strRef>
          </c:cat>
          <c:val>
            <c:numRef>
              <c:f>'GRAFICA ANUAL 2015'!$C$105:$N$105</c:f>
              <c:numCache>
                <c:formatCode>General</c:formatCode>
                <c:ptCount val="12"/>
                <c:pt idx="0">
                  <c:v>386</c:v>
                </c:pt>
                <c:pt idx="1">
                  <c:v>306</c:v>
                </c:pt>
                <c:pt idx="2">
                  <c:v>295</c:v>
                </c:pt>
                <c:pt idx="3">
                  <c:v>260</c:v>
                </c:pt>
                <c:pt idx="4">
                  <c:v>252</c:v>
                </c:pt>
                <c:pt idx="5">
                  <c:v>397</c:v>
                </c:pt>
                <c:pt idx="6">
                  <c:v>407</c:v>
                </c:pt>
                <c:pt idx="7">
                  <c:v>298</c:v>
                </c:pt>
                <c:pt idx="8">
                  <c:v>278</c:v>
                </c:pt>
                <c:pt idx="9">
                  <c:v>325</c:v>
                </c:pt>
                <c:pt idx="10">
                  <c:v>367</c:v>
                </c:pt>
                <c:pt idx="11">
                  <c:v>194</c:v>
                </c:pt>
              </c:numCache>
            </c:numRef>
          </c:val>
        </c:ser>
      </c:pie3DChart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'GRAFICA ANUAL 2015'!$C$161:$N$161</c:f>
              <c:strCache>
                <c:ptCount val="1"/>
                <c:pt idx="0">
                  <c:v>ACTUALIZACIÓN DEL PORTAL ANUAL 2015</c:v>
                </c:pt>
              </c:strCache>
            </c:strRef>
          </c:tx>
          <c:explosion val="25"/>
          <c:dLbls>
            <c:showVal val="1"/>
            <c:showLeaderLines val="1"/>
          </c:dLbls>
          <c:cat>
            <c:strRef>
              <c:f>'GRAFICA ANUAL 2015'!$C$162:$N$162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2015'!$C$163:$N$163</c:f>
              <c:numCache>
                <c:formatCode>General</c:formatCode>
                <c:ptCount val="12"/>
                <c:pt idx="0">
                  <c:v>264</c:v>
                </c:pt>
                <c:pt idx="1">
                  <c:v>357</c:v>
                </c:pt>
                <c:pt idx="2">
                  <c:v>379</c:v>
                </c:pt>
                <c:pt idx="3">
                  <c:v>856</c:v>
                </c:pt>
                <c:pt idx="4">
                  <c:v>406</c:v>
                </c:pt>
                <c:pt idx="5">
                  <c:v>316</c:v>
                </c:pt>
                <c:pt idx="6">
                  <c:v>275</c:v>
                </c:pt>
                <c:pt idx="7">
                  <c:v>286</c:v>
                </c:pt>
                <c:pt idx="8">
                  <c:v>693</c:v>
                </c:pt>
                <c:pt idx="9">
                  <c:v>252</c:v>
                </c:pt>
                <c:pt idx="10">
                  <c:v>293</c:v>
                </c:pt>
                <c:pt idx="11">
                  <c:v>656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'GRAFICA ANUAL 2015'!$C$188:$N$188</c:f>
              <c:strCache>
                <c:ptCount val="1"/>
                <c:pt idx="0">
                  <c:v>RECURSOS DE REVISIÓN</c:v>
                </c:pt>
              </c:strCache>
            </c:strRef>
          </c:tx>
          <c:explosion val="25"/>
          <c:dLbls>
            <c:dLbl>
              <c:idx val="3"/>
              <c:layout>
                <c:manualLayout>
                  <c:x val="-4.4244150607937696E-2"/>
                  <c:y val="-0.11603332625399122"/>
                </c:manualLayout>
              </c:layout>
              <c:showVal val="1"/>
            </c:dLbl>
            <c:showVal val="1"/>
            <c:showLeaderLines val="1"/>
          </c:dLbls>
          <c:cat>
            <c:strRef>
              <c:f>'GRAFICA ANUAL 2015'!$C$189:$N$189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'GRAFICA ANUAL 2015'!$C$190:$N$190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DEPENDENCIA</a:t>
            </a:r>
            <a:r>
              <a:rPr lang="es-MX" baseline="0"/>
              <a:t>  ANUAL  2015</a:t>
            </a:r>
            <a:endParaRPr lang="es-MX"/>
          </a:p>
        </c:rich>
      </c:tx>
      <c:layout/>
    </c:title>
    <c:plotArea>
      <c:layout/>
      <c:barChart>
        <c:barDir val="col"/>
        <c:grouping val="clustered"/>
        <c:ser>
          <c:idx val="1"/>
          <c:order val="1"/>
          <c:tx>
            <c:strRef>
              <c:f>'GRAFICA ANUAL 2015'!$D$214</c:f>
              <c:strCache>
                <c:ptCount val="1"/>
                <c:pt idx="0">
                  <c:v>FEBRERO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2015'!$D$215:$D$270</c:f>
              <c:numCache>
                <c:formatCode>General</c:formatCode>
                <c:ptCount val="56"/>
                <c:pt idx="0">
                  <c:v>14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11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28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22</c:v>
                </c:pt>
                <c:pt idx="21">
                  <c:v>2</c:v>
                </c:pt>
                <c:pt idx="22">
                  <c:v>22</c:v>
                </c:pt>
                <c:pt idx="23">
                  <c:v>21</c:v>
                </c:pt>
                <c:pt idx="24">
                  <c:v>80</c:v>
                </c:pt>
                <c:pt idx="25">
                  <c:v>10</c:v>
                </c:pt>
                <c:pt idx="26">
                  <c:v>3</c:v>
                </c:pt>
                <c:pt idx="27">
                  <c:v>5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3</c:v>
                </c:pt>
                <c:pt idx="35">
                  <c:v>3</c:v>
                </c:pt>
                <c:pt idx="36">
                  <c:v>58</c:v>
                </c:pt>
                <c:pt idx="37">
                  <c:v>44</c:v>
                </c:pt>
                <c:pt idx="38">
                  <c:v>3</c:v>
                </c:pt>
                <c:pt idx="39">
                  <c:v>7</c:v>
                </c:pt>
                <c:pt idx="40">
                  <c:v>14</c:v>
                </c:pt>
                <c:pt idx="41">
                  <c:v>0</c:v>
                </c:pt>
                <c:pt idx="42">
                  <c:v>9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17</c:v>
                </c:pt>
                <c:pt idx="53">
                  <c:v>51</c:v>
                </c:pt>
                <c:pt idx="54">
                  <c:v>3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'GRAFICA ANUAL 2015'!$E$214</c:f>
              <c:strCache>
                <c:ptCount val="1"/>
                <c:pt idx="0">
                  <c:v>MARZO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2015'!$E$215:$E$270</c:f>
              <c:numCache>
                <c:formatCode>General</c:formatCode>
                <c:ptCount val="56"/>
                <c:pt idx="0">
                  <c:v>16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1</c:v>
                </c:pt>
                <c:pt idx="9">
                  <c:v>1</c:v>
                </c:pt>
                <c:pt idx="10">
                  <c:v>36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9</c:v>
                </c:pt>
                <c:pt idx="21">
                  <c:v>8</c:v>
                </c:pt>
                <c:pt idx="22">
                  <c:v>9</c:v>
                </c:pt>
                <c:pt idx="23">
                  <c:v>22</c:v>
                </c:pt>
                <c:pt idx="24">
                  <c:v>80</c:v>
                </c:pt>
                <c:pt idx="25">
                  <c:v>13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60</c:v>
                </c:pt>
                <c:pt idx="37">
                  <c:v>37</c:v>
                </c:pt>
                <c:pt idx="38">
                  <c:v>4</c:v>
                </c:pt>
                <c:pt idx="39">
                  <c:v>4</c:v>
                </c:pt>
                <c:pt idx="40">
                  <c:v>11</c:v>
                </c:pt>
                <c:pt idx="41">
                  <c:v>2</c:v>
                </c:pt>
                <c:pt idx="42">
                  <c:v>7</c:v>
                </c:pt>
                <c:pt idx="43">
                  <c:v>5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22</c:v>
                </c:pt>
                <c:pt idx="53">
                  <c:v>40</c:v>
                </c:pt>
                <c:pt idx="54">
                  <c:v>4</c:v>
                </c:pt>
                <c:pt idx="55">
                  <c:v>0</c:v>
                </c:pt>
              </c:numCache>
            </c:numRef>
          </c:val>
        </c:ser>
        <c:ser>
          <c:idx val="3"/>
          <c:order val="3"/>
          <c:tx>
            <c:strRef>
              <c:f>'GRAFICA ANUAL 2015'!$F$214</c:f>
              <c:strCache>
                <c:ptCount val="1"/>
                <c:pt idx="0">
                  <c:v>ABRIL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2015'!$F$215:$F$270</c:f>
              <c:numCache>
                <c:formatCode>General</c:formatCode>
                <c:ptCount val="56"/>
                <c:pt idx="0">
                  <c:v>36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0</c:v>
                </c:pt>
                <c:pt idx="9">
                  <c:v>6</c:v>
                </c:pt>
                <c:pt idx="10">
                  <c:v>29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7</c:v>
                </c:pt>
                <c:pt idx="21">
                  <c:v>10</c:v>
                </c:pt>
                <c:pt idx="22">
                  <c:v>16</c:v>
                </c:pt>
                <c:pt idx="23">
                  <c:v>18</c:v>
                </c:pt>
                <c:pt idx="24">
                  <c:v>46</c:v>
                </c:pt>
                <c:pt idx="25">
                  <c:v>10</c:v>
                </c:pt>
                <c:pt idx="26">
                  <c:v>2</c:v>
                </c:pt>
                <c:pt idx="27">
                  <c:v>6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54</c:v>
                </c:pt>
                <c:pt idx="37">
                  <c:v>30</c:v>
                </c:pt>
                <c:pt idx="38">
                  <c:v>4</c:v>
                </c:pt>
                <c:pt idx="39">
                  <c:v>1</c:v>
                </c:pt>
                <c:pt idx="40">
                  <c:v>9</c:v>
                </c:pt>
                <c:pt idx="41">
                  <c:v>0</c:v>
                </c:pt>
                <c:pt idx="42">
                  <c:v>11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3</c:v>
                </c:pt>
                <c:pt idx="51">
                  <c:v>2</c:v>
                </c:pt>
                <c:pt idx="52">
                  <c:v>19</c:v>
                </c:pt>
                <c:pt idx="53">
                  <c:v>54</c:v>
                </c:pt>
                <c:pt idx="54">
                  <c:v>29</c:v>
                </c:pt>
                <c:pt idx="55">
                  <c:v>0</c:v>
                </c:pt>
              </c:numCache>
            </c:numRef>
          </c:val>
        </c:ser>
        <c:ser>
          <c:idx val="4"/>
          <c:order val="4"/>
          <c:tx>
            <c:strRef>
              <c:f>'GRAFICA ANUAL 2015'!$G$214</c:f>
              <c:strCache>
                <c:ptCount val="1"/>
                <c:pt idx="0">
                  <c:v>MAYO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2015'!$G$215:$G$270</c:f>
              <c:numCache>
                <c:formatCode>General</c:formatCode>
                <c:ptCount val="56"/>
                <c:pt idx="0">
                  <c:v>12</c:v>
                </c:pt>
                <c:pt idx="1">
                  <c:v>7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25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18</c:v>
                </c:pt>
                <c:pt idx="23">
                  <c:v>17</c:v>
                </c:pt>
                <c:pt idx="24">
                  <c:v>71</c:v>
                </c:pt>
                <c:pt idx="25">
                  <c:v>18</c:v>
                </c:pt>
                <c:pt idx="26">
                  <c:v>0</c:v>
                </c:pt>
                <c:pt idx="27">
                  <c:v>6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3</c:v>
                </c:pt>
                <c:pt idx="35">
                  <c:v>2</c:v>
                </c:pt>
                <c:pt idx="36">
                  <c:v>60</c:v>
                </c:pt>
                <c:pt idx="37">
                  <c:v>40</c:v>
                </c:pt>
                <c:pt idx="38">
                  <c:v>6</c:v>
                </c:pt>
                <c:pt idx="39">
                  <c:v>4</c:v>
                </c:pt>
                <c:pt idx="40">
                  <c:v>12</c:v>
                </c:pt>
                <c:pt idx="41">
                  <c:v>0</c:v>
                </c:pt>
                <c:pt idx="42">
                  <c:v>11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4</c:v>
                </c:pt>
                <c:pt idx="52">
                  <c:v>11</c:v>
                </c:pt>
                <c:pt idx="53">
                  <c:v>40</c:v>
                </c:pt>
                <c:pt idx="54">
                  <c:v>2</c:v>
                </c:pt>
                <c:pt idx="55">
                  <c:v>0</c:v>
                </c:pt>
              </c:numCache>
            </c:numRef>
          </c:val>
        </c:ser>
        <c:ser>
          <c:idx val="5"/>
          <c:order val="5"/>
          <c:tx>
            <c:strRef>
              <c:f>'GRAFICA ANUAL 2015'!$H$214</c:f>
              <c:strCache>
                <c:ptCount val="1"/>
                <c:pt idx="0">
                  <c:v>JUNIO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2015'!$H$215:$H$270</c:f>
              <c:numCache>
                <c:formatCode>General</c:formatCode>
                <c:ptCount val="56"/>
                <c:pt idx="0">
                  <c:v>12</c:v>
                </c:pt>
                <c:pt idx="1">
                  <c:v>5</c:v>
                </c:pt>
                <c:pt idx="2">
                  <c:v>7</c:v>
                </c:pt>
                <c:pt idx="3">
                  <c:v>13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25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10</c:v>
                </c:pt>
                <c:pt idx="21">
                  <c:v>3</c:v>
                </c:pt>
                <c:pt idx="22">
                  <c:v>20</c:v>
                </c:pt>
                <c:pt idx="23">
                  <c:v>19</c:v>
                </c:pt>
                <c:pt idx="24">
                  <c:v>83</c:v>
                </c:pt>
                <c:pt idx="25">
                  <c:v>16</c:v>
                </c:pt>
                <c:pt idx="26">
                  <c:v>4</c:v>
                </c:pt>
                <c:pt idx="27">
                  <c:v>10</c:v>
                </c:pt>
                <c:pt idx="28">
                  <c:v>3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7</c:v>
                </c:pt>
                <c:pt idx="36">
                  <c:v>170</c:v>
                </c:pt>
                <c:pt idx="37">
                  <c:v>39</c:v>
                </c:pt>
                <c:pt idx="38">
                  <c:v>9</c:v>
                </c:pt>
                <c:pt idx="39">
                  <c:v>7</c:v>
                </c:pt>
                <c:pt idx="40">
                  <c:v>14</c:v>
                </c:pt>
                <c:pt idx="41">
                  <c:v>0</c:v>
                </c:pt>
                <c:pt idx="42">
                  <c:v>6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2</c:v>
                </c:pt>
                <c:pt idx="47">
                  <c:v>3</c:v>
                </c:pt>
                <c:pt idx="48">
                  <c:v>3</c:v>
                </c:pt>
                <c:pt idx="49">
                  <c:v>1</c:v>
                </c:pt>
                <c:pt idx="50">
                  <c:v>2</c:v>
                </c:pt>
                <c:pt idx="51">
                  <c:v>5</c:v>
                </c:pt>
                <c:pt idx="52">
                  <c:v>32</c:v>
                </c:pt>
                <c:pt idx="53">
                  <c:v>95</c:v>
                </c:pt>
                <c:pt idx="54">
                  <c:v>3</c:v>
                </c:pt>
                <c:pt idx="55">
                  <c:v>2</c:v>
                </c:pt>
              </c:numCache>
            </c:numRef>
          </c:val>
        </c:ser>
        <c:ser>
          <c:idx val="6"/>
          <c:order val="6"/>
          <c:tx>
            <c:strRef>
              <c:f>'GRAFICA ANUAL 2015'!$I$214</c:f>
              <c:strCache>
                <c:ptCount val="1"/>
                <c:pt idx="0">
                  <c:v>JULIO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2015'!$I$215:$I$270</c:f>
              <c:numCache>
                <c:formatCode>General</c:formatCode>
                <c:ptCount val="56"/>
                <c:pt idx="0">
                  <c:v>20</c:v>
                </c:pt>
                <c:pt idx="1">
                  <c:v>2</c:v>
                </c:pt>
                <c:pt idx="2">
                  <c:v>5</c:v>
                </c:pt>
                <c:pt idx="3">
                  <c:v>16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0</c:v>
                </c:pt>
                <c:pt idx="9">
                  <c:v>7</c:v>
                </c:pt>
                <c:pt idx="10">
                  <c:v>40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13</c:v>
                </c:pt>
                <c:pt idx="21">
                  <c:v>8</c:v>
                </c:pt>
                <c:pt idx="22">
                  <c:v>15</c:v>
                </c:pt>
                <c:pt idx="23">
                  <c:v>15</c:v>
                </c:pt>
                <c:pt idx="24">
                  <c:v>104</c:v>
                </c:pt>
                <c:pt idx="25">
                  <c:v>22</c:v>
                </c:pt>
                <c:pt idx="26">
                  <c:v>0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3</c:v>
                </c:pt>
                <c:pt idx="35">
                  <c:v>5</c:v>
                </c:pt>
                <c:pt idx="36">
                  <c:v>121</c:v>
                </c:pt>
                <c:pt idx="37">
                  <c:v>53</c:v>
                </c:pt>
                <c:pt idx="38">
                  <c:v>4</c:v>
                </c:pt>
                <c:pt idx="39">
                  <c:v>10</c:v>
                </c:pt>
                <c:pt idx="40">
                  <c:v>18</c:v>
                </c:pt>
                <c:pt idx="41">
                  <c:v>0</c:v>
                </c:pt>
                <c:pt idx="42">
                  <c:v>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38</c:v>
                </c:pt>
                <c:pt idx="53">
                  <c:v>72</c:v>
                </c:pt>
                <c:pt idx="54">
                  <c:v>32</c:v>
                </c:pt>
                <c:pt idx="55">
                  <c:v>0</c:v>
                </c:pt>
              </c:numCache>
            </c:numRef>
          </c:val>
        </c:ser>
        <c:ser>
          <c:idx val="7"/>
          <c:order val="7"/>
          <c:tx>
            <c:strRef>
              <c:f>'GRAFICA ANUAL 2015'!$J$214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2015'!$J$215:$J$270</c:f>
              <c:numCache>
                <c:formatCode>General</c:formatCode>
                <c:ptCount val="56"/>
                <c:pt idx="0">
                  <c:v>14</c:v>
                </c:pt>
                <c:pt idx="1">
                  <c:v>2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43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22</c:v>
                </c:pt>
                <c:pt idx="24">
                  <c:v>91</c:v>
                </c:pt>
                <c:pt idx="25">
                  <c:v>7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48</c:v>
                </c:pt>
                <c:pt idx="37">
                  <c:v>39</c:v>
                </c:pt>
                <c:pt idx="38">
                  <c:v>1</c:v>
                </c:pt>
                <c:pt idx="39">
                  <c:v>9</c:v>
                </c:pt>
                <c:pt idx="40">
                  <c:v>16</c:v>
                </c:pt>
                <c:pt idx="41">
                  <c:v>0</c:v>
                </c:pt>
                <c:pt idx="42">
                  <c:v>5</c:v>
                </c:pt>
                <c:pt idx="43">
                  <c:v>3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0</c:v>
                </c:pt>
                <c:pt idx="50">
                  <c:v>4</c:v>
                </c:pt>
                <c:pt idx="51">
                  <c:v>5</c:v>
                </c:pt>
                <c:pt idx="52">
                  <c:v>25</c:v>
                </c:pt>
                <c:pt idx="53">
                  <c:v>44</c:v>
                </c:pt>
                <c:pt idx="54">
                  <c:v>21</c:v>
                </c:pt>
                <c:pt idx="55">
                  <c:v>1</c:v>
                </c:pt>
              </c:numCache>
            </c:numRef>
          </c:val>
        </c:ser>
        <c:ser>
          <c:idx val="8"/>
          <c:order val="8"/>
          <c:tx>
            <c:strRef>
              <c:f>'GRAFICA ANUAL 2015'!$K$214</c:f>
              <c:strCache>
                <c:ptCount val="1"/>
                <c:pt idx="0">
                  <c:v>SEPTIEMBRE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2015'!$K$215:$K$270</c:f>
              <c:numCache>
                <c:formatCode>General</c:formatCode>
                <c:ptCount val="56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17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0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29</c:v>
                </c:pt>
                <c:pt idx="23">
                  <c:v>16</c:v>
                </c:pt>
                <c:pt idx="24">
                  <c:v>102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4</c:v>
                </c:pt>
                <c:pt idx="35">
                  <c:v>3</c:v>
                </c:pt>
                <c:pt idx="36">
                  <c:v>50</c:v>
                </c:pt>
                <c:pt idx="37">
                  <c:v>42</c:v>
                </c:pt>
                <c:pt idx="38">
                  <c:v>7</c:v>
                </c:pt>
                <c:pt idx="39">
                  <c:v>3</c:v>
                </c:pt>
                <c:pt idx="40">
                  <c:v>13</c:v>
                </c:pt>
                <c:pt idx="41">
                  <c:v>0</c:v>
                </c:pt>
                <c:pt idx="42">
                  <c:v>6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2</c:v>
                </c:pt>
                <c:pt idx="51">
                  <c:v>4</c:v>
                </c:pt>
                <c:pt idx="52">
                  <c:v>29</c:v>
                </c:pt>
                <c:pt idx="53">
                  <c:v>70</c:v>
                </c:pt>
                <c:pt idx="54">
                  <c:v>13</c:v>
                </c:pt>
                <c:pt idx="55">
                  <c:v>0</c:v>
                </c:pt>
              </c:numCache>
            </c:numRef>
          </c:val>
        </c:ser>
        <c:axId val="37595392"/>
        <c:axId val="37605376"/>
      </c:barChart>
      <c:barChart>
        <c:barDir val="col"/>
        <c:grouping val="clustered"/>
        <c:ser>
          <c:idx val="0"/>
          <c:order val="0"/>
          <c:tx>
            <c:strRef>
              <c:f>'GRAFICA ANUAL 2015'!$C$214</c:f>
              <c:strCache>
                <c:ptCount val="1"/>
                <c:pt idx="0">
                  <c:v>ENERO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2015'!$C$215:$C$270</c:f>
              <c:numCache>
                <c:formatCode>General</c:formatCode>
                <c:ptCount val="56"/>
                <c:pt idx="0">
                  <c:v>15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10</c:v>
                </c:pt>
                <c:pt idx="10">
                  <c:v>36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>
                  <c:v>0</c:v>
                </c:pt>
                <c:pt idx="22">
                  <c:v>11</c:v>
                </c:pt>
                <c:pt idx="23">
                  <c:v>10</c:v>
                </c:pt>
                <c:pt idx="24">
                  <c:v>66</c:v>
                </c:pt>
                <c:pt idx="25">
                  <c:v>18</c:v>
                </c:pt>
                <c:pt idx="26">
                  <c:v>0</c:v>
                </c:pt>
                <c:pt idx="27">
                  <c:v>8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76</c:v>
                </c:pt>
                <c:pt idx="37">
                  <c:v>44</c:v>
                </c:pt>
                <c:pt idx="38">
                  <c:v>4</c:v>
                </c:pt>
                <c:pt idx="39">
                  <c:v>5</c:v>
                </c:pt>
                <c:pt idx="40">
                  <c:v>22</c:v>
                </c:pt>
                <c:pt idx="41">
                  <c:v>0</c:v>
                </c:pt>
                <c:pt idx="42">
                  <c:v>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14</c:v>
                </c:pt>
                <c:pt idx="53">
                  <c:v>51</c:v>
                </c:pt>
                <c:pt idx="54">
                  <c:v>2</c:v>
                </c:pt>
                <c:pt idx="55">
                  <c:v>0</c:v>
                </c:pt>
              </c:numCache>
            </c:numRef>
          </c:val>
        </c:ser>
        <c:ser>
          <c:idx val="9"/>
          <c:order val="9"/>
          <c:tx>
            <c:strRef>
              <c:f>'GRAFICA ANUAL 2015'!$L$214</c:f>
              <c:strCache>
                <c:ptCount val="1"/>
                <c:pt idx="0">
                  <c:v>OCTUBRE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2015'!$L$215:$L$270</c:f>
              <c:numCache>
                <c:formatCode>General</c:formatCode>
                <c:ptCount val="56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13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14</c:v>
                </c:pt>
                <c:pt idx="23">
                  <c:v>14</c:v>
                </c:pt>
                <c:pt idx="24">
                  <c:v>128</c:v>
                </c:pt>
                <c:pt idx="25">
                  <c:v>21</c:v>
                </c:pt>
                <c:pt idx="26">
                  <c:v>1</c:v>
                </c:pt>
                <c:pt idx="27">
                  <c:v>7</c:v>
                </c:pt>
                <c:pt idx="28">
                  <c:v>0</c:v>
                </c:pt>
                <c:pt idx="29">
                  <c:v>2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62</c:v>
                </c:pt>
                <c:pt idx="37">
                  <c:v>35</c:v>
                </c:pt>
                <c:pt idx="38">
                  <c:v>1</c:v>
                </c:pt>
                <c:pt idx="39">
                  <c:v>7</c:v>
                </c:pt>
                <c:pt idx="40">
                  <c:v>15</c:v>
                </c:pt>
                <c:pt idx="41">
                  <c:v>0</c:v>
                </c:pt>
                <c:pt idx="42">
                  <c:v>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4</c:v>
                </c:pt>
                <c:pt idx="50">
                  <c:v>0</c:v>
                </c:pt>
                <c:pt idx="51">
                  <c:v>2</c:v>
                </c:pt>
                <c:pt idx="52">
                  <c:v>11</c:v>
                </c:pt>
                <c:pt idx="53">
                  <c:v>49</c:v>
                </c:pt>
                <c:pt idx="54">
                  <c:v>12</c:v>
                </c:pt>
                <c:pt idx="55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'GRAFICA ANUAL 2015'!$M$214</c:f>
              <c:strCache>
                <c:ptCount val="1"/>
                <c:pt idx="0">
                  <c:v>NOVIEMBRE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2015'!$M$215:$M$270</c:f>
              <c:numCache>
                <c:formatCode>General</c:formatCode>
                <c:ptCount val="5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26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15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18</c:v>
                </c:pt>
                <c:pt idx="23">
                  <c:v>14</c:v>
                </c:pt>
                <c:pt idx="24">
                  <c:v>152</c:v>
                </c:pt>
                <c:pt idx="25">
                  <c:v>31</c:v>
                </c:pt>
                <c:pt idx="26">
                  <c:v>1</c:v>
                </c:pt>
                <c:pt idx="27">
                  <c:v>5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4</c:v>
                </c:pt>
                <c:pt idx="35">
                  <c:v>2</c:v>
                </c:pt>
                <c:pt idx="36">
                  <c:v>135</c:v>
                </c:pt>
                <c:pt idx="37">
                  <c:v>39</c:v>
                </c:pt>
                <c:pt idx="38">
                  <c:v>2</c:v>
                </c:pt>
                <c:pt idx="39">
                  <c:v>13</c:v>
                </c:pt>
                <c:pt idx="40">
                  <c:v>8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6</c:v>
                </c:pt>
                <c:pt idx="50">
                  <c:v>0</c:v>
                </c:pt>
                <c:pt idx="51">
                  <c:v>1</c:v>
                </c:pt>
                <c:pt idx="52">
                  <c:v>24</c:v>
                </c:pt>
                <c:pt idx="53">
                  <c:v>86</c:v>
                </c:pt>
                <c:pt idx="54">
                  <c:v>9</c:v>
                </c:pt>
                <c:pt idx="55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'GRAFICA ANUAL 2015'!$N$214</c:f>
              <c:strCache>
                <c:ptCount val="1"/>
                <c:pt idx="0">
                  <c:v>DICIEMBRE</c:v>
                </c:pt>
              </c:strCache>
            </c:strRef>
          </c:tx>
          <c:cat>
            <c:strRef>
              <c:f>'GRAFICA ANUAL 2015'!$B$215:$B$270</c:f>
              <c:strCache>
                <c:ptCount val="56"/>
                <c:pt idx="0">
                  <c:v>Actas y Acuerdos</c:v>
                </c:pt>
                <c:pt idx="1">
                  <c:v>Agua y Alcantarillado</c:v>
                </c:pt>
                <c:pt idx="2">
                  <c:v>Alumbrado Público</c:v>
                </c:pt>
                <c:pt idx="3">
                  <c:v>Archivo Municipal</c:v>
                </c:pt>
                <c:pt idx="4">
                  <c:v>Aseo Público</c:v>
                </c:pt>
                <c:pt idx="5">
                  <c:v>Asuntos Internos</c:v>
                </c:pt>
                <c:pt idx="6">
                  <c:v>Atención Ciudadana</c:v>
                </c:pt>
                <c:pt idx="7">
                  <c:v>Catastro</c:v>
                </c:pt>
                <c:pt idx="8">
                  <c:v>Cementerios</c:v>
                </c:pt>
                <c:pt idx="9">
                  <c:v>Centro de  Promoción Económica y Turismo</c:v>
                </c:pt>
                <c:pt idx="10">
                  <c:v>Comisaría General de Seguridad Pública</c:v>
                </c:pt>
                <c:pt idx="11">
                  <c:v>Comunicación Social</c:v>
                </c:pt>
                <c:pt idx="12">
                  <c:v>Comunidad Digna</c:v>
                </c:pt>
                <c:pt idx="13">
                  <c:v>Consejería Juridica</c:v>
                </c:pt>
                <c:pt idx="14">
                  <c:v>Contraloría</c:v>
                </c:pt>
                <c:pt idx="15">
                  <c:v>Coordinación de Delegaciones</c:v>
                </c:pt>
                <c:pt idx="16">
                  <c:v>Coordinación de Gabinete</c:v>
                </c:pt>
                <c:pt idx="17">
                  <c:v>Coordinación de la Oficina de Presidencia </c:v>
                </c:pt>
                <c:pt idx="18">
                  <c:v>Coordinación General  Oficina Central de Gobierno, Estrategía y opinión Pública</c:v>
                </c:pt>
                <c:pt idx="19">
                  <c:v>Coplademun</c:v>
                </c:pt>
                <c:pt idx="20">
                  <c:v>Desarrollo Social Humano</c:v>
                </c:pt>
                <c:pt idx="21">
                  <c:v>Dirección General de  Innovación y Tecnología</c:v>
                </c:pt>
                <c:pt idx="22">
                  <c:v>Dirección General de Ecología</c:v>
                </c:pt>
                <c:pt idx="23">
                  <c:v>Dirección General de Inspección de Reglamentos</c:v>
                </c:pt>
                <c:pt idx="24">
                  <c:v>Dirección General de Obras Públicas</c:v>
                </c:pt>
                <c:pt idx="25">
                  <c:v>Dirección General de Servicios Públicos</c:v>
                </c:pt>
                <c:pt idx="26">
                  <c:v>Educación Municipal</c:v>
                </c:pt>
                <c:pt idx="27">
                  <c:v>Estacionómetros y Estacionamientos</c:v>
                </c:pt>
                <c:pt idx="28">
                  <c:v>Instituto de Capacitación y Oferta Educativa</c:v>
                </c:pt>
                <c:pt idx="29">
                  <c:v>Instituto de Cultura</c:v>
                </c:pt>
                <c:pt idx="30">
                  <c:v>Instituto Municipal de la Juventud</c:v>
                </c:pt>
                <c:pt idx="31">
                  <c:v>Instituto Municipal de la Mujer</c:v>
                </c:pt>
                <c:pt idx="32">
                  <c:v>Integración y Dictaminación</c:v>
                </c:pt>
                <c:pt idx="33">
                  <c:v>Junta Municipal de Reclutamiento</c:v>
                </c:pt>
                <c:pt idx="34">
                  <c:v>Mantenimiento de Pavimentos</c:v>
                </c:pt>
                <c:pt idx="35">
                  <c:v>Mantenimiento Urbano</c:v>
                </c:pt>
                <c:pt idx="36">
                  <c:v>Oficialía Mayor Administrativa</c:v>
                </c:pt>
                <c:pt idx="37">
                  <c:v>Oficialía Mayor de Padrón y Licencias</c:v>
                </c:pt>
                <c:pt idx="38">
                  <c:v>Parques y Jardines</c:v>
                </c:pt>
                <c:pt idx="39">
                  <c:v>Participación Ciudadana</c:v>
                </c:pt>
                <c:pt idx="40">
                  <c:v>Patrimonio Municipal</c:v>
                </c:pt>
                <c:pt idx="41">
                  <c:v>Protección al Medio Ambiente</c:v>
                </c:pt>
                <c:pt idx="42">
                  <c:v>Protección Civil y Bomberos</c:v>
                </c:pt>
                <c:pt idx="43">
                  <c:v>Proyectos Estratégicos</c:v>
                </c:pt>
                <c:pt idx="44">
                  <c:v>Rastros Municipales</c:v>
                </c:pt>
                <c:pt idx="45">
                  <c:v>Regidores</c:v>
                </c:pt>
                <c:pt idx="46">
                  <c:v>Registro Civil</c:v>
                </c:pt>
                <c:pt idx="47">
                  <c:v>Relaciones Exteriores</c:v>
                </c:pt>
                <c:pt idx="48">
                  <c:v>Relaciones Públicas</c:v>
                </c:pt>
                <c:pt idx="49">
                  <c:v>Sanidad Animal</c:v>
                </c:pt>
                <c:pt idx="50">
                  <c:v>Secretaria del Ayuntamiento</c:v>
                </c:pt>
                <c:pt idx="51">
                  <c:v>Secretaría Particular</c:v>
                </c:pt>
                <c:pt idx="52">
                  <c:v>Sindicatura</c:v>
                </c:pt>
                <c:pt idx="53">
                  <c:v>Tesorería</c:v>
                </c:pt>
                <c:pt idx="54">
                  <c:v>Transparencia y Acceso a la Información</c:v>
                </c:pt>
                <c:pt idx="55">
                  <c:v>Vinculación Asuntos Religiosos</c:v>
                </c:pt>
              </c:strCache>
            </c:strRef>
          </c:cat>
          <c:val>
            <c:numRef>
              <c:f>'GRAFICA ANUAL 2015'!$N$215:$N$270</c:f>
              <c:numCache>
                <c:formatCode>General</c:formatCode>
                <c:ptCount val="5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7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16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10</c:v>
                </c:pt>
                <c:pt idx="23">
                  <c:v>22</c:v>
                </c:pt>
                <c:pt idx="24">
                  <c:v>70</c:v>
                </c:pt>
                <c:pt idx="25">
                  <c:v>15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45</c:v>
                </c:pt>
                <c:pt idx="37">
                  <c:v>37</c:v>
                </c:pt>
                <c:pt idx="38">
                  <c:v>3</c:v>
                </c:pt>
                <c:pt idx="39">
                  <c:v>2</c:v>
                </c:pt>
                <c:pt idx="40">
                  <c:v>7</c:v>
                </c:pt>
                <c:pt idx="41">
                  <c:v>0</c:v>
                </c:pt>
                <c:pt idx="42">
                  <c:v>7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4</c:v>
                </c:pt>
                <c:pt idx="50">
                  <c:v>2</c:v>
                </c:pt>
                <c:pt idx="51">
                  <c:v>4</c:v>
                </c:pt>
                <c:pt idx="52">
                  <c:v>13</c:v>
                </c:pt>
                <c:pt idx="53">
                  <c:v>31</c:v>
                </c:pt>
                <c:pt idx="54">
                  <c:v>9</c:v>
                </c:pt>
                <c:pt idx="55">
                  <c:v>0</c:v>
                </c:pt>
              </c:numCache>
            </c:numRef>
          </c:val>
        </c:ser>
        <c:axId val="37608448"/>
        <c:axId val="37606912"/>
      </c:barChart>
      <c:catAx>
        <c:axId val="37595392"/>
        <c:scaling>
          <c:orientation val="minMax"/>
        </c:scaling>
        <c:axPos val="b"/>
        <c:numFmt formatCode="General" sourceLinked="1"/>
        <c:majorTickMark val="none"/>
        <c:tickLblPos val="nextTo"/>
        <c:crossAx val="37605376"/>
        <c:crosses val="autoZero"/>
        <c:auto val="1"/>
        <c:lblAlgn val="ctr"/>
        <c:lblOffset val="100"/>
      </c:catAx>
      <c:valAx>
        <c:axId val="376053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7595392"/>
        <c:crosses val="autoZero"/>
        <c:crossBetween val="between"/>
      </c:valAx>
      <c:valAx>
        <c:axId val="37606912"/>
        <c:scaling>
          <c:orientation val="minMax"/>
        </c:scaling>
        <c:delete val="1"/>
        <c:axPos val="r"/>
        <c:numFmt formatCode="General" sourceLinked="1"/>
        <c:tickLblPos val="nextTo"/>
        <c:crossAx val="37608448"/>
        <c:crosses val="max"/>
        <c:crossBetween val="between"/>
      </c:valAx>
      <c:catAx>
        <c:axId val="37608448"/>
        <c:scaling>
          <c:orientation val="minMax"/>
        </c:scaling>
        <c:delete val="1"/>
        <c:axPos val="b"/>
        <c:numFmt formatCode="General" sourceLinked="1"/>
        <c:tickLblPos val="nextTo"/>
        <c:crossAx val="37606912"/>
        <c:crosses val="autoZero"/>
        <c:auto val="1"/>
        <c:lblAlgn val="ctr"/>
        <c:lblOffset val="100"/>
      </c:cat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92821416659934086"/>
          <c:y val="0.27466029861021468"/>
          <c:w val="7.0945905552757496E-2"/>
          <c:h val="0.47430592487415424"/>
        </c:manualLayout>
      </c:layout>
    </c:legend>
    <c:plotVisOnly val="1"/>
  </c:chart>
  <c:spPr>
    <a:solidFill>
      <a:sysClr val="window" lastClr="FFFFFF">
        <a:lumMod val="6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17</xdr:row>
      <xdr:rowOff>133350</xdr:rowOff>
    </xdr:from>
    <xdr:to>
      <xdr:col>11</xdr:col>
      <xdr:colOff>238125</xdr:colOff>
      <xdr:row>35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152399</xdr:rowOff>
    </xdr:from>
    <xdr:to>
      <xdr:col>9</xdr:col>
      <xdr:colOff>238125</xdr:colOff>
      <xdr:row>67</xdr:row>
      <xdr:rowOff>104774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428624</xdr:colOff>
      <xdr:row>45</xdr:row>
      <xdr:rowOff>161925</xdr:rowOff>
    </xdr:from>
    <xdr:to>
      <xdr:col>16</xdr:col>
      <xdr:colOff>514349</xdr:colOff>
      <xdr:row>67</xdr:row>
      <xdr:rowOff>95251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78</xdr:row>
      <xdr:rowOff>47624</xdr:rowOff>
    </xdr:from>
    <xdr:to>
      <xdr:col>16</xdr:col>
      <xdr:colOff>523875</xdr:colOff>
      <xdr:row>91</xdr:row>
      <xdr:rowOff>76199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495300</xdr:colOff>
      <xdr:row>141</xdr:row>
      <xdr:rowOff>95250</xdr:rowOff>
    </xdr:from>
    <xdr:to>
      <xdr:col>12</xdr:col>
      <xdr:colOff>9525</xdr:colOff>
      <xdr:row>158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304800</xdr:colOff>
      <xdr:row>107</xdr:row>
      <xdr:rowOff>142875</xdr:rowOff>
    </xdr:from>
    <xdr:to>
      <xdr:col>13</xdr:col>
      <xdr:colOff>581025</xdr:colOff>
      <xdr:row>132</xdr:row>
      <xdr:rowOff>19051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581025</xdr:colOff>
      <xdr:row>165</xdr:row>
      <xdr:rowOff>152399</xdr:rowOff>
    </xdr:from>
    <xdr:to>
      <xdr:col>13</xdr:col>
      <xdr:colOff>0</xdr:colOff>
      <xdr:row>185</xdr:row>
      <xdr:rowOff>85724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457200</xdr:colOff>
      <xdr:row>192</xdr:row>
      <xdr:rowOff>104774</xdr:rowOff>
    </xdr:from>
    <xdr:to>
      <xdr:col>13</xdr:col>
      <xdr:colOff>66674</xdr:colOff>
      <xdr:row>210</xdr:row>
      <xdr:rowOff>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342900</xdr:colOff>
      <xdr:row>278</xdr:row>
      <xdr:rowOff>19050</xdr:rowOff>
    </xdr:from>
    <xdr:to>
      <xdr:col>16</xdr:col>
      <xdr:colOff>638175</xdr:colOff>
      <xdr:row>304</xdr:row>
      <xdr:rowOff>152400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8</xdr:col>
      <xdr:colOff>238125</xdr:colOff>
      <xdr:row>2</xdr:row>
      <xdr:rowOff>0</xdr:rowOff>
    </xdr:from>
    <xdr:to>
      <xdr:col>11</xdr:col>
      <xdr:colOff>619125</xdr:colOff>
      <xdr:row>8</xdr:row>
      <xdr:rowOff>28575</xdr:rowOff>
    </xdr:to>
    <xdr:pic>
      <xdr:nvPicPr>
        <xdr:cNvPr id="11" name="10 Imagen" descr="\\192.168.136.39\Respaldo Compartida\Logo transparencias.jpg"/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219825" y="381000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5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SEG SEM GR"/>
      <sheetName val="GRAFICAS PRIM SEM GR"/>
      <sheetName val="ACUM TOTAL ANUAL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3"/>
      <sheetName val="Hoja2"/>
      <sheetName val="Hoja4"/>
    </sheetNames>
    <sheetDataSet>
      <sheetData sheetId="0"/>
      <sheetData sheetId="1"/>
      <sheetData sheetId="2">
        <row r="18">
          <cell r="G18">
            <v>407</v>
          </cell>
          <cell r="H18">
            <v>298</v>
          </cell>
          <cell r="I18">
            <v>278</v>
          </cell>
        </row>
        <row r="48">
          <cell r="H48">
            <v>182</v>
          </cell>
          <cell r="I48">
            <v>180</v>
          </cell>
        </row>
        <row r="49">
          <cell r="H49">
            <v>116</v>
          </cell>
          <cell r="I49">
            <v>98</v>
          </cell>
        </row>
        <row r="73">
          <cell r="G73">
            <v>134</v>
          </cell>
          <cell r="H73">
            <v>96</v>
          </cell>
          <cell r="I73">
            <v>92</v>
          </cell>
        </row>
        <row r="74">
          <cell r="G74">
            <v>256</v>
          </cell>
          <cell r="H74">
            <v>188</v>
          </cell>
          <cell r="I74">
            <v>179</v>
          </cell>
        </row>
        <row r="75">
          <cell r="G75">
            <v>16</v>
          </cell>
          <cell r="H75">
            <v>13</v>
          </cell>
          <cell r="I75">
            <v>7</v>
          </cell>
        </row>
        <row r="76">
          <cell r="G76">
            <v>1</v>
          </cell>
          <cell r="H76">
            <v>1</v>
          </cell>
          <cell r="I76">
            <v>0</v>
          </cell>
        </row>
      </sheetData>
      <sheetData sheetId="3">
        <row r="19">
          <cell r="G19">
            <v>306</v>
          </cell>
          <cell r="I19">
            <v>260</v>
          </cell>
        </row>
        <row r="52">
          <cell r="G52">
            <v>167</v>
          </cell>
          <cell r="I52">
            <v>132</v>
          </cell>
        </row>
        <row r="53">
          <cell r="G53">
            <v>139</v>
          </cell>
          <cell r="I53">
            <v>128</v>
          </cell>
        </row>
        <row r="75">
          <cell r="G75">
            <v>81</v>
          </cell>
          <cell r="I75">
            <v>58</v>
          </cell>
        </row>
        <row r="76">
          <cell r="G76">
            <v>222</v>
          </cell>
          <cell r="I76">
            <v>195</v>
          </cell>
        </row>
        <row r="77">
          <cell r="G77">
            <v>3</v>
          </cell>
          <cell r="I77">
            <v>5</v>
          </cell>
        </row>
        <row r="78">
          <cell r="G78">
            <v>0</v>
          </cell>
          <cell r="I78">
            <v>2</v>
          </cell>
        </row>
      </sheetData>
      <sheetData sheetId="4"/>
      <sheetData sheetId="5">
        <row r="14">
          <cell r="L14">
            <v>325</v>
          </cell>
          <cell r="M14">
            <v>367</v>
          </cell>
          <cell r="N14">
            <v>194</v>
          </cell>
        </row>
        <row r="20">
          <cell r="L20">
            <v>210</v>
          </cell>
          <cell r="M20">
            <v>201</v>
          </cell>
          <cell r="N20">
            <v>99</v>
          </cell>
        </row>
        <row r="21">
          <cell r="L21">
            <v>115</v>
          </cell>
          <cell r="M21">
            <v>166</v>
          </cell>
          <cell r="N21">
            <v>95</v>
          </cell>
        </row>
        <row r="28">
          <cell r="L28">
            <v>109</v>
          </cell>
          <cell r="M28">
            <v>124</v>
          </cell>
          <cell r="N28">
            <v>70</v>
          </cell>
        </row>
        <row r="29">
          <cell r="L29">
            <v>208</v>
          </cell>
          <cell r="M29">
            <v>237</v>
          </cell>
          <cell r="N29">
            <v>121</v>
          </cell>
        </row>
        <row r="30">
          <cell r="L30">
            <v>8</v>
          </cell>
          <cell r="M30">
            <v>5</v>
          </cell>
          <cell r="N30">
            <v>2</v>
          </cell>
        </row>
        <row r="31">
          <cell r="L31">
            <v>0</v>
          </cell>
          <cell r="M31">
            <v>1</v>
          </cell>
          <cell r="N31">
            <v>1</v>
          </cell>
        </row>
        <row r="38">
          <cell r="C38">
            <v>61</v>
          </cell>
          <cell r="D38">
            <v>60</v>
          </cell>
          <cell r="E38">
            <v>61</v>
          </cell>
          <cell r="F38">
            <v>37</v>
          </cell>
          <cell r="G38">
            <v>49</v>
          </cell>
          <cell r="H38">
            <v>76</v>
          </cell>
          <cell r="I38">
            <v>128</v>
          </cell>
          <cell r="J38">
            <v>101</v>
          </cell>
          <cell r="K38">
            <v>91</v>
          </cell>
          <cell r="L38">
            <v>111</v>
          </cell>
          <cell r="M38">
            <v>93</v>
          </cell>
          <cell r="N38">
            <v>50</v>
          </cell>
        </row>
        <row r="39">
          <cell r="C39">
            <v>83</v>
          </cell>
          <cell r="D39">
            <v>84</v>
          </cell>
          <cell r="E39">
            <v>91</v>
          </cell>
          <cell r="F39">
            <v>110</v>
          </cell>
          <cell r="G39">
            <v>68</v>
          </cell>
          <cell r="H39">
            <v>188</v>
          </cell>
          <cell r="I39">
            <v>110</v>
          </cell>
          <cell r="J39">
            <v>67</v>
          </cell>
          <cell r="K39">
            <v>67</v>
          </cell>
          <cell r="L39">
            <v>82</v>
          </cell>
          <cell r="M39">
            <v>141</v>
          </cell>
          <cell r="N39">
            <v>64</v>
          </cell>
        </row>
        <row r="40">
          <cell r="C40">
            <v>21</v>
          </cell>
          <cell r="D40">
            <v>26</v>
          </cell>
          <cell r="E40">
            <v>27</v>
          </cell>
          <cell r="F40">
            <v>17</v>
          </cell>
          <cell r="G40">
            <v>22</v>
          </cell>
          <cell r="H40">
            <v>21</v>
          </cell>
          <cell r="I40">
            <v>24</v>
          </cell>
          <cell r="J40">
            <v>28</v>
          </cell>
          <cell r="K40">
            <v>21</v>
          </cell>
          <cell r="L40">
            <v>32</v>
          </cell>
          <cell r="M40">
            <v>21</v>
          </cell>
          <cell r="N40">
            <v>9</v>
          </cell>
        </row>
        <row r="41">
          <cell r="C41">
            <v>13</v>
          </cell>
          <cell r="D41">
            <v>11</v>
          </cell>
          <cell r="E41">
            <v>11</v>
          </cell>
          <cell r="F41">
            <v>10</v>
          </cell>
          <cell r="G41">
            <v>8</v>
          </cell>
          <cell r="H41">
            <v>4</v>
          </cell>
          <cell r="I41">
            <v>14</v>
          </cell>
          <cell r="J41">
            <v>6</v>
          </cell>
          <cell r="K41">
            <v>5</v>
          </cell>
          <cell r="L41">
            <v>8</v>
          </cell>
          <cell r="M41">
            <v>4</v>
          </cell>
          <cell r="N41">
            <v>1</v>
          </cell>
        </row>
        <row r="42">
          <cell r="C42">
            <v>75</v>
          </cell>
          <cell r="D42">
            <v>61</v>
          </cell>
          <cell r="E42">
            <v>49</v>
          </cell>
          <cell r="F42">
            <v>39</v>
          </cell>
          <cell r="G42">
            <v>50</v>
          </cell>
          <cell r="H42">
            <v>58</v>
          </cell>
          <cell r="I42">
            <v>65</v>
          </cell>
          <cell r="J42">
            <v>53</v>
          </cell>
          <cell r="K42">
            <v>54</v>
          </cell>
          <cell r="L42">
            <v>61</v>
          </cell>
          <cell r="M42">
            <v>70</v>
          </cell>
          <cell r="N42">
            <v>33</v>
          </cell>
        </row>
        <row r="43">
          <cell r="C43">
            <v>11</v>
          </cell>
          <cell r="D43">
            <v>4</v>
          </cell>
          <cell r="E43">
            <v>1</v>
          </cell>
          <cell r="F43">
            <v>2</v>
          </cell>
          <cell r="G43">
            <v>4</v>
          </cell>
          <cell r="H43">
            <v>3</v>
          </cell>
          <cell r="I43">
            <v>8</v>
          </cell>
          <cell r="J43">
            <v>4</v>
          </cell>
          <cell r="K43">
            <v>4</v>
          </cell>
          <cell r="L43">
            <v>7</v>
          </cell>
          <cell r="M43">
            <v>6</v>
          </cell>
          <cell r="N43">
            <v>4</v>
          </cell>
        </row>
        <row r="44">
          <cell r="C44">
            <v>90</v>
          </cell>
          <cell r="D44">
            <v>21</v>
          </cell>
          <cell r="E44">
            <v>25</v>
          </cell>
          <cell r="F44">
            <v>18</v>
          </cell>
          <cell r="G44">
            <v>6</v>
          </cell>
          <cell r="H44">
            <v>10</v>
          </cell>
          <cell r="I44">
            <v>15</v>
          </cell>
          <cell r="J44">
            <v>9</v>
          </cell>
          <cell r="K44">
            <v>6</v>
          </cell>
          <cell r="L44">
            <v>8</v>
          </cell>
          <cell r="M44">
            <v>8</v>
          </cell>
          <cell r="N44">
            <v>5</v>
          </cell>
        </row>
        <row r="45">
          <cell r="C45">
            <v>32</v>
          </cell>
          <cell r="D45">
            <v>39</v>
          </cell>
          <cell r="E45">
            <v>30</v>
          </cell>
          <cell r="F45">
            <v>27</v>
          </cell>
          <cell r="G45">
            <v>45</v>
          </cell>
          <cell r="H45">
            <v>37</v>
          </cell>
          <cell r="I45">
            <v>43</v>
          </cell>
          <cell r="J45">
            <v>30</v>
          </cell>
          <cell r="K45">
            <v>30</v>
          </cell>
          <cell r="L45">
            <v>16</v>
          </cell>
          <cell r="M45">
            <v>24</v>
          </cell>
          <cell r="N45">
            <v>28</v>
          </cell>
        </row>
        <row r="66">
          <cell r="C66">
            <v>696</v>
          </cell>
          <cell r="D66">
            <v>633</v>
          </cell>
          <cell r="E66">
            <v>566</v>
          </cell>
          <cell r="F66">
            <v>582</v>
          </cell>
          <cell r="G66">
            <v>595</v>
          </cell>
          <cell r="H66">
            <v>608</v>
          </cell>
          <cell r="I66">
            <v>965</v>
          </cell>
          <cell r="J66">
            <v>679</v>
          </cell>
          <cell r="K66">
            <v>606</v>
          </cell>
          <cell r="L66">
            <v>1137</v>
          </cell>
          <cell r="M66">
            <v>731</v>
          </cell>
          <cell r="N66">
            <v>438</v>
          </cell>
        </row>
        <row r="72">
          <cell r="C72">
            <v>264</v>
          </cell>
          <cell r="D72">
            <v>357</v>
          </cell>
          <cell r="E72">
            <v>379</v>
          </cell>
          <cell r="F72">
            <v>856</v>
          </cell>
          <cell r="G72">
            <v>406</v>
          </cell>
          <cell r="H72">
            <v>316</v>
          </cell>
          <cell r="I72">
            <v>275</v>
          </cell>
          <cell r="J72">
            <v>286</v>
          </cell>
          <cell r="K72">
            <v>693</v>
          </cell>
          <cell r="L72">
            <v>252</v>
          </cell>
          <cell r="M72">
            <v>293</v>
          </cell>
          <cell r="N72">
            <v>656</v>
          </cell>
        </row>
        <row r="78">
          <cell r="C78">
            <v>4</v>
          </cell>
          <cell r="D78">
            <v>0</v>
          </cell>
          <cell r="E78">
            <v>5</v>
          </cell>
          <cell r="F78">
            <v>1</v>
          </cell>
          <cell r="G78">
            <v>3</v>
          </cell>
          <cell r="H78">
            <v>2</v>
          </cell>
          <cell r="I78">
            <v>4</v>
          </cell>
          <cell r="J78">
            <v>4</v>
          </cell>
          <cell r="K78">
            <v>8</v>
          </cell>
          <cell r="L78">
            <v>1</v>
          </cell>
          <cell r="M78">
            <v>2</v>
          </cell>
          <cell r="N78">
            <v>3</v>
          </cell>
        </row>
        <row r="114">
          <cell r="B114" t="str">
            <v>Actas y Acuerdos</v>
          </cell>
          <cell r="C114">
            <v>15</v>
          </cell>
          <cell r="D114">
            <v>14</v>
          </cell>
          <cell r="E114">
            <v>16</v>
          </cell>
          <cell r="F114">
            <v>36</v>
          </cell>
          <cell r="G114">
            <v>12</v>
          </cell>
          <cell r="H114">
            <v>12</v>
          </cell>
          <cell r="I114">
            <v>20</v>
          </cell>
          <cell r="J114">
            <v>14</v>
          </cell>
          <cell r="K114">
            <v>11</v>
          </cell>
          <cell r="L114">
            <v>13</v>
          </cell>
          <cell r="M114">
            <v>6</v>
          </cell>
          <cell r="N114">
            <v>4</v>
          </cell>
        </row>
        <row r="115">
          <cell r="B115" t="str">
            <v>Agua y Alcantarillado</v>
          </cell>
          <cell r="C115">
            <v>2</v>
          </cell>
          <cell r="D115">
            <v>3</v>
          </cell>
          <cell r="E115">
            <v>7</v>
          </cell>
          <cell r="F115">
            <v>3</v>
          </cell>
          <cell r="G115">
            <v>7</v>
          </cell>
          <cell r="H115">
            <v>5</v>
          </cell>
          <cell r="I115">
            <v>2</v>
          </cell>
          <cell r="J115">
            <v>2</v>
          </cell>
          <cell r="K115">
            <v>1</v>
          </cell>
          <cell r="L115">
            <v>2</v>
          </cell>
          <cell r="M115">
            <v>5</v>
          </cell>
          <cell r="N115">
            <v>4</v>
          </cell>
        </row>
        <row r="116">
          <cell r="B116" t="str">
            <v>Alumbrado Público</v>
          </cell>
          <cell r="C116">
            <v>4</v>
          </cell>
          <cell r="D116">
            <v>4</v>
          </cell>
          <cell r="E116">
            <v>6</v>
          </cell>
          <cell r="F116">
            <v>2</v>
          </cell>
          <cell r="G116">
            <v>3</v>
          </cell>
          <cell r="H116">
            <v>7</v>
          </cell>
          <cell r="I116">
            <v>5</v>
          </cell>
          <cell r="J116">
            <v>1</v>
          </cell>
          <cell r="K116">
            <v>1</v>
          </cell>
          <cell r="L116">
            <v>0</v>
          </cell>
          <cell r="M116">
            <v>5</v>
          </cell>
          <cell r="N116">
            <v>1</v>
          </cell>
        </row>
        <row r="117">
          <cell r="B117" t="str">
            <v>Archivo Municipal</v>
          </cell>
          <cell r="C117">
            <v>6</v>
          </cell>
          <cell r="D117">
            <v>4</v>
          </cell>
          <cell r="E117">
            <v>8</v>
          </cell>
          <cell r="F117">
            <v>3</v>
          </cell>
          <cell r="G117">
            <v>7</v>
          </cell>
          <cell r="H117">
            <v>13</v>
          </cell>
          <cell r="I117">
            <v>16</v>
          </cell>
          <cell r="J117">
            <v>11</v>
          </cell>
          <cell r="K117">
            <v>17</v>
          </cell>
          <cell r="L117">
            <v>13</v>
          </cell>
          <cell r="M117">
            <v>26</v>
          </cell>
          <cell r="N117">
            <v>7</v>
          </cell>
        </row>
        <row r="118">
          <cell r="B118" t="str">
            <v>Aseo Público</v>
          </cell>
          <cell r="C118">
            <v>0</v>
          </cell>
          <cell r="D118">
            <v>11</v>
          </cell>
          <cell r="E118">
            <v>3</v>
          </cell>
          <cell r="F118">
            <v>3</v>
          </cell>
          <cell r="G118">
            <v>1</v>
          </cell>
          <cell r="H118">
            <v>6</v>
          </cell>
          <cell r="I118">
            <v>5</v>
          </cell>
          <cell r="J118">
            <v>2</v>
          </cell>
          <cell r="K118">
            <v>4</v>
          </cell>
          <cell r="L118">
            <v>2</v>
          </cell>
          <cell r="M118">
            <v>2</v>
          </cell>
          <cell r="N118">
            <v>4</v>
          </cell>
        </row>
        <row r="119">
          <cell r="B119" t="str">
            <v>Asuntos Internos</v>
          </cell>
          <cell r="C119">
            <v>7</v>
          </cell>
          <cell r="D119">
            <v>2</v>
          </cell>
          <cell r="E119">
            <v>4</v>
          </cell>
          <cell r="F119">
            <v>3</v>
          </cell>
          <cell r="G119">
            <v>0</v>
          </cell>
          <cell r="H119">
            <v>6</v>
          </cell>
          <cell r="I119">
            <v>4</v>
          </cell>
          <cell r="J119">
            <v>3</v>
          </cell>
          <cell r="K119">
            <v>3</v>
          </cell>
          <cell r="L119">
            <v>0</v>
          </cell>
          <cell r="M119">
            <v>0</v>
          </cell>
          <cell r="N119">
            <v>0</v>
          </cell>
        </row>
        <row r="120">
          <cell r="B120" t="str">
            <v>Atención Ciudadana</v>
          </cell>
          <cell r="C120">
            <v>5</v>
          </cell>
          <cell r="D120">
            <v>2</v>
          </cell>
          <cell r="E120">
            <v>5</v>
          </cell>
          <cell r="F120">
            <v>2</v>
          </cell>
          <cell r="G120">
            <v>6</v>
          </cell>
          <cell r="H120">
            <v>5</v>
          </cell>
          <cell r="I120">
            <v>5</v>
          </cell>
          <cell r="J120">
            <v>5</v>
          </cell>
          <cell r="K120">
            <v>5</v>
          </cell>
          <cell r="L120">
            <v>1</v>
          </cell>
          <cell r="M120">
            <v>4</v>
          </cell>
          <cell r="N120">
            <v>7</v>
          </cell>
        </row>
        <row r="121">
          <cell r="B121" t="str">
            <v>Catastro</v>
          </cell>
          <cell r="C121">
            <v>2</v>
          </cell>
          <cell r="D121">
            <v>6</v>
          </cell>
          <cell r="E121">
            <v>9</v>
          </cell>
          <cell r="F121">
            <v>7</v>
          </cell>
          <cell r="G121">
            <v>3</v>
          </cell>
          <cell r="H121">
            <v>3</v>
          </cell>
          <cell r="I121">
            <v>8</v>
          </cell>
          <cell r="J121">
            <v>9</v>
          </cell>
          <cell r="K121">
            <v>6</v>
          </cell>
          <cell r="L121">
            <v>8</v>
          </cell>
          <cell r="M121">
            <v>3</v>
          </cell>
          <cell r="N121">
            <v>7</v>
          </cell>
        </row>
        <row r="122">
          <cell r="B122" t="str">
            <v>Cementerios</v>
          </cell>
          <cell r="C122">
            <v>0</v>
          </cell>
          <cell r="D122">
            <v>1</v>
          </cell>
          <cell r="E122">
            <v>1</v>
          </cell>
          <cell r="F122">
            <v>0</v>
          </cell>
          <cell r="G122">
            <v>3</v>
          </cell>
          <cell r="H122">
            <v>4</v>
          </cell>
          <cell r="I122">
            <v>0</v>
          </cell>
          <cell r="J122">
            <v>1</v>
          </cell>
          <cell r="K122">
            <v>0</v>
          </cell>
          <cell r="L122">
            <v>8</v>
          </cell>
          <cell r="M122">
            <v>2</v>
          </cell>
          <cell r="N122">
            <v>1</v>
          </cell>
        </row>
        <row r="123">
          <cell r="B123" t="str">
            <v>Centro de  Promoción Económica y Turismo</v>
          </cell>
          <cell r="C123">
            <v>10</v>
          </cell>
          <cell r="D123">
            <v>2</v>
          </cell>
          <cell r="E123">
            <v>1</v>
          </cell>
          <cell r="F123">
            <v>6</v>
          </cell>
          <cell r="G123">
            <v>3</v>
          </cell>
          <cell r="H123">
            <v>3</v>
          </cell>
          <cell r="I123">
            <v>7</v>
          </cell>
          <cell r="J123">
            <v>3</v>
          </cell>
          <cell r="K123">
            <v>4</v>
          </cell>
          <cell r="L123">
            <v>8</v>
          </cell>
          <cell r="M123">
            <v>2</v>
          </cell>
          <cell r="N123">
            <v>2</v>
          </cell>
        </row>
        <row r="124">
          <cell r="B124" t="str">
            <v>Comisaría General de Seguridad Pública</v>
          </cell>
          <cell r="C124">
            <v>36</v>
          </cell>
          <cell r="D124">
            <v>28</v>
          </cell>
          <cell r="E124">
            <v>36</v>
          </cell>
          <cell r="F124">
            <v>29</v>
          </cell>
          <cell r="G124">
            <v>25</v>
          </cell>
          <cell r="H124">
            <v>25</v>
          </cell>
          <cell r="I124">
            <v>40</v>
          </cell>
          <cell r="J124">
            <v>43</v>
          </cell>
          <cell r="K124">
            <v>9</v>
          </cell>
          <cell r="L124">
            <v>23</v>
          </cell>
          <cell r="M124">
            <v>15</v>
          </cell>
          <cell r="N124">
            <v>16</v>
          </cell>
        </row>
        <row r="125">
          <cell r="B125" t="str">
            <v>Comunicación Social</v>
          </cell>
          <cell r="C125">
            <v>2</v>
          </cell>
          <cell r="D125">
            <v>1</v>
          </cell>
          <cell r="E125">
            <v>1</v>
          </cell>
          <cell r="F125">
            <v>4</v>
          </cell>
          <cell r="G125">
            <v>1</v>
          </cell>
          <cell r="H125">
            <v>3</v>
          </cell>
          <cell r="I125">
            <v>3</v>
          </cell>
          <cell r="J125">
            <v>6</v>
          </cell>
          <cell r="K125">
            <v>2</v>
          </cell>
          <cell r="L125">
            <v>0</v>
          </cell>
          <cell r="M125">
            <v>2</v>
          </cell>
          <cell r="N125">
            <v>1</v>
          </cell>
        </row>
        <row r="126">
          <cell r="B126" t="str">
            <v>Comunidad Digna</v>
          </cell>
          <cell r="C126">
            <v>3</v>
          </cell>
          <cell r="D126">
            <v>1</v>
          </cell>
          <cell r="E126">
            <v>2</v>
          </cell>
          <cell r="F126">
            <v>0</v>
          </cell>
          <cell r="G126">
            <v>0</v>
          </cell>
          <cell r="H126">
            <v>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</v>
          </cell>
          <cell r="N126">
            <v>0</v>
          </cell>
        </row>
        <row r="127">
          <cell r="B127" t="str">
            <v>Consejería Juridica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B128" t="str">
            <v>Contraloría</v>
          </cell>
          <cell r="C128">
            <v>5</v>
          </cell>
          <cell r="D128">
            <v>2</v>
          </cell>
          <cell r="E128">
            <v>2</v>
          </cell>
          <cell r="F128">
            <v>3</v>
          </cell>
          <cell r="G128">
            <v>2</v>
          </cell>
          <cell r="H128">
            <v>2</v>
          </cell>
          <cell r="I128">
            <v>11</v>
          </cell>
          <cell r="J128">
            <v>4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</row>
        <row r="129">
          <cell r="B129" t="str">
            <v>Coordinación de Delegaciones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2</v>
          </cell>
          <cell r="I129">
            <v>1</v>
          </cell>
          <cell r="J129">
            <v>1</v>
          </cell>
          <cell r="K129">
            <v>0</v>
          </cell>
          <cell r="L129">
            <v>1</v>
          </cell>
          <cell r="M129">
            <v>1</v>
          </cell>
          <cell r="N129">
            <v>0</v>
          </cell>
        </row>
        <row r="130">
          <cell r="B130" t="str">
            <v>Coordinación de Gabinete</v>
          </cell>
          <cell r="C130">
            <v>0</v>
          </cell>
          <cell r="D130">
            <v>0</v>
          </cell>
          <cell r="E130">
            <v>1</v>
          </cell>
          <cell r="F130">
            <v>2</v>
          </cell>
          <cell r="G130">
            <v>0</v>
          </cell>
          <cell r="H130">
            <v>2</v>
          </cell>
          <cell r="I130">
            <v>0</v>
          </cell>
          <cell r="J130">
            <v>0</v>
          </cell>
          <cell r="K130">
            <v>0</v>
          </cell>
          <cell r="L130">
            <v>1</v>
          </cell>
          <cell r="M130">
            <v>1</v>
          </cell>
          <cell r="N130">
            <v>0</v>
          </cell>
        </row>
        <row r="131">
          <cell r="B131" t="str">
            <v xml:space="preserve">Coordinación de la Oficina de Presidencia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Coordinación General  Oficina Central de Gobierno, Estrategía y opinión Pública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B133" t="str">
            <v>Coplademun</v>
          </cell>
          <cell r="C133">
            <v>0</v>
          </cell>
          <cell r="D133">
            <v>3</v>
          </cell>
          <cell r="E133">
            <v>2</v>
          </cell>
          <cell r="F133">
            <v>1</v>
          </cell>
          <cell r="G133">
            <v>1</v>
          </cell>
          <cell r="H133">
            <v>3</v>
          </cell>
          <cell r="I133">
            <v>2</v>
          </cell>
          <cell r="J133">
            <v>3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Desarrollo Social Humano</v>
          </cell>
          <cell r="C134">
            <v>14</v>
          </cell>
          <cell r="D134">
            <v>22</v>
          </cell>
          <cell r="E134">
            <v>9</v>
          </cell>
          <cell r="F134">
            <v>7</v>
          </cell>
          <cell r="G134">
            <v>7</v>
          </cell>
          <cell r="H134">
            <v>10</v>
          </cell>
          <cell r="I134">
            <v>13</v>
          </cell>
          <cell r="J134">
            <v>12</v>
          </cell>
          <cell r="K134">
            <v>4</v>
          </cell>
          <cell r="L134">
            <v>6</v>
          </cell>
          <cell r="M134">
            <v>1</v>
          </cell>
          <cell r="N134">
            <v>0</v>
          </cell>
        </row>
        <row r="135">
          <cell r="B135" t="str">
            <v>Dirección General de  Innovación y Tecnología</v>
          </cell>
          <cell r="C135">
            <v>0</v>
          </cell>
          <cell r="D135">
            <v>2</v>
          </cell>
          <cell r="E135">
            <v>8</v>
          </cell>
          <cell r="F135">
            <v>10</v>
          </cell>
          <cell r="G135">
            <v>3</v>
          </cell>
          <cell r="H135">
            <v>3</v>
          </cell>
          <cell r="I135">
            <v>8</v>
          </cell>
          <cell r="J135">
            <v>10</v>
          </cell>
          <cell r="K135">
            <v>6</v>
          </cell>
          <cell r="L135">
            <v>0</v>
          </cell>
          <cell r="M135">
            <v>0</v>
          </cell>
          <cell r="N135">
            <v>1</v>
          </cell>
        </row>
        <row r="136">
          <cell r="B136" t="str">
            <v>Dirección General de Ecología</v>
          </cell>
          <cell r="C136">
            <v>11</v>
          </cell>
          <cell r="D136">
            <v>22</v>
          </cell>
          <cell r="E136">
            <v>9</v>
          </cell>
          <cell r="F136">
            <v>16</v>
          </cell>
          <cell r="G136">
            <v>18</v>
          </cell>
          <cell r="H136">
            <v>20</v>
          </cell>
          <cell r="I136">
            <v>15</v>
          </cell>
          <cell r="J136">
            <v>12</v>
          </cell>
          <cell r="K136">
            <v>29</v>
          </cell>
          <cell r="L136">
            <v>14</v>
          </cell>
          <cell r="M136">
            <v>18</v>
          </cell>
          <cell r="N136">
            <v>10</v>
          </cell>
        </row>
        <row r="137">
          <cell r="B137" t="str">
            <v>Dirección General de Inspección de Reglamentos</v>
          </cell>
          <cell r="C137">
            <v>10</v>
          </cell>
          <cell r="D137">
            <v>21</v>
          </cell>
          <cell r="E137">
            <v>22</v>
          </cell>
          <cell r="F137">
            <v>18</v>
          </cell>
          <cell r="G137">
            <v>17</v>
          </cell>
          <cell r="H137">
            <v>19</v>
          </cell>
          <cell r="I137">
            <v>15</v>
          </cell>
          <cell r="J137">
            <v>22</v>
          </cell>
          <cell r="K137">
            <v>16</v>
          </cell>
          <cell r="L137">
            <v>14</v>
          </cell>
          <cell r="M137">
            <v>14</v>
          </cell>
          <cell r="N137">
            <v>22</v>
          </cell>
        </row>
        <row r="138">
          <cell r="B138" t="str">
            <v>Dirección General de Obras Públicas</v>
          </cell>
          <cell r="C138">
            <v>66</v>
          </cell>
          <cell r="D138">
            <v>80</v>
          </cell>
          <cell r="E138">
            <v>80</v>
          </cell>
          <cell r="F138">
            <v>46</v>
          </cell>
          <cell r="G138">
            <v>71</v>
          </cell>
          <cell r="H138">
            <v>83</v>
          </cell>
          <cell r="I138">
            <v>104</v>
          </cell>
          <cell r="J138">
            <v>91</v>
          </cell>
          <cell r="K138">
            <v>102</v>
          </cell>
          <cell r="L138">
            <v>128</v>
          </cell>
          <cell r="M138">
            <v>152</v>
          </cell>
          <cell r="N138">
            <v>70</v>
          </cell>
        </row>
        <row r="139">
          <cell r="B139" t="str">
            <v>Dirección General de Servicios Públicos</v>
          </cell>
          <cell r="C139">
            <v>18</v>
          </cell>
          <cell r="D139">
            <v>10</v>
          </cell>
          <cell r="E139">
            <v>13</v>
          </cell>
          <cell r="F139">
            <v>10</v>
          </cell>
          <cell r="G139">
            <v>18</v>
          </cell>
          <cell r="H139">
            <v>16</v>
          </cell>
          <cell r="I139">
            <v>22</v>
          </cell>
          <cell r="J139">
            <v>7</v>
          </cell>
          <cell r="K139">
            <v>10</v>
          </cell>
          <cell r="L139">
            <v>21</v>
          </cell>
          <cell r="M139">
            <v>31</v>
          </cell>
          <cell r="N139">
            <v>15</v>
          </cell>
        </row>
        <row r="140">
          <cell r="B140" t="str">
            <v>Educación Municipal</v>
          </cell>
          <cell r="C140">
            <v>0</v>
          </cell>
          <cell r="D140">
            <v>3</v>
          </cell>
          <cell r="E140">
            <v>0</v>
          </cell>
          <cell r="F140">
            <v>2</v>
          </cell>
          <cell r="G140">
            <v>0</v>
          </cell>
          <cell r="H140">
            <v>4</v>
          </cell>
          <cell r="I140">
            <v>0</v>
          </cell>
          <cell r="J140">
            <v>2</v>
          </cell>
          <cell r="K140">
            <v>0</v>
          </cell>
          <cell r="L140">
            <v>1</v>
          </cell>
          <cell r="M140">
            <v>1</v>
          </cell>
          <cell r="N140">
            <v>0</v>
          </cell>
        </row>
        <row r="141">
          <cell r="B141" t="str">
            <v>Estacionómetros y Estacionamientos</v>
          </cell>
          <cell r="C141">
            <v>8</v>
          </cell>
          <cell r="D141">
            <v>5</v>
          </cell>
          <cell r="E141">
            <v>1</v>
          </cell>
          <cell r="F141">
            <v>6</v>
          </cell>
          <cell r="G141">
            <v>6</v>
          </cell>
          <cell r="H141">
            <v>10</v>
          </cell>
          <cell r="I141">
            <v>4</v>
          </cell>
          <cell r="J141">
            <v>4</v>
          </cell>
          <cell r="K141">
            <v>0</v>
          </cell>
          <cell r="L141">
            <v>7</v>
          </cell>
          <cell r="M141">
            <v>5</v>
          </cell>
          <cell r="N141">
            <v>3</v>
          </cell>
        </row>
        <row r="142">
          <cell r="B142" t="str">
            <v>Instituto de Capacitación y Oferta Educativa</v>
          </cell>
          <cell r="C142">
            <v>0</v>
          </cell>
          <cell r="D142">
            <v>1</v>
          </cell>
          <cell r="E142">
            <v>2</v>
          </cell>
          <cell r="F142">
            <v>1</v>
          </cell>
          <cell r="G142">
            <v>1</v>
          </cell>
          <cell r="H142">
            <v>3</v>
          </cell>
          <cell r="I142">
            <v>1</v>
          </cell>
          <cell r="J142">
            <v>2</v>
          </cell>
          <cell r="K142">
            <v>3</v>
          </cell>
          <cell r="L142">
            <v>0</v>
          </cell>
          <cell r="M142">
            <v>0</v>
          </cell>
          <cell r="N142">
            <v>1</v>
          </cell>
        </row>
        <row r="143">
          <cell r="B143" t="str">
            <v>Instituto de Cultura</v>
          </cell>
          <cell r="C143">
            <v>3</v>
          </cell>
          <cell r="D143">
            <v>2</v>
          </cell>
          <cell r="E143">
            <v>0</v>
          </cell>
          <cell r="F143">
            <v>3</v>
          </cell>
          <cell r="G143">
            <v>3</v>
          </cell>
          <cell r="H143">
            <v>3</v>
          </cell>
          <cell r="I143">
            <v>2</v>
          </cell>
          <cell r="J143">
            <v>6</v>
          </cell>
          <cell r="K143">
            <v>1</v>
          </cell>
          <cell r="L143">
            <v>2</v>
          </cell>
          <cell r="M143">
            <v>5</v>
          </cell>
          <cell r="N143">
            <v>3</v>
          </cell>
        </row>
        <row r="144">
          <cell r="B144" t="str">
            <v>Instituto Municipal de la Juventud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3</v>
          </cell>
          <cell r="M144">
            <v>0</v>
          </cell>
          <cell r="N144">
            <v>0</v>
          </cell>
        </row>
        <row r="145">
          <cell r="B145" t="str">
            <v>Instituto Municipal de la Mujer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Integración y Dictaminación</v>
          </cell>
          <cell r="C146">
            <v>2</v>
          </cell>
          <cell r="D146">
            <v>4</v>
          </cell>
          <cell r="E146">
            <v>5</v>
          </cell>
          <cell r="F146">
            <v>1</v>
          </cell>
          <cell r="G146">
            <v>2</v>
          </cell>
          <cell r="H146">
            <v>4</v>
          </cell>
          <cell r="I146">
            <v>2</v>
          </cell>
          <cell r="J146">
            <v>4</v>
          </cell>
          <cell r="K146">
            <v>1</v>
          </cell>
          <cell r="L146">
            <v>0</v>
          </cell>
          <cell r="M146">
            <v>0</v>
          </cell>
          <cell r="N146">
            <v>2</v>
          </cell>
        </row>
        <row r="147">
          <cell r="B147" t="str">
            <v>Junta Municipal de Reclutamiento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</row>
        <row r="148">
          <cell r="B148" t="str">
            <v>Mantenimiento de Pavimentos</v>
          </cell>
          <cell r="C148">
            <v>1</v>
          </cell>
          <cell r="D148">
            <v>3</v>
          </cell>
          <cell r="E148">
            <v>0</v>
          </cell>
          <cell r="F148">
            <v>1</v>
          </cell>
          <cell r="G148">
            <v>3</v>
          </cell>
          <cell r="H148">
            <v>5</v>
          </cell>
          <cell r="I148">
            <v>3</v>
          </cell>
          <cell r="J148">
            <v>2</v>
          </cell>
          <cell r="K148">
            <v>4</v>
          </cell>
          <cell r="L148">
            <v>2</v>
          </cell>
          <cell r="M148">
            <v>4</v>
          </cell>
          <cell r="N148">
            <v>0</v>
          </cell>
        </row>
        <row r="149">
          <cell r="B149" t="str">
            <v>Mantenimiento Urbano</v>
          </cell>
          <cell r="C149">
            <v>1</v>
          </cell>
          <cell r="D149">
            <v>3</v>
          </cell>
          <cell r="E149">
            <v>0</v>
          </cell>
          <cell r="F149">
            <v>0</v>
          </cell>
          <cell r="G149">
            <v>2</v>
          </cell>
          <cell r="H149">
            <v>7</v>
          </cell>
          <cell r="I149">
            <v>5</v>
          </cell>
          <cell r="J149">
            <v>1</v>
          </cell>
          <cell r="K149">
            <v>3</v>
          </cell>
          <cell r="L149">
            <v>1</v>
          </cell>
          <cell r="M149">
            <v>2</v>
          </cell>
          <cell r="N149">
            <v>0</v>
          </cell>
        </row>
        <row r="150">
          <cell r="B150" t="str">
            <v>Oficialía Mayor Administrativa</v>
          </cell>
          <cell r="C150">
            <v>76</v>
          </cell>
          <cell r="D150">
            <v>58</v>
          </cell>
          <cell r="E150">
            <v>60</v>
          </cell>
          <cell r="F150">
            <v>54</v>
          </cell>
          <cell r="G150">
            <v>60</v>
          </cell>
          <cell r="H150">
            <v>170</v>
          </cell>
          <cell r="I150">
            <v>121</v>
          </cell>
          <cell r="J150">
            <v>48</v>
          </cell>
          <cell r="K150">
            <v>50</v>
          </cell>
          <cell r="L150">
            <v>62</v>
          </cell>
          <cell r="M150">
            <v>135</v>
          </cell>
          <cell r="N150">
            <v>45</v>
          </cell>
        </row>
        <row r="151">
          <cell r="B151" t="str">
            <v>Oficialía Mayor de Padrón y Licencias</v>
          </cell>
          <cell r="C151">
            <v>44</v>
          </cell>
          <cell r="D151">
            <v>44</v>
          </cell>
          <cell r="E151">
            <v>37</v>
          </cell>
          <cell r="F151">
            <v>30</v>
          </cell>
          <cell r="G151">
            <v>40</v>
          </cell>
          <cell r="H151">
            <v>39</v>
          </cell>
          <cell r="I151">
            <v>53</v>
          </cell>
          <cell r="J151">
            <v>39</v>
          </cell>
          <cell r="K151">
            <v>42</v>
          </cell>
          <cell r="L151">
            <v>35</v>
          </cell>
          <cell r="M151">
            <v>39</v>
          </cell>
          <cell r="N151">
            <v>37</v>
          </cell>
        </row>
        <row r="152">
          <cell r="B152" t="str">
            <v>Parques y Jardines</v>
          </cell>
          <cell r="C152">
            <v>4</v>
          </cell>
          <cell r="D152">
            <v>3</v>
          </cell>
          <cell r="E152">
            <v>4</v>
          </cell>
          <cell r="F152">
            <v>4</v>
          </cell>
          <cell r="G152">
            <v>6</v>
          </cell>
          <cell r="H152">
            <v>9</v>
          </cell>
          <cell r="I152">
            <v>4</v>
          </cell>
          <cell r="J152">
            <v>1</v>
          </cell>
          <cell r="K152">
            <v>7</v>
          </cell>
          <cell r="L152">
            <v>1</v>
          </cell>
          <cell r="M152">
            <v>2</v>
          </cell>
          <cell r="N152">
            <v>3</v>
          </cell>
        </row>
        <row r="153">
          <cell r="B153" t="str">
            <v>Participación Ciudadana</v>
          </cell>
          <cell r="C153">
            <v>5</v>
          </cell>
          <cell r="D153">
            <v>7</v>
          </cell>
          <cell r="E153">
            <v>4</v>
          </cell>
          <cell r="F153">
            <v>1</v>
          </cell>
          <cell r="G153">
            <v>4</v>
          </cell>
          <cell r="H153">
            <v>7</v>
          </cell>
          <cell r="I153">
            <v>10</v>
          </cell>
          <cell r="J153">
            <v>9</v>
          </cell>
          <cell r="K153">
            <v>3</v>
          </cell>
          <cell r="L153">
            <v>7</v>
          </cell>
          <cell r="M153">
            <v>13</v>
          </cell>
          <cell r="N153">
            <v>2</v>
          </cell>
        </row>
        <row r="154">
          <cell r="B154" t="str">
            <v>Patrimonio Municipal</v>
          </cell>
          <cell r="C154">
            <v>22</v>
          </cell>
          <cell r="D154">
            <v>14</v>
          </cell>
          <cell r="E154">
            <v>11</v>
          </cell>
          <cell r="F154">
            <v>9</v>
          </cell>
          <cell r="G154">
            <v>12</v>
          </cell>
          <cell r="H154">
            <v>14</v>
          </cell>
          <cell r="I154">
            <v>18</v>
          </cell>
          <cell r="J154">
            <v>16</v>
          </cell>
          <cell r="K154">
            <v>13</v>
          </cell>
          <cell r="L154">
            <v>15</v>
          </cell>
          <cell r="M154">
            <v>8</v>
          </cell>
          <cell r="N154">
            <v>7</v>
          </cell>
        </row>
        <row r="155">
          <cell r="B155" t="str">
            <v>Protección al Medio Ambiente</v>
          </cell>
          <cell r="C155">
            <v>0</v>
          </cell>
          <cell r="D155">
            <v>0</v>
          </cell>
          <cell r="E155">
            <v>2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B156" t="str">
            <v>Protección Civil y Bomberos</v>
          </cell>
          <cell r="C156">
            <v>6</v>
          </cell>
          <cell r="D156">
            <v>9</v>
          </cell>
          <cell r="E156">
            <v>7</v>
          </cell>
          <cell r="F156">
            <v>11</v>
          </cell>
          <cell r="G156">
            <v>11</v>
          </cell>
          <cell r="H156">
            <v>6</v>
          </cell>
          <cell r="I156">
            <v>5</v>
          </cell>
          <cell r="J156">
            <v>5</v>
          </cell>
          <cell r="K156">
            <v>6</v>
          </cell>
          <cell r="L156">
            <v>8</v>
          </cell>
          <cell r="M156">
            <v>3</v>
          </cell>
          <cell r="N156">
            <v>7</v>
          </cell>
        </row>
        <row r="157">
          <cell r="B157" t="str">
            <v>Proyectos Estratégicos</v>
          </cell>
          <cell r="C157">
            <v>0</v>
          </cell>
          <cell r="D157">
            <v>0</v>
          </cell>
          <cell r="E157">
            <v>5</v>
          </cell>
          <cell r="F157">
            <v>0</v>
          </cell>
          <cell r="G157">
            <v>1</v>
          </cell>
          <cell r="H157">
            <v>3</v>
          </cell>
          <cell r="I157">
            <v>0</v>
          </cell>
          <cell r="J157">
            <v>3</v>
          </cell>
          <cell r="K157">
            <v>2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Rastros Municipales</v>
          </cell>
          <cell r="C158">
            <v>0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4</v>
          </cell>
          <cell r="I158">
            <v>0</v>
          </cell>
          <cell r="J158">
            <v>1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B159" t="str">
            <v>Regidores</v>
          </cell>
          <cell r="C159">
            <v>0</v>
          </cell>
          <cell r="D159">
            <v>0</v>
          </cell>
          <cell r="E159">
            <v>1</v>
          </cell>
          <cell r="F159">
            <v>1</v>
          </cell>
          <cell r="G159">
            <v>1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0</v>
          </cell>
          <cell r="M159">
            <v>1</v>
          </cell>
          <cell r="N159">
            <v>0</v>
          </cell>
        </row>
        <row r="160">
          <cell r="B160" t="str">
            <v>Registro Civil</v>
          </cell>
          <cell r="C160">
            <v>0</v>
          </cell>
          <cell r="D160">
            <v>0</v>
          </cell>
          <cell r="E160">
            <v>1</v>
          </cell>
          <cell r="F160">
            <v>1</v>
          </cell>
          <cell r="G160">
            <v>0</v>
          </cell>
          <cell r="H160">
            <v>2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</row>
        <row r="161">
          <cell r="B161" t="str">
            <v>Relaciones Exteriores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3</v>
          </cell>
          <cell r="I161">
            <v>0</v>
          </cell>
          <cell r="J161">
            <v>1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B162" t="str">
            <v>Relaciones Públicas</v>
          </cell>
          <cell r="C162">
            <v>2</v>
          </cell>
          <cell r="D162">
            <v>0</v>
          </cell>
          <cell r="E162">
            <v>0</v>
          </cell>
          <cell r="F162">
            <v>1</v>
          </cell>
          <cell r="G162">
            <v>0</v>
          </cell>
          <cell r="H162">
            <v>3</v>
          </cell>
          <cell r="I162">
            <v>1</v>
          </cell>
          <cell r="J162">
            <v>2</v>
          </cell>
          <cell r="K162">
            <v>1</v>
          </cell>
          <cell r="L162">
            <v>2</v>
          </cell>
          <cell r="M162">
            <v>4</v>
          </cell>
          <cell r="N162">
            <v>3</v>
          </cell>
        </row>
        <row r="163">
          <cell r="B163" t="str">
            <v>Sanidad Animal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0</v>
          </cell>
          <cell r="L163">
            <v>4</v>
          </cell>
          <cell r="M163">
            <v>6</v>
          </cell>
          <cell r="N163">
            <v>4</v>
          </cell>
        </row>
        <row r="164">
          <cell r="B164" t="str">
            <v>Secretaria del Ayuntamiento</v>
          </cell>
          <cell r="C164">
            <v>0</v>
          </cell>
          <cell r="D164">
            <v>0</v>
          </cell>
          <cell r="E164">
            <v>1</v>
          </cell>
          <cell r="F164">
            <v>3</v>
          </cell>
          <cell r="G164">
            <v>1</v>
          </cell>
          <cell r="H164">
            <v>2</v>
          </cell>
          <cell r="I164">
            <v>0</v>
          </cell>
          <cell r="J164">
            <v>4</v>
          </cell>
          <cell r="K164">
            <v>2</v>
          </cell>
          <cell r="L164">
            <v>0</v>
          </cell>
          <cell r="M164">
            <v>0</v>
          </cell>
          <cell r="N164">
            <v>2</v>
          </cell>
        </row>
        <row r="165">
          <cell r="B165" t="str">
            <v>Secretaría Particular</v>
          </cell>
          <cell r="C165">
            <v>2</v>
          </cell>
          <cell r="D165">
            <v>3</v>
          </cell>
          <cell r="E165">
            <v>1</v>
          </cell>
          <cell r="F165">
            <v>2</v>
          </cell>
          <cell r="G165">
            <v>4</v>
          </cell>
          <cell r="H165">
            <v>5</v>
          </cell>
          <cell r="I165">
            <v>2</v>
          </cell>
          <cell r="J165">
            <v>5</v>
          </cell>
          <cell r="K165">
            <v>4</v>
          </cell>
          <cell r="L165">
            <v>2</v>
          </cell>
          <cell r="M165">
            <v>1</v>
          </cell>
          <cell r="N165">
            <v>4</v>
          </cell>
        </row>
        <row r="166">
          <cell r="B166" t="str">
            <v>Sindicatura</v>
          </cell>
          <cell r="C166">
            <v>14</v>
          </cell>
          <cell r="D166">
            <v>17</v>
          </cell>
          <cell r="E166">
            <v>22</v>
          </cell>
          <cell r="F166">
            <v>19</v>
          </cell>
          <cell r="G166">
            <v>11</v>
          </cell>
          <cell r="H166">
            <v>32</v>
          </cell>
          <cell r="I166">
            <v>38</v>
          </cell>
          <cell r="J166">
            <v>25</v>
          </cell>
          <cell r="K166">
            <v>29</v>
          </cell>
          <cell r="L166">
            <v>11</v>
          </cell>
          <cell r="M166">
            <v>24</v>
          </cell>
          <cell r="N166">
            <v>13</v>
          </cell>
        </row>
        <row r="167">
          <cell r="B167" t="str">
            <v>Tesorería</v>
          </cell>
          <cell r="C167">
            <v>51</v>
          </cell>
          <cell r="D167">
            <v>51</v>
          </cell>
          <cell r="E167">
            <v>40</v>
          </cell>
          <cell r="F167">
            <v>54</v>
          </cell>
          <cell r="G167">
            <v>40</v>
          </cell>
          <cell r="H167">
            <v>95</v>
          </cell>
          <cell r="I167">
            <v>72</v>
          </cell>
          <cell r="J167">
            <v>44</v>
          </cell>
          <cell r="K167">
            <v>70</v>
          </cell>
          <cell r="L167">
            <v>49</v>
          </cell>
          <cell r="M167">
            <v>86</v>
          </cell>
          <cell r="N167">
            <v>31</v>
          </cell>
        </row>
        <row r="168">
          <cell r="B168" t="str">
            <v>Transparencia y Acceso a la Información</v>
          </cell>
          <cell r="C168">
            <v>2</v>
          </cell>
          <cell r="D168">
            <v>3</v>
          </cell>
          <cell r="E168">
            <v>4</v>
          </cell>
          <cell r="F168">
            <v>29</v>
          </cell>
          <cell r="G168">
            <v>2</v>
          </cell>
          <cell r="H168">
            <v>3</v>
          </cell>
          <cell r="I168">
            <v>32</v>
          </cell>
          <cell r="J168">
            <v>21</v>
          </cell>
          <cell r="K168">
            <v>13</v>
          </cell>
          <cell r="L168">
            <v>12</v>
          </cell>
          <cell r="M168">
            <v>9</v>
          </cell>
          <cell r="N168">
            <v>9</v>
          </cell>
        </row>
        <row r="169">
          <cell r="B169" t="str">
            <v>Vinculación Asuntos Religiosos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2</v>
          </cell>
          <cell r="I169">
            <v>0</v>
          </cell>
          <cell r="J169">
            <v>1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</sheetData>
      <sheetData sheetId="6"/>
      <sheetData sheetId="7"/>
      <sheetData sheetId="8"/>
      <sheetData sheetId="9">
        <row r="4">
          <cell r="C4">
            <v>386</v>
          </cell>
        </row>
        <row r="7">
          <cell r="C7">
            <v>195</v>
          </cell>
        </row>
        <row r="8">
          <cell r="C8">
            <v>191</v>
          </cell>
        </row>
        <row r="13">
          <cell r="C13">
            <v>87</v>
          </cell>
        </row>
        <row r="14">
          <cell r="C14">
            <v>289</v>
          </cell>
        </row>
        <row r="15">
          <cell r="C15">
            <v>10</v>
          </cell>
        </row>
        <row r="16">
          <cell r="C16">
            <v>0</v>
          </cell>
        </row>
      </sheetData>
      <sheetData sheetId="10"/>
      <sheetData sheetId="11">
        <row r="3">
          <cell r="B3">
            <v>295</v>
          </cell>
        </row>
        <row r="6">
          <cell r="B6">
            <v>157</v>
          </cell>
        </row>
        <row r="7">
          <cell r="B7">
            <v>138</v>
          </cell>
        </row>
        <row r="12">
          <cell r="B12">
            <v>68</v>
          </cell>
        </row>
        <row r="13">
          <cell r="B13">
            <v>224</v>
          </cell>
        </row>
        <row r="14">
          <cell r="B14">
            <v>3</v>
          </cell>
        </row>
      </sheetData>
      <sheetData sheetId="12"/>
      <sheetData sheetId="13">
        <row r="3">
          <cell r="B3">
            <v>252</v>
          </cell>
        </row>
        <row r="6">
          <cell r="B6">
            <v>143</v>
          </cell>
        </row>
        <row r="7">
          <cell r="B7">
            <v>109</v>
          </cell>
        </row>
        <row r="12">
          <cell r="B12">
            <v>81</v>
          </cell>
        </row>
        <row r="13">
          <cell r="B13">
            <v>165</v>
          </cell>
        </row>
        <row r="14">
          <cell r="B14">
            <v>6</v>
          </cell>
        </row>
        <row r="15">
          <cell r="B15">
            <v>0</v>
          </cell>
        </row>
      </sheetData>
      <sheetData sheetId="14">
        <row r="3">
          <cell r="B3">
            <v>397</v>
          </cell>
        </row>
        <row r="6">
          <cell r="B6">
            <v>197</v>
          </cell>
        </row>
        <row r="7">
          <cell r="B7">
            <v>200</v>
          </cell>
        </row>
        <row r="12">
          <cell r="B12">
            <v>122</v>
          </cell>
        </row>
        <row r="13">
          <cell r="B13">
            <v>273</v>
          </cell>
        </row>
        <row r="14">
          <cell r="B14">
            <v>2</v>
          </cell>
        </row>
        <row r="15">
          <cell r="B15">
            <v>0</v>
          </cell>
        </row>
      </sheetData>
      <sheetData sheetId="15">
        <row r="6">
          <cell r="B6">
            <v>274</v>
          </cell>
        </row>
        <row r="7">
          <cell r="B7">
            <v>133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1"/>
  <sheetViews>
    <sheetView tabSelected="1" workbookViewId="0">
      <selection activeCell="B222" sqref="B222"/>
    </sheetView>
  </sheetViews>
  <sheetFormatPr baseColWidth="10" defaultRowHeight="15"/>
  <cols>
    <col min="1" max="1" width="3.140625" customWidth="1"/>
    <col min="2" max="2" width="34" customWidth="1"/>
    <col min="3" max="3" width="8.85546875" customWidth="1"/>
    <col min="4" max="4" width="8.85546875" bestFit="1" customWidth="1"/>
    <col min="5" max="5" width="7.5703125" bestFit="1" customWidth="1"/>
    <col min="6" max="6" width="7.42578125" customWidth="1"/>
    <col min="7" max="7" width="8" customWidth="1"/>
    <col min="8" max="8" width="11.85546875" customWidth="1"/>
    <col min="9" max="9" width="10" customWidth="1"/>
    <col min="10" max="10" width="11.5703125" customWidth="1"/>
    <col min="11" max="11" width="11.7109375" bestFit="1" customWidth="1"/>
    <col min="12" max="12" width="9.5703125" customWidth="1"/>
    <col min="13" max="13" width="11.7109375" bestFit="1" customWidth="1"/>
    <col min="14" max="14" width="10.42578125" customWidth="1"/>
    <col min="15" max="15" width="5.28515625" customWidth="1"/>
    <col min="16" max="16" width="16.7109375" customWidth="1"/>
    <col min="17" max="17" width="12" customWidth="1"/>
    <col min="18" max="18" width="5.7109375" customWidth="1"/>
    <col min="19" max="19" width="3.7109375" customWidth="1"/>
  </cols>
  <sheetData>
    <row r="1" spans="1:19">
      <c r="A1" s="1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2"/>
      <c r="S1" s="3"/>
    </row>
    <row r="2" spans="1:19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</row>
    <row r="3" spans="1:19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"/>
    </row>
    <row r="4" spans="1:19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3"/>
    </row>
    <row r="5" spans="1:19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"/>
    </row>
    <row r="6" spans="1:19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</row>
    <row r="7" spans="1:19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3"/>
    </row>
    <row r="8" spans="1:19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3"/>
    </row>
    <row r="9" spans="1:19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/>
    </row>
    <row r="10" spans="1:19" ht="15.75" thickBo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57" customHeight="1">
      <c r="A11" s="1"/>
      <c r="B11" s="56" t="s">
        <v>0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  <c r="S11" s="3"/>
    </row>
    <row r="12" spans="1:19" ht="39" customHeight="1" thickBot="1">
      <c r="A12" s="1"/>
      <c r="B12" s="59" t="s">
        <v>40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  <c r="S12" s="3"/>
    </row>
    <row r="13" spans="1:19" ht="15.75" thickBot="1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3"/>
    </row>
    <row r="14" spans="1:19" ht="16.5" thickBot="1">
      <c r="A14" s="1"/>
      <c r="B14" s="7"/>
      <c r="C14" s="51" t="s">
        <v>1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  <c r="O14" s="6"/>
      <c r="P14" s="8" t="s">
        <v>2</v>
      </c>
      <c r="Q14" s="6"/>
      <c r="R14" s="6"/>
      <c r="S14" s="3"/>
    </row>
    <row r="15" spans="1:19" ht="15.75" thickBot="1">
      <c r="A15" s="1"/>
      <c r="B15" s="7"/>
      <c r="C15" s="9" t="s">
        <v>3</v>
      </c>
      <c r="D15" s="10" t="s">
        <v>4</v>
      </c>
      <c r="E15" s="9" t="s">
        <v>5</v>
      </c>
      <c r="F15" s="10" t="s">
        <v>6</v>
      </c>
      <c r="G15" s="9" t="s">
        <v>7</v>
      </c>
      <c r="H15" s="9" t="s">
        <v>8</v>
      </c>
      <c r="I15" s="9" t="s">
        <v>9</v>
      </c>
      <c r="J15" s="9" t="s">
        <v>10</v>
      </c>
      <c r="K15" s="9" t="s">
        <v>11</v>
      </c>
      <c r="L15" s="9" t="s">
        <v>12</v>
      </c>
      <c r="M15" s="9" t="s">
        <v>13</v>
      </c>
      <c r="N15" s="9" t="s">
        <v>14</v>
      </c>
      <c r="O15" s="6"/>
      <c r="P15" s="6"/>
      <c r="Q15" s="6"/>
      <c r="R15" s="6"/>
      <c r="S15" s="3"/>
    </row>
    <row r="16" spans="1:19" ht="15.75" thickBot="1">
      <c r="A16" s="1"/>
      <c r="B16" s="11" t="s">
        <v>15</v>
      </c>
      <c r="C16" s="12">
        <f>+'[1]ACUM-ENERO'!C4</f>
        <v>386</v>
      </c>
      <c r="D16" s="12">
        <f>+'[1]GRAFICAS PRIM SEM GR'!G19</f>
        <v>306</v>
      </c>
      <c r="E16" s="12">
        <f>+'[1]ACUM-MARZO'!B3</f>
        <v>295</v>
      </c>
      <c r="F16" s="12">
        <f>+'[1]GRAFICAS PRIM SEM GR'!I19</f>
        <v>260</v>
      </c>
      <c r="G16" s="12">
        <f>+'[1]ACUM-MAYO'!B3</f>
        <v>252</v>
      </c>
      <c r="H16" s="12">
        <f>+'[1]ACUM-JUNIO'!B3</f>
        <v>397</v>
      </c>
      <c r="I16" s="12">
        <f>+'[1]GRAFICAS SEG SEM GR'!G18</f>
        <v>407</v>
      </c>
      <c r="J16" s="12">
        <f>+'[1]GRAFICAS SEG SEM GR'!H18</f>
        <v>298</v>
      </c>
      <c r="K16" s="12">
        <f>+'[1]GRAFICAS SEG SEM GR'!I18</f>
        <v>278</v>
      </c>
      <c r="L16" s="12">
        <f>+'[1]ACUMULADO ANUAL'!L14</f>
        <v>325</v>
      </c>
      <c r="M16" s="12">
        <f>+'[1]ACUMULADO ANUAL'!M14</f>
        <v>367</v>
      </c>
      <c r="N16" s="12">
        <f>+'[1]ACUMULADO ANUAL'!N14</f>
        <v>194</v>
      </c>
      <c r="O16" s="6"/>
      <c r="P16" s="13">
        <f>SUM(C16:O16)</f>
        <v>3765</v>
      </c>
      <c r="Q16" s="6"/>
      <c r="R16" s="6"/>
      <c r="S16" s="3"/>
    </row>
    <row r="17" spans="1:19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3"/>
    </row>
    <row r="18" spans="1:19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"/>
    </row>
    <row r="19" spans="1:19">
      <c r="A19" s="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3"/>
    </row>
    <row r="20" spans="1:19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3"/>
    </row>
    <row r="21" spans="1:19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3"/>
    </row>
    <row r="22" spans="1:19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3"/>
    </row>
    <row r="23" spans="1:19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3"/>
    </row>
    <row r="24" spans="1:19">
      <c r="A24" s="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3"/>
    </row>
    <row r="25" spans="1:19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3"/>
    </row>
    <row r="26" spans="1:19">
      <c r="A26" s="1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3"/>
    </row>
    <row r="27" spans="1:19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3"/>
    </row>
    <row r="28" spans="1:19">
      <c r="A28" s="1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3"/>
    </row>
    <row r="29" spans="1:19">
      <c r="A29" s="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3"/>
    </row>
    <row r="30" spans="1:19">
      <c r="A30" s="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3"/>
    </row>
    <row r="31" spans="1:19">
      <c r="A31" s="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3"/>
    </row>
    <row r="32" spans="1:19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3"/>
    </row>
    <row r="33" spans="1:19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3"/>
    </row>
    <row r="34" spans="1:19">
      <c r="A34" s="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3"/>
    </row>
    <row r="35" spans="1:19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3"/>
    </row>
    <row r="36" spans="1:19">
      <c r="A36" s="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3"/>
    </row>
    <row r="37" spans="1:19" ht="15.75" thickBot="1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3"/>
    </row>
    <row r="38" spans="1:19" ht="16.5" thickBot="1">
      <c r="A38" s="1"/>
      <c r="B38" s="6"/>
      <c r="C38" s="51" t="s">
        <v>16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6"/>
      <c r="P38" s="62" t="s">
        <v>17</v>
      </c>
      <c r="Q38" s="63"/>
      <c r="R38" s="6"/>
      <c r="S38" s="3"/>
    </row>
    <row r="39" spans="1:19" ht="15.75" thickBot="1">
      <c r="A39" s="1"/>
      <c r="B39" s="6"/>
      <c r="C39" s="9" t="s">
        <v>3</v>
      </c>
      <c r="D39" s="10" t="s">
        <v>4</v>
      </c>
      <c r="E39" s="9" t="s">
        <v>5</v>
      </c>
      <c r="F39" s="10" t="s">
        <v>6</v>
      </c>
      <c r="G39" s="9" t="s">
        <v>7</v>
      </c>
      <c r="H39" s="9" t="s">
        <v>8</v>
      </c>
      <c r="I39" s="9" t="s">
        <v>9</v>
      </c>
      <c r="J39" s="9" t="s">
        <v>10</v>
      </c>
      <c r="K39" s="9" t="s">
        <v>11</v>
      </c>
      <c r="L39" s="9" t="s">
        <v>12</v>
      </c>
      <c r="M39" s="9" t="s">
        <v>13</v>
      </c>
      <c r="N39" s="9" t="s">
        <v>14</v>
      </c>
      <c r="O39" s="6"/>
      <c r="P39" s="14" t="s">
        <v>2</v>
      </c>
      <c r="Q39" s="15" t="s">
        <v>18</v>
      </c>
      <c r="R39" s="6"/>
      <c r="S39" s="3"/>
    </row>
    <row r="40" spans="1:19" ht="15.75" thickBot="1">
      <c r="A40" s="1"/>
      <c r="B40" s="16" t="s">
        <v>19</v>
      </c>
      <c r="C40" s="17">
        <f>+'[1]ACUM-ENERO'!C7</f>
        <v>195</v>
      </c>
      <c r="D40" s="18">
        <f>+'[1]GRAFICAS PRIM SEM GR'!G52</f>
        <v>167</v>
      </c>
      <c r="E40" s="18">
        <f>+'[1]ACUM-MARZO'!B6</f>
        <v>157</v>
      </c>
      <c r="F40" s="18">
        <f>+'[1]GRAFICAS PRIM SEM GR'!I52</f>
        <v>132</v>
      </c>
      <c r="G40" s="18">
        <f>+'[1]ACUM-MAYO'!B6</f>
        <v>143</v>
      </c>
      <c r="H40" s="18">
        <f>+'[1]ACUM-JUNIO'!B6</f>
        <v>197</v>
      </c>
      <c r="I40" s="17">
        <f>+'[1]ACUM-JULIO'!B6</f>
        <v>274</v>
      </c>
      <c r="J40" s="18">
        <f>+'[1]GRAFICAS SEG SEM GR'!H48</f>
        <v>182</v>
      </c>
      <c r="K40" s="18">
        <f>+'[1]GRAFICAS SEG SEM GR'!I48</f>
        <v>180</v>
      </c>
      <c r="L40" s="18">
        <f>+'[1]ACUMULADO ANUAL'!L20</f>
        <v>210</v>
      </c>
      <c r="M40" s="18">
        <f>+'[1]ACUMULADO ANUAL'!M20</f>
        <v>201</v>
      </c>
      <c r="N40" s="18">
        <f>+'[1]ACUMULADO ANUAL'!N20</f>
        <v>99</v>
      </c>
      <c r="O40" s="6"/>
      <c r="P40" s="19">
        <f>SUM(C40:O40)</f>
        <v>2137</v>
      </c>
      <c r="Q40" s="20">
        <f>+P40/P42</f>
        <v>0.56759628154050468</v>
      </c>
      <c r="R40" s="6"/>
      <c r="S40" s="3"/>
    </row>
    <row r="41" spans="1:19" ht="15.75" thickBot="1">
      <c r="A41" s="1"/>
      <c r="B41" s="21" t="s">
        <v>20</v>
      </c>
      <c r="C41" s="22">
        <f>+'[1]ACUM-ENERO'!C8</f>
        <v>191</v>
      </c>
      <c r="D41" s="18">
        <f>+'[1]GRAFICAS PRIM SEM GR'!G53</f>
        <v>139</v>
      </c>
      <c r="E41" s="23">
        <f>+'[1]ACUM-MARZO'!B7</f>
        <v>138</v>
      </c>
      <c r="F41" s="18">
        <f>+'[1]GRAFICAS PRIM SEM GR'!I53</f>
        <v>128</v>
      </c>
      <c r="G41" s="23">
        <f>+'[1]ACUM-MAYO'!B7</f>
        <v>109</v>
      </c>
      <c r="H41" s="23">
        <f>+'[1]ACUM-JUNIO'!B7</f>
        <v>200</v>
      </c>
      <c r="I41" s="22">
        <f>+'[1]ACUM-JULIO'!B7</f>
        <v>133</v>
      </c>
      <c r="J41" s="18">
        <f>+'[1]GRAFICAS SEG SEM GR'!H49</f>
        <v>116</v>
      </c>
      <c r="K41" s="18">
        <f>+'[1]GRAFICAS SEG SEM GR'!I49</f>
        <v>98</v>
      </c>
      <c r="L41" s="18">
        <f>+'[1]ACUMULADO ANUAL'!L21</f>
        <v>115</v>
      </c>
      <c r="M41" s="18">
        <f>+'[1]ACUMULADO ANUAL'!M21</f>
        <v>166</v>
      </c>
      <c r="N41" s="18">
        <f>+'[1]ACUMULADO ANUAL'!N21</f>
        <v>95</v>
      </c>
      <c r="O41" s="6"/>
      <c r="P41" s="19">
        <f>SUM(C41:O41)</f>
        <v>1628</v>
      </c>
      <c r="Q41" s="20">
        <f>+P41/P42</f>
        <v>0.43240371845949538</v>
      </c>
      <c r="R41" s="6"/>
      <c r="S41" s="3"/>
    </row>
    <row r="42" spans="1:19" ht="15.75" thickBot="1">
      <c r="A42" s="1"/>
      <c r="B42" s="6"/>
      <c r="C42" s="24">
        <f t="shared" ref="C42:N42" si="0">SUM(C40:C41)</f>
        <v>386</v>
      </c>
      <c r="D42" s="13">
        <f t="shared" si="0"/>
        <v>306</v>
      </c>
      <c r="E42" s="13">
        <f t="shared" si="0"/>
        <v>295</v>
      </c>
      <c r="F42" s="13">
        <f t="shared" si="0"/>
        <v>260</v>
      </c>
      <c r="G42" s="13">
        <f t="shared" si="0"/>
        <v>252</v>
      </c>
      <c r="H42" s="13">
        <f t="shared" si="0"/>
        <v>397</v>
      </c>
      <c r="I42" s="13">
        <f t="shared" si="0"/>
        <v>407</v>
      </c>
      <c r="J42" s="13">
        <f t="shared" si="0"/>
        <v>298</v>
      </c>
      <c r="K42" s="13">
        <f t="shared" si="0"/>
        <v>278</v>
      </c>
      <c r="L42" s="13">
        <f t="shared" si="0"/>
        <v>325</v>
      </c>
      <c r="M42" s="13">
        <f t="shared" si="0"/>
        <v>367</v>
      </c>
      <c r="N42" s="13">
        <f t="shared" si="0"/>
        <v>194</v>
      </c>
      <c r="O42" s="6"/>
      <c r="P42" s="13">
        <f>SUM(C42:O42)</f>
        <v>3765</v>
      </c>
      <c r="Q42" s="25">
        <f>SUM(Q40:Q41)</f>
        <v>1</v>
      </c>
      <c r="R42" s="6"/>
      <c r="S42" s="3"/>
    </row>
    <row r="43" spans="1:19" ht="15.75" thickBot="1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3"/>
    </row>
    <row r="44" spans="1:19" ht="27" thickBot="1">
      <c r="A44" s="1"/>
      <c r="B44" s="6"/>
      <c r="C44" s="64" t="s">
        <v>19</v>
      </c>
      <c r="D44" s="65"/>
      <c r="E44" s="66"/>
      <c r="F44" s="6"/>
      <c r="G44" s="6"/>
      <c r="H44" s="6"/>
      <c r="I44" s="6"/>
      <c r="J44" s="6"/>
      <c r="K44" s="6"/>
      <c r="L44" s="6"/>
      <c r="M44" s="67" t="s">
        <v>20</v>
      </c>
      <c r="N44" s="68"/>
      <c r="O44" s="69"/>
      <c r="P44" s="6"/>
      <c r="Q44" s="6"/>
      <c r="R44" s="6"/>
      <c r="S44" s="3"/>
    </row>
    <row r="45" spans="1:19">
      <c r="A45" s="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3"/>
    </row>
    <row r="46" spans="1:19">
      <c r="A46" s="1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3"/>
    </row>
    <row r="47" spans="1:19">
      <c r="A47" s="1"/>
      <c r="B47" s="26"/>
      <c r="C47" s="26"/>
      <c r="D47" s="26"/>
      <c r="E47" s="26"/>
      <c r="F47" s="26"/>
      <c r="G47" s="26"/>
      <c r="H47" s="26"/>
      <c r="I47" s="26"/>
      <c r="J47" s="6"/>
      <c r="K47" s="6"/>
      <c r="L47" s="6"/>
      <c r="M47" s="6"/>
      <c r="N47" s="6"/>
      <c r="O47" s="6"/>
      <c r="P47" s="6"/>
      <c r="Q47" s="6"/>
      <c r="R47" s="6"/>
      <c r="S47" s="3"/>
    </row>
    <row r="48" spans="1:19">
      <c r="A48" s="1"/>
      <c r="B48" s="26"/>
      <c r="C48" s="26"/>
      <c r="D48" s="26"/>
      <c r="E48" s="26"/>
      <c r="F48" s="26"/>
      <c r="G48" s="26"/>
      <c r="H48" s="26"/>
      <c r="I48" s="26"/>
      <c r="J48" s="6"/>
      <c r="K48" s="6"/>
      <c r="L48" s="6"/>
      <c r="M48" s="6"/>
      <c r="N48" s="6"/>
      <c r="O48" s="6"/>
      <c r="P48" s="6"/>
      <c r="Q48" s="6"/>
      <c r="R48" s="6"/>
      <c r="S48" s="3"/>
    </row>
    <row r="49" spans="1:19">
      <c r="A49" s="1"/>
      <c r="B49" s="26"/>
      <c r="C49" s="26"/>
      <c r="D49" s="26"/>
      <c r="E49" s="26"/>
      <c r="F49" s="26"/>
      <c r="G49" s="26"/>
      <c r="H49" s="26"/>
      <c r="I49" s="26"/>
      <c r="J49" s="6"/>
      <c r="K49" s="6"/>
      <c r="L49" s="6"/>
      <c r="M49" s="6"/>
      <c r="N49" s="6"/>
      <c r="O49" s="6"/>
      <c r="P49" s="6"/>
      <c r="Q49" s="6"/>
      <c r="R49" s="6"/>
      <c r="S49" s="3"/>
    </row>
    <row r="50" spans="1:19">
      <c r="A50" s="1"/>
      <c r="B50" s="26"/>
      <c r="C50" s="26"/>
      <c r="D50" s="26"/>
      <c r="E50" s="26"/>
      <c r="F50" s="26"/>
      <c r="G50" s="26"/>
      <c r="H50" s="26"/>
      <c r="I50" s="26"/>
      <c r="J50" s="6"/>
      <c r="K50" s="6"/>
      <c r="L50" s="6"/>
      <c r="M50" s="6"/>
      <c r="N50" s="6"/>
      <c r="O50" s="6"/>
      <c r="P50" s="6"/>
      <c r="Q50" s="6"/>
      <c r="R50" s="6"/>
      <c r="S50" s="3"/>
    </row>
    <row r="51" spans="1:19">
      <c r="A51" s="1"/>
      <c r="B51" s="26"/>
      <c r="C51" s="26"/>
      <c r="D51" s="26"/>
      <c r="E51" s="26"/>
      <c r="F51" s="26"/>
      <c r="G51" s="26"/>
      <c r="H51" s="26"/>
      <c r="I51" s="26"/>
      <c r="J51" s="6"/>
      <c r="K51" s="6"/>
      <c r="L51" s="6"/>
      <c r="M51" s="6"/>
      <c r="N51" s="6"/>
      <c r="O51" s="6"/>
      <c r="P51" s="6"/>
      <c r="Q51" s="6"/>
      <c r="R51" s="6"/>
      <c r="S51" s="3"/>
    </row>
    <row r="52" spans="1:19">
      <c r="A52" s="1"/>
      <c r="B52" s="26"/>
      <c r="C52" s="26"/>
      <c r="D52" s="26"/>
      <c r="E52" s="26"/>
      <c r="F52" s="26"/>
      <c r="G52" s="26"/>
      <c r="H52" s="26"/>
      <c r="I52" s="26"/>
      <c r="J52" s="6"/>
      <c r="K52" s="6"/>
      <c r="L52" s="6"/>
      <c r="M52" s="6"/>
      <c r="N52" s="6"/>
      <c r="O52" s="6"/>
      <c r="P52" s="6"/>
      <c r="Q52" s="6"/>
      <c r="R52" s="6"/>
      <c r="S52" s="3"/>
    </row>
    <row r="53" spans="1:19">
      <c r="A53" s="1"/>
      <c r="B53" s="26"/>
      <c r="C53" s="26"/>
      <c r="D53" s="26"/>
      <c r="E53" s="26"/>
      <c r="F53" s="26"/>
      <c r="G53" s="26"/>
      <c r="H53" s="26"/>
      <c r="I53" s="26"/>
      <c r="J53" s="6"/>
      <c r="K53" s="6"/>
      <c r="L53" s="6"/>
      <c r="M53" s="6"/>
      <c r="N53" s="6"/>
      <c r="O53" s="6"/>
      <c r="P53" s="6"/>
      <c r="Q53" s="6"/>
      <c r="R53" s="6"/>
      <c r="S53" s="3"/>
    </row>
    <row r="54" spans="1:19">
      <c r="A54" s="1"/>
      <c r="B54" s="26"/>
      <c r="C54" s="26"/>
      <c r="D54" s="26"/>
      <c r="E54" s="26"/>
      <c r="F54" s="26"/>
      <c r="G54" s="26"/>
      <c r="H54" s="26"/>
      <c r="I54" s="26"/>
      <c r="J54" s="6"/>
      <c r="K54" s="6"/>
      <c r="L54" s="6"/>
      <c r="M54" s="6"/>
      <c r="N54" s="6"/>
      <c r="O54" s="6"/>
      <c r="P54" s="6"/>
      <c r="Q54" s="6"/>
      <c r="R54" s="6"/>
      <c r="S54" s="3"/>
    </row>
    <row r="55" spans="1:19">
      <c r="A55" s="1"/>
      <c r="B55" s="26"/>
      <c r="C55" s="26"/>
      <c r="D55" s="26"/>
      <c r="E55" s="26"/>
      <c r="F55" s="26"/>
      <c r="G55" s="26"/>
      <c r="H55" s="26"/>
      <c r="I55" s="26"/>
      <c r="J55" s="6"/>
      <c r="K55" s="6"/>
      <c r="L55" s="6"/>
      <c r="M55" s="6"/>
      <c r="N55" s="6"/>
      <c r="O55" s="6"/>
      <c r="P55" s="6"/>
      <c r="Q55" s="6"/>
      <c r="R55" s="6"/>
      <c r="S55" s="3"/>
    </row>
    <row r="56" spans="1:19">
      <c r="A56" s="1"/>
      <c r="B56" s="26"/>
      <c r="C56" s="26"/>
      <c r="D56" s="26"/>
      <c r="E56" s="26"/>
      <c r="F56" s="26"/>
      <c r="G56" s="26"/>
      <c r="H56" s="26"/>
      <c r="I56" s="26"/>
      <c r="J56" s="6"/>
      <c r="K56" s="6"/>
      <c r="L56" s="6"/>
      <c r="M56" s="6"/>
      <c r="N56" s="6"/>
      <c r="O56" s="6"/>
      <c r="P56" s="6"/>
      <c r="Q56" s="6"/>
      <c r="R56" s="6"/>
      <c r="S56" s="3"/>
    </row>
    <row r="57" spans="1:19">
      <c r="A57" s="1"/>
      <c r="B57" s="26"/>
      <c r="C57" s="26"/>
      <c r="D57" s="26"/>
      <c r="E57" s="26"/>
      <c r="F57" s="26"/>
      <c r="G57" s="26"/>
      <c r="H57" s="26"/>
      <c r="I57" s="26"/>
      <c r="J57" s="6"/>
      <c r="K57" s="6"/>
      <c r="L57" s="6"/>
      <c r="M57" s="6"/>
      <c r="N57" s="6"/>
      <c r="O57" s="6"/>
      <c r="P57" s="6"/>
      <c r="Q57" s="6"/>
      <c r="R57" s="6"/>
      <c r="S57" s="3"/>
    </row>
    <row r="58" spans="1:19">
      <c r="A58" s="1"/>
      <c r="B58" s="26"/>
      <c r="C58" s="26"/>
      <c r="D58" s="26"/>
      <c r="E58" s="26"/>
      <c r="F58" s="26"/>
      <c r="G58" s="26"/>
      <c r="H58" s="26"/>
      <c r="I58" s="26"/>
      <c r="J58" s="6"/>
      <c r="K58" s="6"/>
      <c r="L58" s="6"/>
      <c r="M58" s="6"/>
      <c r="N58" s="6"/>
      <c r="O58" s="6"/>
      <c r="P58" s="6"/>
      <c r="Q58" s="6"/>
      <c r="R58" s="6"/>
      <c r="S58" s="3"/>
    </row>
    <row r="59" spans="1:19">
      <c r="A59" s="1"/>
      <c r="B59" s="26"/>
      <c r="C59" s="26"/>
      <c r="D59" s="26"/>
      <c r="E59" s="26"/>
      <c r="F59" s="26"/>
      <c r="G59" s="26"/>
      <c r="H59" s="26"/>
      <c r="I59" s="26"/>
      <c r="J59" s="6"/>
      <c r="K59" s="6"/>
      <c r="L59" s="6"/>
      <c r="M59" s="6"/>
      <c r="N59" s="6"/>
      <c r="O59" s="6"/>
      <c r="P59" s="6"/>
      <c r="Q59" s="6"/>
      <c r="R59" s="6"/>
      <c r="S59" s="3"/>
    </row>
    <row r="60" spans="1:19">
      <c r="A60" s="1"/>
      <c r="B60" s="26"/>
      <c r="C60" s="26"/>
      <c r="D60" s="26"/>
      <c r="E60" s="26"/>
      <c r="F60" s="26"/>
      <c r="G60" s="26"/>
      <c r="H60" s="26"/>
      <c r="I60" s="26"/>
      <c r="J60" s="6"/>
      <c r="K60" s="6"/>
      <c r="L60" s="6"/>
      <c r="M60" s="6"/>
      <c r="N60" s="6"/>
      <c r="O60" s="6"/>
      <c r="P60" s="6"/>
      <c r="Q60" s="6"/>
      <c r="R60" s="6"/>
      <c r="S60" s="3"/>
    </row>
    <row r="61" spans="1:19">
      <c r="A61" s="1"/>
      <c r="B61" s="26"/>
      <c r="C61" s="26"/>
      <c r="D61" s="26"/>
      <c r="E61" s="26"/>
      <c r="F61" s="26"/>
      <c r="G61" s="26"/>
      <c r="H61" s="26"/>
      <c r="I61" s="26"/>
      <c r="J61" s="6"/>
      <c r="K61" s="6"/>
      <c r="L61" s="6"/>
      <c r="M61" s="6"/>
      <c r="N61" s="6"/>
      <c r="O61" s="6"/>
      <c r="P61" s="6"/>
      <c r="Q61" s="6"/>
      <c r="R61" s="6"/>
      <c r="S61" s="3"/>
    </row>
    <row r="62" spans="1:19">
      <c r="A62" s="1"/>
      <c r="B62" s="26"/>
      <c r="C62" s="26"/>
      <c r="D62" s="26"/>
      <c r="E62" s="26"/>
      <c r="F62" s="26"/>
      <c r="G62" s="26"/>
      <c r="H62" s="26"/>
      <c r="I62" s="26"/>
      <c r="J62" s="6"/>
      <c r="K62" s="6"/>
      <c r="L62" s="6"/>
      <c r="M62" s="6"/>
      <c r="N62" s="6"/>
      <c r="O62" s="6"/>
      <c r="P62" s="6"/>
      <c r="Q62" s="6"/>
      <c r="R62" s="6"/>
      <c r="S62" s="3"/>
    </row>
    <row r="63" spans="1:19">
      <c r="A63" s="1"/>
      <c r="B63" s="26"/>
      <c r="C63" s="26"/>
      <c r="D63" s="26"/>
      <c r="E63" s="26"/>
      <c r="F63" s="26"/>
      <c r="G63" s="26"/>
      <c r="H63" s="26"/>
      <c r="I63" s="26"/>
      <c r="J63" s="6"/>
      <c r="K63" s="6"/>
      <c r="L63" s="6"/>
      <c r="M63" s="6"/>
      <c r="N63" s="6"/>
      <c r="O63" s="6"/>
      <c r="P63" s="6"/>
      <c r="Q63" s="6"/>
      <c r="R63" s="6"/>
      <c r="S63" s="3"/>
    </row>
    <row r="64" spans="1:19">
      <c r="A64" s="1"/>
      <c r="B64" s="26"/>
      <c r="C64" s="26"/>
      <c r="D64" s="26"/>
      <c r="E64" s="26"/>
      <c r="F64" s="26"/>
      <c r="G64" s="26"/>
      <c r="H64" s="26"/>
      <c r="I64" s="26"/>
      <c r="J64" s="6"/>
      <c r="K64" s="6"/>
      <c r="L64" s="6"/>
      <c r="M64" s="6"/>
      <c r="N64" s="6"/>
      <c r="O64" s="6"/>
      <c r="P64" s="6"/>
      <c r="Q64" s="6"/>
      <c r="R64" s="6"/>
      <c r="S64" s="3"/>
    </row>
    <row r="65" spans="1:19">
      <c r="A65" s="1"/>
      <c r="B65" s="26"/>
      <c r="C65" s="26"/>
      <c r="D65" s="26"/>
      <c r="E65" s="26"/>
      <c r="F65" s="26"/>
      <c r="G65" s="26"/>
      <c r="H65" s="26"/>
      <c r="I65" s="26"/>
      <c r="J65" s="6"/>
      <c r="K65" s="6"/>
      <c r="L65" s="6"/>
      <c r="M65" s="6"/>
      <c r="N65" s="6"/>
      <c r="O65" s="6"/>
      <c r="P65" s="6"/>
      <c r="Q65" s="6"/>
      <c r="R65" s="6"/>
      <c r="S65" s="3"/>
    </row>
    <row r="66" spans="1:19">
      <c r="A66" s="1"/>
      <c r="B66" s="26"/>
      <c r="C66" s="26"/>
      <c r="D66" s="26"/>
      <c r="E66" s="26"/>
      <c r="F66" s="26"/>
      <c r="G66" s="26"/>
      <c r="H66" s="26"/>
      <c r="I66" s="26"/>
      <c r="J66" s="6"/>
      <c r="K66" s="6"/>
      <c r="L66" s="6"/>
      <c r="M66" s="6"/>
      <c r="N66" s="6"/>
      <c r="O66" s="6"/>
      <c r="P66" s="6"/>
      <c r="Q66" s="6"/>
      <c r="R66" s="6"/>
      <c r="S66" s="3"/>
    </row>
    <row r="67" spans="1:19">
      <c r="A67" s="1"/>
      <c r="B67" s="26"/>
      <c r="C67" s="26"/>
      <c r="D67" s="26"/>
      <c r="E67" s="26"/>
      <c r="F67" s="26"/>
      <c r="G67" s="26"/>
      <c r="H67" s="26"/>
      <c r="I67" s="26"/>
      <c r="J67" s="6"/>
      <c r="K67" s="6"/>
      <c r="L67" s="6"/>
      <c r="M67" s="6"/>
      <c r="N67" s="6"/>
      <c r="O67" s="6"/>
      <c r="P67" s="6"/>
      <c r="Q67" s="6"/>
      <c r="R67" s="6"/>
      <c r="S67" s="3"/>
    </row>
    <row r="68" spans="1:19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3"/>
    </row>
    <row r="69" spans="1:19">
      <c r="A69" s="1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3"/>
    </row>
    <row r="70" spans="1:19" ht="15.75" thickBot="1">
      <c r="A70" s="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3"/>
    </row>
    <row r="71" spans="1:19" ht="16.5" thickBot="1">
      <c r="A71" s="1"/>
      <c r="B71" s="6"/>
      <c r="C71" s="51" t="s">
        <v>21</v>
      </c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3"/>
      <c r="O71" s="6"/>
      <c r="P71" s="27" t="s">
        <v>17</v>
      </c>
      <c r="Q71" s="6"/>
      <c r="R71" s="6"/>
      <c r="S71" s="3"/>
    </row>
    <row r="72" spans="1:19" ht="15.75" thickBot="1">
      <c r="A72" s="1"/>
      <c r="B72" s="6"/>
      <c r="C72" s="9" t="s">
        <v>3</v>
      </c>
      <c r="D72" s="10" t="s">
        <v>4</v>
      </c>
      <c r="E72" s="9" t="s">
        <v>5</v>
      </c>
      <c r="F72" s="10" t="s">
        <v>6</v>
      </c>
      <c r="G72" s="9" t="s">
        <v>7</v>
      </c>
      <c r="H72" s="9" t="s">
        <v>8</v>
      </c>
      <c r="I72" s="9" t="s">
        <v>9</v>
      </c>
      <c r="J72" s="9" t="s">
        <v>10</v>
      </c>
      <c r="K72" s="9" t="s">
        <v>11</v>
      </c>
      <c r="L72" s="9" t="s">
        <v>12</v>
      </c>
      <c r="M72" s="9" t="s">
        <v>13</v>
      </c>
      <c r="N72" s="9" t="s">
        <v>14</v>
      </c>
      <c r="O72" s="6"/>
      <c r="P72" s="6"/>
      <c r="Q72" s="6"/>
      <c r="R72" s="6"/>
      <c r="S72" s="3"/>
    </row>
    <row r="73" spans="1:19" ht="15.75" thickBot="1">
      <c r="A73" s="1"/>
      <c r="B73" s="28" t="s">
        <v>22</v>
      </c>
      <c r="C73" s="29">
        <f>+'[1]ACUM-ENERO'!C13</f>
        <v>87</v>
      </c>
      <c r="D73" s="29">
        <f>+'[1]GRAFICAS PRIM SEM GR'!G75</f>
        <v>81</v>
      </c>
      <c r="E73" s="29">
        <f>+'[1]ACUM-MARZO'!B12</f>
        <v>68</v>
      </c>
      <c r="F73" s="29">
        <f>+'[1]GRAFICAS PRIM SEM GR'!I75</f>
        <v>58</v>
      </c>
      <c r="G73" s="29">
        <f>+'[1]ACUM-MAYO'!B12</f>
        <v>81</v>
      </c>
      <c r="H73" s="29">
        <f>+'[1]ACUM-JUNIO'!B12</f>
        <v>122</v>
      </c>
      <c r="I73" s="29">
        <f>+'[1]GRAFICAS SEG SEM GR'!G73</f>
        <v>134</v>
      </c>
      <c r="J73" s="29">
        <f>+'[1]GRAFICAS SEG SEM GR'!H73</f>
        <v>96</v>
      </c>
      <c r="K73" s="29">
        <f>+'[1]GRAFICAS SEG SEM GR'!I73</f>
        <v>92</v>
      </c>
      <c r="L73" s="29">
        <f>+'[1]ACUMULADO ANUAL'!L28</f>
        <v>109</v>
      </c>
      <c r="M73" s="29">
        <f>+'[1]ACUMULADO ANUAL'!M28</f>
        <v>124</v>
      </c>
      <c r="N73" s="29">
        <f>+'[1]ACUMULADO ANUAL'!N28</f>
        <v>70</v>
      </c>
      <c r="O73" s="6"/>
      <c r="P73" s="30">
        <f>SUM(C73:O73)</f>
        <v>1122</v>
      </c>
      <c r="Q73" s="6"/>
      <c r="R73" s="6"/>
      <c r="S73" s="3"/>
    </row>
    <row r="74" spans="1:19" ht="15.75" thickBot="1">
      <c r="A74" s="1"/>
      <c r="B74" s="31" t="s">
        <v>23</v>
      </c>
      <c r="C74" s="29">
        <f>+'[1]ACUM-ENERO'!C14</f>
        <v>289</v>
      </c>
      <c r="D74" s="29">
        <f>+'[1]GRAFICAS PRIM SEM GR'!G76</f>
        <v>222</v>
      </c>
      <c r="E74" s="29">
        <f>+'[1]ACUM-MARZO'!B13</f>
        <v>224</v>
      </c>
      <c r="F74" s="29">
        <f>+'[1]GRAFICAS PRIM SEM GR'!I76</f>
        <v>195</v>
      </c>
      <c r="G74" s="29">
        <f>+'[1]ACUM-MAYO'!B13</f>
        <v>165</v>
      </c>
      <c r="H74" s="29">
        <f>+'[1]ACUM-JUNIO'!B13</f>
        <v>273</v>
      </c>
      <c r="I74" s="29">
        <f>+'[1]GRAFICAS SEG SEM GR'!G74</f>
        <v>256</v>
      </c>
      <c r="J74" s="29">
        <f>+'[1]GRAFICAS SEG SEM GR'!H74</f>
        <v>188</v>
      </c>
      <c r="K74" s="29">
        <f>+'[1]GRAFICAS SEG SEM GR'!I74</f>
        <v>179</v>
      </c>
      <c r="L74" s="29">
        <f>+'[1]ACUMULADO ANUAL'!L29</f>
        <v>208</v>
      </c>
      <c r="M74" s="29">
        <f>+'[1]ACUMULADO ANUAL'!M29</f>
        <v>237</v>
      </c>
      <c r="N74" s="29">
        <f>+'[1]ACUMULADO ANUAL'!N29</f>
        <v>121</v>
      </c>
      <c r="O74" s="6"/>
      <c r="P74" s="30">
        <f>SUM(C74:O74)</f>
        <v>2557</v>
      </c>
      <c r="Q74" s="6"/>
      <c r="R74" s="6"/>
      <c r="S74" s="3"/>
    </row>
    <row r="75" spans="1:19" ht="15.75" thickBot="1">
      <c r="A75" s="1"/>
      <c r="B75" s="32" t="s">
        <v>24</v>
      </c>
      <c r="C75" s="29">
        <f>+'[1]ACUM-ENERO'!C15</f>
        <v>10</v>
      </c>
      <c r="D75" s="29">
        <f>+'[1]GRAFICAS PRIM SEM GR'!G77</f>
        <v>3</v>
      </c>
      <c r="E75" s="29">
        <f>+'[1]ACUM-MARZO'!B14</f>
        <v>3</v>
      </c>
      <c r="F75" s="29">
        <f>+'[1]GRAFICAS PRIM SEM GR'!I77</f>
        <v>5</v>
      </c>
      <c r="G75" s="29">
        <f>+'[1]ACUM-MAYO'!B14</f>
        <v>6</v>
      </c>
      <c r="H75" s="29">
        <f>+'[1]ACUM-JUNIO'!B14</f>
        <v>2</v>
      </c>
      <c r="I75" s="29">
        <f>+'[1]GRAFICAS SEG SEM GR'!G75</f>
        <v>16</v>
      </c>
      <c r="J75" s="29">
        <f>+'[1]GRAFICAS SEG SEM GR'!H75</f>
        <v>13</v>
      </c>
      <c r="K75" s="29">
        <f>+'[1]GRAFICAS SEG SEM GR'!I75</f>
        <v>7</v>
      </c>
      <c r="L75" s="29">
        <f>+'[1]ACUMULADO ANUAL'!L30</f>
        <v>8</v>
      </c>
      <c r="M75" s="29">
        <f>+'[1]ACUMULADO ANUAL'!M30</f>
        <v>5</v>
      </c>
      <c r="N75" s="29">
        <f>+'[1]ACUMULADO ANUAL'!N30</f>
        <v>2</v>
      </c>
      <c r="O75" s="6"/>
      <c r="P75" s="30">
        <f>SUM(C75:O75)</f>
        <v>80</v>
      </c>
      <c r="Q75" s="6"/>
      <c r="R75" s="6"/>
      <c r="S75" s="3"/>
    </row>
    <row r="76" spans="1:19" ht="15.75" thickBot="1">
      <c r="A76" s="1"/>
      <c r="B76" s="32" t="s">
        <v>25</v>
      </c>
      <c r="C76" s="29">
        <f>+'[1]ACUM-ENERO'!C16</f>
        <v>0</v>
      </c>
      <c r="D76" s="29">
        <f>+'[1]GRAFICAS PRIM SEM GR'!G78</f>
        <v>0</v>
      </c>
      <c r="E76" s="29">
        <v>0</v>
      </c>
      <c r="F76" s="29">
        <f>+'[1]GRAFICAS PRIM SEM GR'!I78</f>
        <v>2</v>
      </c>
      <c r="G76" s="29">
        <f>+'[1]ACUM-MAYO'!B15</f>
        <v>0</v>
      </c>
      <c r="H76" s="29">
        <f>+'[1]ACUM-JUNIO'!B15</f>
        <v>0</v>
      </c>
      <c r="I76" s="29">
        <f>+'[1]GRAFICAS SEG SEM GR'!G76</f>
        <v>1</v>
      </c>
      <c r="J76" s="29">
        <f>+'[1]GRAFICAS SEG SEM GR'!H76</f>
        <v>1</v>
      </c>
      <c r="K76" s="29">
        <f>+'[1]GRAFICAS SEG SEM GR'!I76</f>
        <v>0</v>
      </c>
      <c r="L76" s="29">
        <f>+'[1]ACUMULADO ANUAL'!L31</f>
        <v>0</v>
      </c>
      <c r="M76" s="29">
        <f>+'[1]ACUMULADO ANUAL'!M31</f>
        <v>1</v>
      </c>
      <c r="N76" s="29">
        <f>+'[1]ACUMULADO ANUAL'!N31</f>
        <v>1</v>
      </c>
      <c r="O76" s="6"/>
      <c r="P76" s="30">
        <f>SUM(C76:O76)</f>
        <v>6</v>
      </c>
      <c r="Q76" s="6"/>
      <c r="R76" s="6"/>
      <c r="S76" s="3"/>
    </row>
    <row r="77" spans="1:19" ht="15.75" thickBot="1">
      <c r="A77" s="1"/>
      <c r="B77" s="6"/>
      <c r="C77" s="13">
        <f t="shared" ref="C77:N77" si="1">SUM(C73:C76)</f>
        <v>386</v>
      </c>
      <c r="D77" s="13">
        <f t="shared" si="1"/>
        <v>306</v>
      </c>
      <c r="E77" s="13">
        <f t="shared" si="1"/>
        <v>295</v>
      </c>
      <c r="F77" s="13">
        <f t="shared" si="1"/>
        <v>260</v>
      </c>
      <c r="G77" s="13">
        <f t="shared" si="1"/>
        <v>252</v>
      </c>
      <c r="H77" s="13">
        <f t="shared" si="1"/>
        <v>397</v>
      </c>
      <c r="I77" s="13">
        <f t="shared" si="1"/>
        <v>407</v>
      </c>
      <c r="J77" s="13">
        <f t="shared" si="1"/>
        <v>298</v>
      </c>
      <c r="K77" s="13">
        <f t="shared" si="1"/>
        <v>278</v>
      </c>
      <c r="L77" s="13">
        <f t="shared" si="1"/>
        <v>325</v>
      </c>
      <c r="M77" s="13">
        <f>SUM(M73:M76)</f>
        <v>367</v>
      </c>
      <c r="N77" s="13">
        <f t="shared" si="1"/>
        <v>194</v>
      </c>
      <c r="O77" s="6"/>
      <c r="P77" s="13">
        <f>SUM(C77:O77)</f>
        <v>3765</v>
      </c>
      <c r="Q77" s="6"/>
      <c r="R77" s="6"/>
      <c r="S77" s="3"/>
    </row>
    <row r="78" spans="1:19">
      <c r="A78" s="1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3"/>
    </row>
    <row r="79" spans="1:19">
      <c r="A79" s="1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3"/>
    </row>
    <row r="80" spans="1:19">
      <c r="A80" s="1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6"/>
      <c r="Q80" s="6"/>
      <c r="R80" s="6"/>
      <c r="S80" s="3"/>
    </row>
    <row r="81" spans="1:19">
      <c r="A81" s="1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6"/>
      <c r="Q81" s="6"/>
      <c r="R81" s="6"/>
      <c r="S81" s="3"/>
    </row>
    <row r="82" spans="1:19">
      <c r="A82" s="1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6"/>
      <c r="Q82" s="6"/>
      <c r="R82" s="6"/>
      <c r="S82" s="3"/>
    </row>
    <row r="83" spans="1:19">
      <c r="A83" s="1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6"/>
      <c r="Q83" s="6"/>
      <c r="R83" s="6"/>
      <c r="S83" s="3"/>
    </row>
    <row r="84" spans="1:19">
      <c r="A84" s="1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6"/>
      <c r="Q84" s="6"/>
      <c r="R84" s="6"/>
      <c r="S84" s="3"/>
    </row>
    <row r="85" spans="1:19">
      <c r="A85" s="1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6"/>
      <c r="Q85" s="6"/>
      <c r="R85" s="6"/>
      <c r="S85" s="3"/>
    </row>
    <row r="86" spans="1:19">
      <c r="A86" s="1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6"/>
      <c r="Q86" s="6"/>
      <c r="R86" s="6"/>
      <c r="S86" s="3"/>
    </row>
    <row r="87" spans="1:19">
      <c r="A87" s="1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6"/>
      <c r="Q87" s="6"/>
      <c r="R87" s="6"/>
      <c r="S87" s="3"/>
    </row>
    <row r="88" spans="1:19">
      <c r="A88" s="1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6"/>
      <c r="Q88" s="6"/>
      <c r="R88" s="6"/>
      <c r="S88" s="3"/>
    </row>
    <row r="89" spans="1:19">
      <c r="A89" s="1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6"/>
      <c r="Q89" s="6"/>
      <c r="R89" s="6"/>
      <c r="S89" s="3"/>
    </row>
    <row r="90" spans="1:19">
      <c r="A90" s="1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6"/>
      <c r="Q90" s="6"/>
      <c r="R90" s="6"/>
      <c r="S90" s="3"/>
    </row>
    <row r="91" spans="1:19" ht="60" customHeight="1">
      <c r="A91" s="1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6"/>
      <c r="Q91" s="6"/>
      <c r="R91" s="6"/>
      <c r="S91" s="3"/>
    </row>
    <row r="92" spans="1:19">
      <c r="A92" s="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3"/>
    </row>
    <row r="93" spans="1:19" ht="15.75" thickBot="1">
      <c r="A93" s="1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3"/>
    </row>
    <row r="94" spans="1:19" ht="16.5" thickBot="1">
      <c r="A94" s="1"/>
      <c r="B94" s="6"/>
      <c r="C94" s="51" t="s">
        <v>26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3"/>
      <c r="O94" s="6"/>
      <c r="P94" s="62" t="s">
        <v>17</v>
      </c>
      <c r="Q94" s="63"/>
      <c r="R94" s="6"/>
      <c r="S94" s="3"/>
    </row>
    <row r="95" spans="1:19" ht="15.75" thickBot="1">
      <c r="A95" s="1"/>
      <c r="B95" s="6"/>
      <c r="C95" s="9" t="s">
        <v>3</v>
      </c>
      <c r="D95" s="10" t="s">
        <v>4</v>
      </c>
      <c r="E95" s="9" t="s">
        <v>5</v>
      </c>
      <c r="F95" s="10" t="s">
        <v>6</v>
      </c>
      <c r="G95" s="9" t="s">
        <v>7</v>
      </c>
      <c r="H95" s="9" t="s">
        <v>8</v>
      </c>
      <c r="I95" s="9" t="s">
        <v>9</v>
      </c>
      <c r="J95" s="9" t="s">
        <v>10</v>
      </c>
      <c r="K95" s="9" t="s">
        <v>11</v>
      </c>
      <c r="L95" s="9" t="s">
        <v>12</v>
      </c>
      <c r="M95" s="9" t="s">
        <v>13</v>
      </c>
      <c r="N95" s="9" t="s">
        <v>14</v>
      </c>
      <c r="O95" s="6"/>
      <c r="P95" s="14" t="s">
        <v>2</v>
      </c>
      <c r="Q95" s="33" t="s">
        <v>18</v>
      </c>
      <c r="R95" s="6"/>
      <c r="S95" s="3"/>
    </row>
    <row r="96" spans="1:19" ht="15.75" thickBot="1">
      <c r="A96" s="1"/>
      <c r="B96" s="34" t="s">
        <v>27</v>
      </c>
      <c r="C96" s="29">
        <f>+'[1]ACUMULADO ANUAL'!C38</f>
        <v>61</v>
      </c>
      <c r="D96" s="29">
        <f>+'[1]ACUMULADO ANUAL'!D38</f>
        <v>60</v>
      </c>
      <c r="E96" s="29">
        <f>+'[1]ACUMULADO ANUAL'!E38</f>
        <v>61</v>
      </c>
      <c r="F96" s="29">
        <f>+'[1]ACUMULADO ANUAL'!F38</f>
        <v>37</v>
      </c>
      <c r="G96" s="29">
        <f>+'[1]ACUMULADO ANUAL'!G38</f>
        <v>49</v>
      </c>
      <c r="H96" s="29">
        <f>+'[1]ACUMULADO ANUAL'!H38</f>
        <v>76</v>
      </c>
      <c r="I96" s="35">
        <f>+'[1]ACUMULADO ANUAL'!I38</f>
        <v>128</v>
      </c>
      <c r="J96" s="35">
        <f>+'[1]ACUMULADO ANUAL'!J38</f>
        <v>101</v>
      </c>
      <c r="K96" s="35">
        <f>+'[1]ACUMULADO ANUAL'!K38</f>
        <v>91</v>
      </c>
      <c r="L96" s="35">
        <f>+'[1]ACUMULADO ANUAL'!L38</f>
        <v>111</v>
      </c>
      <c r="M96" s="35">
        <f>+'[1]ACUMULADO ANUAL'!M38</f>
        <v>93</v>
      </c>
      <c r="N96" s="35">
        <f>+'[1]ACUMULADO ANUAL'!N38</f>
        <v>50</v>
      </c>
      <c r="O96" s="6"/>
      <c r="P96" s="19">
        <f t="shared" ref="P96:P103" si="2">SUM(C96:O96)</f>
        <v>918</v>
      </c>
      <c r="Q96" s="36">
        <f>P96/P105</f>
        <v>0.24382470119521912</v>
      </c>
      <c r="R96" s="6"/>
      <c r="S96" s="3"/>
    </row>
    <row r="97" spans="1:19" ht="15.75" thickBot="1">
      <c r="A97" s="1"/>
      <c r="B97" s="37" t="s">
        <v>28</v>
      </c>
      <c r="C97" s="29">
        <f>+'[1]ACUMULADO ANUAL'!C39</f>
        <v>83</v>
      </c>
      <c r="D97" s="29">
        <f>+'[1]ACUMULADO ANUAL'!D39</f>
        <v>84</v>
      </c>
      <c r="E97" s="29">
        <f>+'[1]ACUMULADO ANUAL'!E39</f>
        <v>91</v>
      </c>
      <c r="F97" s="29">
        <f>+'[1]ACUMULADO ANUAL'!F39</f>
        <v>110</v>
      </c>
      <c r="G97" s="29">
        <f>+'[1]ACUMULADO ANUAL'!G39</f>
        <v>68</v>
      </c>
      <c r="H97" s="29">
        <f>+'[1]ACUMULADO ANUAL'!H39</f>
        <v>188</v>
      </c>
      <c r="I97" s="35">
        <f>+'[1]ACUMULADO ANUAL'!I39</f>
        <v>110</v>
      </c>
      <c r="J97" s="35">
        <f>+'[1]ACUMULADO ANUAL'!J39</f>
        <v>67</v>
      </c>
      <c r="K97" s="35">
        <f>+'[1]ACUMULADO ANUAL'!K39</f>
        <v>67</v>
      </c>
      <c r="L97" s="35">
        <f>+'[1]ACUMULADO ANUAL'!L39</f>
        <v>82</v>
      </c>
      <c r="M97" s="35">
        <f>+'[1]ACUMULADO ANUAL'!M39</f>
        <v>141</v>
      </c>
      <c r="N97" s="35">
        <f>+'[1]ACUMULADO ANUAL'!N39</f>
        <v>64</v>
      </c>
      <c r="O97" s="6"/>
      <c r="P97" s="30">
        <f t="shared" si="2"/>
        <v>1155</v>
      </c>
      <c r="Q97" s="36">
        <f>P97/P105</f>
        <v>0.30677290836653387</v>
      </c>
      <c r="R97" s="6"/>
      <c r="S97" s="3"/>
    </row>
    <row r="98" spans="1:19" ht="15.75" thickBot="1">
      <c r="A98" s="1"/>
      <c r="B98" s="37" t="s">
        <v>29</v>
      </c>
      <c r="C98" s="29">
        <f>+'[1]ACUMULADO ANUAL'!C40</f>
        <v>21</v>
      </c>
      <c r="D98" s="29">
        <f>+'[1]ACUMULADO ANUAL'!D40</f>
        <v>26</v>
      </c>
      <c r="E98" s="29">
        <f>+'[1]ACUMULADO ANUAL'!E40</f>
        <v>27</v>
      </c>
      <c r="F98" s="29">
        <f>+'[1]ACUMULADO ANUAL'!F40</f>
        <v>17</v>
      </c>
      <c r="G98" s="29">
        <f>+'[1]ACUMULADO ANUAL'!G40</f>
        <v>22</v>
      </c>
      <c r="H98" s="29">
        <f>+'[1]ACUMULADO ANUAL'!H40</f>
        <v>21</v>
      </c>
      <c r="I98" s="35">
        <f>+'[1]ACUMULADO ANUAL'!I40</f>
        <v>24</v>
      </c>
      <c r="J98" s="35">
        <f>+'[1]ACUMULADO ANUAL'!J40</f>
        <v>28</v>
      </c>
      <c r="K98" s="35">
        <f>+'[1]ACUMULADO ANUAL'!K40</f>
        <v>21</v>
      </c>
      <c r="L98" s="35">
        <f>+'[1]ACUMULADO ANUAL'!L40</f>
        <v>32</v>
      </c>
      <c r="M98" s="35">
        <f>+'[1]ACUMULADO ANUAL'!M40</f>
        <v>21</v>
      </c>
      <c r="N98" s="35">
        <f>+'[1]ACUMULADO ANUAL'!N40</f>
        <v>9</v>
      </c>
      <c r="O98" s="6"/>
      <c r="P98" s="30">
        <f t="shared" si="2"/>
        <v>269</v>
      </c>
      <c r="Q98" s="36">
        <f>P98/P105</f>
        <v>7.1447543160690574E-2</v>
      </c>
      <c r="R98" s="6"/>
      <c r="S98" s="3"/>
    </row>
    <row r="99" spans="1:19" ht="15.75" thickBot="1">
      <c r="A99" s="1"/>
      <c r="B99" s="37" t="s">
        <v>30</v>
      </c>
      <c r="C99" s="29">
        <f>+'[1]ACUMULADO ANUAL'!C41</f>
        <v>13</v>
      </c>
      <c r="D99" s="29">
        <f>+'[1]ACUMULADO ANUAL'!D41</f>
        <v>11</v>
      </c>
      <c r="E99" s="29">
        <f>+'[1]ACUMULADO ANUAL'!E41</f>
        <v>11</v>
      </c>
      <c r="F99" s="29">
        <f>+'[1]ACUMULADO ANUAL'!F41</f>
        <v>10</v>
      </c>
      <c r="G99" s="29">
        <f>+'[1]ACUMULADO ANUAL'!G41</f>
        <v>8</v>
      </c>
      <c r="H99" s="29">
        <f>+'[1]ACUMULADO ANUAL'!H41</f>
        <v>4</v>
      </c>
      <c r="I99" s="35">
        <f>+'[1]ACUMULADO ANUAL'!I41</f>
        <v>14</v>
      </c>
      <c r="J99" s="35">
        <f>+'[1]ACUMULADO ANUAL'!J41</f>
        <v>6</v>
      </c>
      <c r="K99" s="35">
        <f>+'[1]ACUMULADO ANUAL'!K41</f>
        <v>5</v>
      </c>
      <c r="L99" s="35">
        <f>+'[1]ACUMULADO ANUAL'!L41</f>
        <v>8</v>
      </c>
      <c r="M99" s="35">
        <f>+'[1]ACUMULADO ANUAL'!M41</f>
        <v>4</v>
      </c>
      <c r="N99" s="35">
        <f>+'[1]ACUMULADO ANUAL'!N41</f>
        <v>1</v>
      </c>
      <c r="O99" s="6"/>
      <c r="P99" s="30">
        <f t="shared" si="2"/>
        <v>95</v>
      </c>
      <c r="Q99" s="36">
        <f>P99/P105</f>
        <v>2.5232403718459494E-2</v>
      </c>
      <c r="R99" s="6"/>
      <c r="S99" s="3"/>
    </row>
    <row r="100" spans="1:19" ht="15.75" thickBot="1">
      <c r="A100" s="1"/>
      <c r="B100" s="37" t="s">
        <v>31</v>
      </c>
      <c r="C100" s="29">
        <f>+'[1]ACUMULADO ANUAL'!C42</f>
        <v>75</v>
      </c>
      <c r="D100" s="29">
        <f>+'[1]ACUMULADO ANUAL'!D42</f>
        <v>61</v>
      </c>
      <c r="E100" s="29">
        <f>+'[1]ACUMULADO ANUAL'!E42</f>
        <v>49</v>
      </c>
      <c r="F100" s="29">
        <f>+'[1]ACUMULADO ANUAL'!F42</f>
        <v>39</v>
      </c>
      <c r="G100" s="29">
        <f>+'[1]ACUMULADO ANUAL'!G42</f>
        <v>50</v>
      </c>
      <c r="H100" s="29">
        <f>+'[1]ACUMULADO ANUAL'!H42</f>
        <v>58</v>
      </c>
      <c r="I100" s="35">
        <f>+'[1]ACUMULADO ANUAL'!I42</f>
        <v>65</v>
      </c>
      <c r="J100" s="35">
        <f>+'[1]ACUMULADO ANUAL'!J42</f>
        <v>53</v>
      </c>
      <c r="K100" s="35">
        <f>+'[1]ACUMULADO ANUAL'!K42</f>
        <v>54</v>
      </c>
      <c r="L100" s="35">
        <f>+'[1]ACUMULADO ANUAL'!L42</f>
        <v>61</v>
      </c>
      <c r="M100" s="35">
        <f>+'[1]ACUMULADO ANUAL'!M42</f>
        <v>70</v>
      </c>
      <c r="N100" s="35">
        <f>+'[1]ACUMULADO ANUAL'!N42</f>
        <v>33</v>
      </c>
      <c r="O100" s="6"/>
      <c r="P100" s="30">
        <f t="shared" si="2"/>
        <v>668</v>
      </c>
      <c r="Q100" s="36">
        <f>P100/P105</f>
        <v>0.17742363877822045</v>
      </c>
      <c r="R100" s="6"/>
      <c r="S100" s="3"/>
    </row>
    <row r="101" spans="1:19" ht="15.75" thickBot="1">
      <c r="A101" s="1"/>
      <c r="B101" s="37" t="s">
        <v>32</v>
      </c>
      <c r="C101" s="29">
        <f>+'[1]ACUMULADO ANUAL'!C43</f>
        <v>11</v>
      </c>
      <c r="D101" s="29">
        <f>+'[1]ACUMULADO ANUAL'!D43</f>
        <v>4</v>
      </c>
      <c r="E101" s="29">
        <f>+'[1]ACUMULADO ANUAL'!E43</f>
        <v>1</v>
      </c>
      <c r="F101" s="29">
        <f>+'[1]ACUMULADO ANUAL'!F43</f>
        <v>2</v>
      </c>
      <c r="G101" s="29">
        <f>+'[1]ACUMULADO ANUAL'!G43</f>
        <v>4</v>
      </c>
      <c r="H101" s="29">
        <f>+'[1]ACUMULADO ANUAL'!H43</f>
        <v>3</v>
      </c>
      <c r="I101" s="35">
        <f>+'[1]ACUMULADO ANUAL'!I43</f>
        <v>8</v>
      </c>
      <c r="J101" s="35">
        <f>+'[1]ACUMULADO ANUAL'!J43</f>
        <v>4</v>
      </c>
      <c r="K101" s="35">
        <f>+'[1]ACUMULADO ANUAL'!K43</f>
        <v>4</v>
      </c>
      <c r="L101" s="35">
        <f>+'[1]ACUMULADO ANUAL'!L43</f>
        <v>7</v>
      </c>
      <c r="M101" s="35">
        <f>+'[1]ACUMULADO ANUAL'!M43</f>
        <v>6</v>
      </c>
      <c r="N101" s="35">
        <f>+'[1]ACUMULADO ANUAL'!N43</f>
        <v>4</v>
      </c>
      <c r="O101" s="6"/>
      <c r="P101" s="30">
        <f t="shared" si="2"/>
        <v>58</v>
      </c>
      <c r="Q101" s="36">
        <f>P101/P105</f>
        <v>1.5405046480743692E-2</v>
      </c>
      <c r="R101" s="6"/>
      <c r="S101" s="3"/>
    </row>
    <row r="102" spans="1:19" ht="15.75" thickBot="1">
      <c r="A102" s="1"/>
      <c r="B102" s="37" t="s">
        <v>33</v>
      </c>
      <c r="C102" s="29">
        <f>+'[1]ACUMULADO ANUAL'!C44</f>
        <v>90</v>
      </c>
      <c r="D102" s="29">
        <f>+'[1]ACUMULADO ANUAL'!D44</f>
        <v>21</v>
      </c>
      <c r="E102" s="29">
        <f>+'[1]ACUMULADO ANUAL'!E44</f>
        <v>25</v>
      </c>
      <c r="F102" s="29">
        <f>+'[1]ACUMULADO ANUAL'!F44</f>
        <v>18</v>
      </c>
      <c r="G102" s="29">
        <f>+'[1]ACUMULADO ANUAL'!G44</f>
        <v>6</v>
      </c>
      <c r="H102" s="29">
        <f>+'[1]ACUMULADO ANUAL'!H44</f>
        <v>10</v>
      </c>
      <c r="I102" s="35">
        <f>+'[1]ACUMULADO ANUAL'!I44</f>
        <v>15</v>
      </c>
      <c r="J102" s="35">
        <f>+'[1]ACUMULADO ANUAL'!J44</f>
        <v>9</v>
      </c>
      <c r="K102" s="35">
        <f>+'[1]ACUMULADO ANUAL'!K44</f>
        <v>6</v>
      </c>
      <c r="L102" s="35">
        <f>+'[1]ACUMULADO ANUAL'!L44</f>
        <v>8</v>
      </c>
      <c r="M102" s="35">
        <f>+'[1]ACUMULADO ANUAL'!M44</f>
        <v>8</v>
      </c>
      <c r="N102" s="35">
        <f>+'[1]ACUMULADO ANUAL'!N44</f>
        <v>5</v>
      </c>
      <c r="O102" s="6"/>
      <c r="P102" s="30">
        <f t="shared" si="2"/>
        <v>221</v>
      </c>
      <c r="Q102" s="36">
        <f>P102/P105</f>
        <v>5.8698539176626825E-2</v>
      </c>
      <c r="R102" s="6"/>
      <c r="S102" s="3"/>
    </row>
    <row r="103" spans="1:19" ht="15.75" thickBot="1">
      <c r="A103" s="1"/>
      <c r="B103" s="37" t="s">
        <v>34</v>
      </c>
      <c r="C103" s="29">
        <f>+'[1]ACUMULADO ANUAL'!C45</f>
        <v>32</v>
      </c>
      <c r="D103" s="29">
        <f>+'[1]ACUMULADO ANUAL'!D45</f>
        <v>39</v>
      </c>
      <c r="E103" s="29">
        <f>+'[1]ACUMULADO ANUAL'!E45</f>
        <v>30</v>
      </c>
      <c r="F103" s="29">
        <f>+'[1]ACUMULADO ANUAL'!F45</f>
        <v>27</v>
      </c>
      <c r="G103" s="29">
        <f>+'[1]ACUMULADO ANUAL'!G45</f>
        <v>45</v>
      </c>
      <c r="H103" s="29">
        <f>+'[1]ACUMULADO ANUAL'!H45</f>
        <v>37</v>
      </c>
      <c r="I103" s="35">
        <f>+'[1]ACUMULADO ANUAL'!I45</f>
        <v>43</v>
      </c>
      <c r="J103" s="35">
        <f>+'[1]ACUMULADO ANUAL'!J45</f>
        <v>30</v>
      </c>
      <c r="K103" s="35">
        <f>+'[1]ACUMULADO ANUAL'!K45</f>
        <v>30</v>
      </c>
      <c r="L103" s="35">
        <f>+'[1]ACUMULADO ANUAL'!L45</f>
        <v>16</v>
      </c>
      <c r="M103" s="35">
        <f>+'[1]ACUMULADO ANUAL'!M45</f>
        <v>24</v>
      </c>
      <c r="N103" s="35">
        <f>+'[1]ACUMULADO ANUAL'!N45</f>
        <v>28</v>
      </c>
      <c r="O103" s="6"/>
      <c r="P103" s="30">
        <f t="shared" si="2"/>
        <v>381</v>
      </c>
      <c r="Q103" s="36">
        <f>P103/P105</f>
        <v>0.10119521912350597</v>
      </c>
      <c r="R103" s="6"/>
      <c r="S103" s="3"/>
    </row>
    <row r="104" spans="1:19" ht="15.75" thickBot="1">
      <c r="A104" s="1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3"/>
    </row>
    <row r="105" spans="1:19" ht="16.5" thickBot="1">
      <c r="A105" s="1"/>
      <c r="B105" s="6"/>
      <c r="C105" s="13">
        <f>+C96+C97+C98+C99+C100+C101+C102+C103</f>
        <v>386</v>
      </c>
      <c r="D105" s="13">
        <f>SUM(D96:D104)</f>
        <v>306</v>
      </c>
      <c r="E105" s="13">
        <f>SUM(E96:E104)</f>
        <v>295</v>
      </c>
      <c r="F105" s="13">
        <f>SUM(F96:F104)</f>
        <v>260</v>
      </c>
      <c r="G105" s="13">
        <f>SUM(G96:G104)</f>
        <v>252</v>
      </c>
      <c r="H105" s="13">
        <f>SUM(H96:H104)</f>
        <v>397</v>
      </c>
      <c r="I105" s="38">
        <f t="shared" ref="I105:N105" si="3">SUM(I96:I104)</f>
        <v>407</v>
      </c>
      <c r="J105" s="38">
        <f t="shared" si="3"/>
        <v>298</v>
      </c>
      <c r="K105" s="38">
        <f t="shared" si="3"/>
        <v>278</v>
      </c>
      <c r="L105" s="38">
        <f t="shared" si="3"/>
        <v>325</v>
      </c>
      <c r="M105" s="38">
        <f t="shared" si="3"/>
        <v>367</v>
      </c>
      <c r="N105" s="38">
        <f t="shared" si="3"/>
        <v>194</v>
      </c>
      <c r="O105" s="6"/>
      <c r="P105" s="13">
        <f>+P96+P97+P98+P99+P100+P101+P102+P103</f>
        <v>3765</v>
      </c>
      <c r="Q105" s="25">
        <f>SUM(Q96:Q104)</f>
        <v>0.99999999999999989</v>
      </c>
      <c r="R105" s="6"/>
      <c r="S105" s="3"/>
    </row>
    <row r="106" spans="1:19">
      <c r="A106" s="1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3"/>
    </row>
    <row r="107" spans="1:19">
      <c r="A107" s="1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3"/>
    </row>
    <row r="108" spans="1:19">
      <c r="A108" s="1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3"/>
    </row>
    <row r="109" spans="1:19">
      <c r="A109" s="1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3"/>
    </row>
    <row r="110" spans="1:19">
      <c r="A110" s="1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3"/>
    </row>
    <row r="111" spans="1:19">
      <c r="A111" s="1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3"/>
    </row>
    <row r="112" spans="1:19">
      <c r="A112" s="1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3"/>
    </row>
    <row r="113" spans="1:19">
      <c r="A113" s="1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3"/>
    </row>
    <row r="114" spans="1:19">
      <c r="A114" s="1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3"/>
    </row>
    <row r="115" spans="1:19">
      <c r="A115" s="1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3"/>
    </row>
    <row r="116" spans="1:19">
      <c r="A116" s="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3"/>
    </row>
    <row r="117" spans="1:19">
      <c r="A117" s="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3"/>
    </row>
    <row r="118" spans="1:19">
      <c r="A118" s="1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3"/>
    </row>
    <row r="119" spans="1:19">
      <c r="A119" s="1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3"/>
    </row>
    <row r="120" spans="1:19">
      <c r="A120" s="1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3"/>
    </row>
    <row r="121" spans="1:19">
      <c r="A121" s="1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3"/>
    </row>
    <row r="122" spans="1:19">
      <c r="A122" s="1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3"/>
    </row>
    <row r="123" spans="1:19">
      <c r="A123" s="1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3"/>
    </row>
    <row r="124" spans="1:19">
      <c r="A124" s="1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3"/>
    </row>
    <row r="125" spans="1:19">
      <c r="A125" s="1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3"/>
    </row>
    <row r="126" spans="1:19">
      <c r="A126" s="1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3"/>
    </row>
    <row r="127" spans="1:19">
      <c r="A127" s="1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3"/>
    </row>
    <row r="128" spans="1:19">
      <c r="A128" s="1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3"/>
    </row>
    <row r="129" spans="1:19">
      <c r="A129" s="1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3"/>
    </row>
    <row r="130" spans="1:19">
      <c r="A130" s="1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3"/>
    </row>
    <row r="131" spans="1:19">
      <c r="A131" s="1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3"/>
    </row>
    <row r="132" spans="1:19">
      <c r="A132" s="1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3"/>
    </row>
    <row r="133" spans="1:19">
      <c r="A133" s="1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3"/>
    </row>
    <row r="134" spans="1:19">
      <c r="A134" s="1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3"/>
    </row>
    <row r="135" spans="1:19">
      <c r="A135" s="1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3"/>
    </row>
    <row r="136" spans="1:19" ht="15.75" thickBot="1">
      <c r="A136" s="1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3"/>
    </row>
    <row r="137" spans="1:19" ht="16.5" customHeight="1" thickBot="1">
      <c r="A137" s="1"/>
      <c r="B137" s="6"/>
      <c r="C137" s="51" t="s">
        <v>35</v>
      </c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3"/>
      <c r="O137" s="6"/>
      <c r="P137" s="39" t="s">
        <v>17</v>
      </c>
      <c r="Q137" s="6"/>
      <c r="R137" s="6"/>
      <c r="S137" s="3"/>
    </row>
    <row r="138" spans="1:19" ht="15.75" thickBot="1">
      <c r="A138" s="1"/>
      <c r="B138" s="6"/>
      <c r="C138" s="9" t="s">
        <v>3</v>
      </c>
      <c r="D138" s="10" t="s">
        <v>4</v>
      </c>
      <c r="E138" s="9" t="s">
        <v>5</v>
      </c>
      <c r="F138" s="10" t="s">
        <v>6</v>
      </c>
      <c r="G138" s="9" t="s">
        <v>7</v>
      </c>
      <c r="H138" s="9" t="s">
        <v>8</v>
      </c>
      <c r="I138" s="9" t="s">
        <v>9</v>
      </c>
      <c r="J138" s="9" t="s">
        <v>10</v>
      </c>
      <c r="K138" s="9" t="s">
        <v>11</v>
      </c>
      <c r="L138" s="9" t="s">
        <v>12</v>
      </c>
      <c r="M138" s="9" t="s">
        <v>13</v>
      </c>
      <c r="N138" s="9" t="s">
        <v>14</v>
      </c>
      <c r="O138" s="6"/>
      <c r="P138" s="9" t="s">
        <v>2</v>
      </c>
      <c r="Q138" s="6"/>
      <c r="R138" s="6"/>
      <c r="S138" s="3"/>
    </row>
    <row r="139" spans="1:19" ht="21.75" customHeight="1" thickBot="1">
      <c r="A139" s="1"/>
      <c r="B139" s="72" t="s">
        <v>41</v>
      </c>
      <c r="C139" s="73">
        <f>+'[1]ACUMULADO ANUAL'!C66</f>
        <v>696</v>
      </c>
      <c r="D139" s="73">
        <f>+'[1]ACUMULADO ANUAL'!D66</f>
        <v>633</v>
      </c>
      <c r="E139" s="73">
        <f>+'[1]ACUMULADO ANUAL'!E66</f>
        <v>566</v>
      </c>
      <c r="F139" s="73">
        <f>+'[1]ACUMULADO ANUAL'!F66</f>
        <v>582</v>
      </c>
      <c r="G139" s="73">
        <f>+'[1]ACUMULADO ANUAL'!G66</f>
        <v>595</v>
      </c>
      <c r="H139" s="73">
        <f>+'[1]ACUMULADO ANUAL'!H66</f>
        <v>608</v>
      </c>
      <c r="I139" s="73">
        <f>+'[1]ACUMULADO ANUAL'!I66</f>
        <v>965</v>
      </c>
      <c r="J139" s="73">
        <f>+'[1]ACUMULADO ANUAL'!J66</f>
        <v>679</v>
      </c>
      <c r="K139" s="73">
        <f>+'[1]ACUMULADO ANUAL'!K66</f>
        <v>606</v>
      </c>
      <c r="L139" s="73">
        <f>+'[1]ACUMULADO ANUAL'!L66</f>
        <v>1137</v>
      </c>
      <c r="M139" s="73">
        <f>+'[1]ACUMULADO ANUAL'!M66</f>
        <v>731</v>
      </c>
      <c r="N139" s="73">
        <f>+'[1]ACUMULADO ANUAL'!N66</f>
        <v>438</v>
      </c>
      <c r="O139" s="74"/>
      <c r="P139" s="73">
        <f>SUM(C139:O139)</f>
        <v>8236</v>
      </c>
      <c r="Q139" s="6"/>
      <c r="R139" s="6"/>
      <c r="S139" s="3"/>
    </row>
    <row r="140" spans="1:19">
      <c r="A140" s="1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3"/>
    </row>
    <row r="141" spans="1:19">
      <c r="A141" s="1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3"/>
    </row>
    <row r="142" spans="1:19">
      <c r="A142" s="1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3"/>
    </row>
    <row r="143" spans="1:19">
      <c r="A143" s="1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3"/>
    </row>
    <row r="144" spans="1:19">
      <c r="A144" s="1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3"/>
    </row>
    <row r="145" spans="1:19">
      <c r="A145" s="1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3"/>
    </row>
    <row r="146" spans="1:19">
      <c r="A146" s="1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3"/>
    </row>
    <row r="147" spans="1:19">
      <c r="A147" s="1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3"/>
    </row>
    <row r="148" spans="1:19">
      <c r="A148" s="1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3"/>
    </row>
    <row r="149" spans="1:19">
      <c r="A149" s="1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3"/>
    </row>
    <row r="150" spans="1:19">
      <c r="A150" s="1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3"/>
    </row>
    <row r="151" spans="1:19">
      <c r="A151" s="1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3"/>
    </row>
    <row r="152" spans="1:19">
      <c r="A152" s="1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3"/>
    </row>
    <row r="153" spans="1:19">
      <c r="A153" s="1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3"/>
    </row>
    <row r="154" spans="1:19">
      <c r="A154" s="1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3"/>
    </row>
    <row r="155" spans="1:19">
      <c r="A155" s="1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3"/>
    </row>
    <row r="156" spans="1:19">
      <c r="A156" s="1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3"/>
    </row>
    <row r="157" spans="1:19">
      <c r="A157" s="1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3"/>
    </row>
    <row r="158" spans="1:19">
      <c r="A158" s="1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3"/>
    </row>
    <row r="159" spans="1:19">
      <c r="A159" s="1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3"/>
    </row>
    <row r="160" spans="1:19" ht="15.75" thickBot="1">
      <c r="A160" s="1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3"/>
    </row>
    <row r="161" spans="1:19" ht="16.5" thickBot="1">
      <c r="A161" s="1"/>
      <c r="B161" s="6"/>
      <c r="C161" s="75" t="s">
        <v>36</v>
      </c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7"/>
      <c r="O161" s="6"/>
      <c r="P161" s="39" t="s">
        <v>17</v>
      </c>
      <c r="Q161" s="6"/>
      <c r="R161" s="6"/>
      <c r="S161" s="3"/>
    </row>
    <row r="162" spans="1:19" ht="15.75" thickBot="1">
      <c r="A162" s="1"/>
      <c r="B162" s="6"/>
      <c r="C162" s="9" t="s">
        <v>3</v>
      </c>
      <c r="D162" s="10" t="s">
        <v>4</v>
      </c>
      <c r="E162" s="9" t="s">
        <v>5</v>
      </c>
      <c r="F162" s="10" t="s">
        <v>6</v>
      </c>
      <c r="G162" s="9" t="s">
        <v>7</v>
      </c>
      <c r="H162" s="9" t="s">
        <v>8</v>
      </c>
      <c r="I162" s="9" t="s">
        <v>9</v>
      </c>
      <c r="J162" s="9" t="s">
        <v>10</v>
      </c>
      <c r="K162" s="9" t="s">
        <v>11</v>
      </c>
      <c r="L162" s="9" t="s">
        <v>12</v>
      </c>
      <c r="M162" s="9" t="s">
        <v>13</v>
      </c>
      <c r="N162" s="9" t="s">
        <v>14</v>
      </c>
      <c r="O162" s="6"/>
      <c r="P162" s="41" t="s">
        <v>2</v>
      </c>
      <c r="Q162" s="6"/>
      <c r="R162" s="6"/>
      <c r="S162" s="3"/>
    </row>
    <row r="163" spans="1:19" ht="15.75" thickBot="1">
      <c r="A163" s="1"/>
      <c r="B163" s="72" t="s">
        <v>37</v>
      </c>
      <c r="C163" s="13">
        <f>+'[1]ACUMULADO ANUAL'!C72</f>
        <v>264</v>
      </c>
      <c r="D163" s="13">
        <f>+'[1]ACUMULADO ANUAL'!D72</f>
        <v>357</v>
      </c>
      <c r="E163" s="13">
        <f>+'[1]ACUMULADO ANUAL'!E72</f>
        <v>379</v>
      </c>
      <c r="F163" s="13">
        <f>+'[1]ACUMULADO ANUAL'!F72</f>
        <v>856</v>
      </c>
      <c r="G163" s="13">
        <f>+'[1]ACUMULADO ANUAL'!G72</f>
        <v>406</v>
      </c>
      <c r="H163" s="13">
        <f>+'[1]ACUMULADO ANUAL'!H72</f>
        <v>316</v>
      </c>
      <c r="I163" s="13">
        <f>+'[1]ACUMULADO ANUAL'!I72</f>
        <v>275</v>
      </c>
      <c r="J163" s="13">
        <f>+'[1]ACUMULADO ANUAL'!J72</f>
        <v>286</v>
      </c>
      <c r="K163" s="13">
        <f>+'[1]ACUMULADO ANUAL'!K72</f>
        <v>693</v>
      </c>
      <c r="L163" s="13">
        <f>+'[1]ACUMULADO ANUAL'!L72</f>
        <v>252</v>
      </c>
      <c r="M163" s="13">
        <f>+'[1]ACUMULADO ANUAL'!M72</f>
        <v>293</v>
      </c>
      <c r="N163" s="13">
        <f>+'[1]ACUMULADO ANUAL'!N72</f>
        <v>656</v>
      </c>
      <c r="O163" s="6"/>
      <c r="P163" s="13">
        <f>SUM(C163:O163)</f>
        <v>5033</v>
      </c>
      <c r="Q163" s="6"/>
      <c r="R163" s="6"/>
      <c r="S163" s="3"/>
    </row>
    <row r="164" spans="1:19">
      <c r="A164" s="1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3"/>
    </row>
    <row r="165" spans="1:19">
      <c r="A165" s="1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3"/>
    </row>
    <row r="166" spans="1:19">
      <c r="A166" s="1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3"/>
    </row>
    <row r="167" spans="1:19">
      <c r="A167" s="1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3"/>
    </row>
    <row r="168" spans="1:19">
      <c r="A168" s="1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3"/>
    </row>
    <row r="169" spans="1:19">
      <c r="A169" s="1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3"/>
    </row>
    <row r="170" spans="1:19">
      <c r="A170" s="1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3"/>
    </row>
    <row r="171" spans="1:19">
      <c r="A171" s="1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3"/>
    </row>
    <row r="172" spans="1:19">
      <c r="A172" s="1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3"/>
    </row>
    <row r="173" spans="1:19">
      <c r="A173" s="1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3"/>
    </row>
    <row r="174" spans="1:19">
      <c r="A174" s="1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3"/>
    </row>
    <row r="175" spans="1:19">
      <c r="A175" s="1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3"/>
    </row>
    <row r="176" spans="1:19">
      <c r="A176" s="1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3"/>
    </row>
    <row r="177" spans="1:19">
      <c r="A177" s="1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3"/>
    </row>
    <row r="178" spans="1:19">
      <c r="A178" s="1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3"/>
    </row>
    <row r="179" spans="1:19">
      <c r="A179" s="1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3"/>
    </row>
    <row r="180" spans="1:19">
      <c r="A180" s="1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3"/>
    </row>
    <row r="181" spans="1:19">
      <c r="A181" s="1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3"/>
    </row>
    <row r="182" spans="1:19">
      <c r="A182" s="1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3"/>
    </row>
    <row r="183" spans="1:19">
      <c r="A183" s="1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3"/>
    </row>
    <row r="184" spans="1:19">
      <c r="A184" s="1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3"/>
    </row>
    <row r="185" spans="1:19">
      <c r="A185" s="1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3"/>
    </row>
    <row r="186" spans="1:19">
      <c r="A186" s="1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3"/>
    </row>
    <row r="187" spans="1:19" ht="15.75" thickBot="1">
      <c r="A187" s="1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3"/>
    </row>
    <row r="188" spans="1:19" ht="16.5" thickBot="1">
      <c r="A188" s="1"/>
      <c r="B188" s="6"/>
      <c r="C188" s="78" t="s">
        <v>38</v>
      </c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80"/>
      <c r="O188" s="6"/>
      <c r="P188" s="27" t="s">
        <v>17</v>
      </c>
      <c r="Q188" s="6"/>
      <c r="R188" s="6"/>
      <c r="S188" s="3"/>
    </row>
    <row r="189" spans="1:19" ht="15.75" thickBot="1">
      <c r="A189" s="1"/>
      <c r="B189" s="6"/>
      <c r="C189" s="9" t="s">
        <v>3</v>
      </c>
      <c r="D189" s="10" t="s">
        <v>4</v>
      </c>
      <c r="E189" s="9" t="s">
        <v>5</v>
      </c>
      <c r="F189" s="10" t="s">
        <v>6</v>
      </c>
      <c r="G189" s="9" t="s">
        <v>7</v>
      </c>
      <c r="H189" s="9" t="s">
        <v>8</v>
      </c>
      <c r="I189" s="9" t="s">
        <v>9</v>
      </c>
      <c r="J189" s="9" t="s">
        <v>10</v>
      </c>
      <c r="K189" s="9" t="s">
        <v>11</v>
      </c>
      <c r="L189" s="9" t="s">
        <v>12</v>
      </c>
      <c r="M189" s="9" t="s">
        <v>13</v>
      </c>
      <c r="N189" s="9" t="s">
        <v>14</v>
      </c>
      <c r="O189" s="6"/>
      <c r="P189" s="42" t="s">
        <v>2</v>
      </c>
      <c r="Q189" s="6"/>
      <c r="R189" s="6"/>
      <c r="S189" s="3"/>
    </row>
    <row r="190" spans="1:19" ht="15.75" thickBot="1">
      <c r="A190" s="1"/>
      <c r="B190" s="40" t="s">
        <v>38</v>
      </c>
      <c r="C190" s="13">
        <f>+'[1]ACUMULADO ANUAL'!C78</f>
        <v>4</v>
      </c>
      <c r="D190" s="13">
        <f>+'[1]ACUMULADO ANUAL'!D78</f>
        <v>0</v>
      </c>
      <c r="E190" s="13">
        <f>+'[1]ACUMULADO ANUAL'!E78</f>
        <v>5</v>
      </c>
      <c r="F190" s="13">
        <f>+'[1]ACUMULADO ANUAL'!F78</f>
        <v>1</v>
      </c>
      <c r="G190" s="13">
        <f>+'[1]ACUMULADO ANUAL'!G78</f>
        <v>3</v>
      </c>
      <c r="H190" s="13">
        <f>+'[1]ACUMULADO ANUAL'!H78</f>
        <v>2</v>
      </c>
      <c r="I190" s="13">
        <f>+'[1]ACUMULADO ANUAL'!I78</f>
        <v>4</v>
      </c>
      <c r="J190" s="13">
        <f>+'[1]ACUMULADO ANUAL'!J78</f>
        <v>4</v>
      </c>
      <c r="K190" s="13">
        <f>+'[1]ACUMULADO ANUAL'!K78</f>
        <v>8</v>
      </c>
      <c r="L190" s="13">
        <f>+'[1]ACUMULADO ANUAL'!L78</f>
        <v>1</v>
      </c>
      <c r="M190" s="13">
        <f>+'[1]ACUMULADO ANUAL'!M78</f>
        <v>2</v>
      </c>
      <c r="N190" s="13">
        <f>+'[1]ACUMULADO ANUAL'!N78</f>
        <v>3</v>
      </c>
      <c r="O190" s="6"/>
      <c r="P190" s="13">
        <f>SUM(C190:O190)</f>
        <v>37</v>
      </c>
      <c r="Q190" s="6"/>
      <c r="R190" s="6"/>
      <c r="S190" s="3"/>
    </row>
    <row r="191" spans="1:19" ht="18" customHeight="1">
      <c r="A191" s="1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3"/>
    </row>
    <row r="192" spans="1:19" ht="18" customHeight="1">
      <c r="A192" s="1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3"/>
    </row>
    <row r="193" spans="1:19">
      <c r="A193" s="1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3"/>
    </row>
    <row r="194" spans="1:19">
      <c r="A194" s="1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3"/>
    </row>
    <row r="195" spans="1:19">
      <c r="A195" s="1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3"/>
    </row>
    <row r="196" spans="1:19">
      <c r="A196" s="1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3"/>
    </row>
    <row r="197" spans="1:19">
      <c r="A197" s="1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3"/>
    </row>
    <row r="198" spans="1:19">
      <c r="A198" s="1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3"/>
    </row>
    <row r="199" spans="1:19">
      <c r="A199" s="1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3"/>
    </row>
    <row r="200" spans="1:19">
      <c r="A200" s="1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3"/>
    </row>
    <row r="201" spans="1:19">
      <c r="A201" s="1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3"/>
    </row>
    <row r="202" spans="1:19">
      <c r="A202" s="1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3"/>
    </row>
    <row r="203" spans="1:19">
      <c r="A203" s="1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3"/>
    </row>
    <row r="204" spans="1:19">
      <c r="A204" s="1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3"/>
    </row>
    <row r="205" spans="1:19">
      <c r="A205" s="1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3"/>
    </row>
    <row r="206" spans="1:19">
      <c r="A206" s="1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3"/>
    </row>
    <row r="207" spans="1:19">
      <c r="A207" s="1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3"/>
    </row>
    <row r="208" spans="1:19">
      <c r="A208" s="1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3"/>
    </row>
    <row r="209" spans="1:19">
      <c r="A209" s="1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3"/>
    </row>
    <row r="210" spans="1:19">
      <c r="A210" s="1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3"/>
    </row>
    <row r="211" spans="1:19">
      <c r="A211" s="1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3"/>
    </row>
    <row r="212" spans="1:19" ht="15.75" thickBot="1">
      <c r="A212" s="1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3"/>
    </row>
    <row r="213" spans="1:19" ht="16.5" thickBot="1">
      <c r="A213" s="1"/>
      <c r="B213" s="6"/>
      <c r="C213" s="51" t="s">
        <v>39</v>
      </c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3"/>
      <c r="O213" s="6"/>
      <c r="P213" s="27" t="s">
        <v>17</v>
      </c>
      <c r="Q213" s="6"/>
      <c r="R213" s="6"/>
      <c r="S213" s="3"/>
    </row>
    <row r="214" spans="1:19" ht="19.5" thickBot="1">
      <c r="A214" s="1"/>
      <c r="B214" s="6"/>
      <c r="C214" s="9" t="s">
        <v>3</v>
      </c>
      <c r="D214" s="10" t="s">
        <v>4</v>
      </c>
      <c r="E214" s="9" t="s">
        <v>5</v>
      </c>
      <c r="F214" s="10" t="s">
        <v>6</v>
      </c>
      <c r="G214" s="9" t="s">
        <v>7</v>
      </c>
      <c r="H214" s="9" t="s">
        <v>8</v>
      </c>
      <c r="I214" s="9" t="s">
        <v>9</v>
      </c>
      <c r="J214" s="9" t="s">
        <v>10</v>
      </c>
      <c r="K214" s="43" t="s">
        <v>11</v>
      </c>
      <c r="L214" s="9" t="s">
        <v>12</v>
      </c>
      <c r="M214" s="9" t="s">
        <v>13</v>
      </c>
      <c r="N214" s="9" t="s">
        <v>14</v>
      </c>
      <c r="O214" s="6"/>
      <c r="P214" s="44" t="s">
        <v>2</v>
      </c>
      <c r="Q214" s="6"/>
      <c r="R214" s="6"/>
      <c r="S214" s="3"/>
    </row>
    <row r="215" spans="1:19" ht="24" customHeight="1" thickBot="1">
      <c r="A215" s="1"/>
      <c r="B215" s="47" t="str">
        <f>+'[1]ACUMULADO ANUAL'!B114</f>
        <v>Actas y Acuerdos</v>
      </c>
      <c r="C215" s="45">
        <f>+'[1]ACUMULADO ANUAL'!C114</f>
        <v>15</v>
      </c>
      <c r="D215" s="45">
        <f>+'[1]ACUMULADO ANUAL'!D114</f>
        <v>14</v>
      </c>
      <c r="E215" s="45">
        <f>+'[1]ACUMULADO ANUAL'!E114</f>
        <v>16</v>
      </c>
      <c r="F215" s="45">
        <f>+'[1]ACUMULADO ANUAL'!F114</f>
        <v>36</v>
      </c>
      <c r="G215" s="45">
        <f>+'[1]ACUMULADO ANUAL'!G114</f>
        <v>12</v>
      </c>
      <c r="H215" s="45">
        <f>+'[1]ACUMULADO ANUAL'!H114</f>
        <v>12</v>
      </c>
      <c r="I215" s="45">
        <f>+'[1]ACUMULADO ANUAL'!I114</f>
        <v>20</v>
      </c>
      <c r="J215" s="45">
        <f>+'[1]ACUMULADO ANUAL'!J114</f>
        <v>14</v>
      </c>
      <c r="K215" s="45">
        <f>+'[1]ACUMULADO ANUAL'!K114</f>
        <v>11</v>
      </c>
      <c r="L215" s="45">
        <f>+'[1]ACUMULADO ANUAL'!L114</f>
        <v>13</v>
      </c>
      <c r="M215" s="45">
        <f>+'[1]ACUMULADO ANUAL'!M114</f>
        <v>6</v>
      </c>
      <c r="N215" s="45">
        <f>+'[1]ACUMULADO ANUAL'!N114</f>
        <v>4</v>
      </c>
      <c r="O215" s="6"/>
      <c r="P215" s="46">
        <f t="shared" ref="P215:P270" si="4">SUM(C215:O215)</f>
        <v>173</v>
      </c>
      <c r="Q215" s="6"/>
      <c r="R215" s="6"/>
      <c r="S215" s="3"/>
    </row>
    <row r="216" spans="1:19" ht="15.75" customHeight="1" thickBot="1">
      <c r="A216" s="1"/>
      <c r="B216" s="47" t="str">
        <f>+'[1]ACUMULADO ANUAL'!B115</f>
        <v>Agua y Alcantarillado</v>
      </c>
      <c r="C216" s="45">
        <f>+'[1]ACUMULADO ANUAL'!C115</f>
        <v>2</v>
      </c>
      <c r="D216" s="45">
        <f>+'[1]ACUMULADO ANUAL'!D115</f>
        <v>3</v>
      </c>
      <c r="E216" s="45">
        <f>+'[1]ACUMULADO ANUAL'!E115</f>
        <v>7</v>
      </c>
      <c r="F216" s="45">
        <f>+'[1]ACUMULADO ANUAL'!F115</f>
        <v>3</v>
      </c>
      <c r="G216" s="45">
        <f>+'[1]ACUMULADO ANUAL'!G115</f>
        <v>7</v>
      </c>
      <c r="H216" s="45">
        <f>+'[1]ACUMULADO ANUAL'!H115</f>
        <v>5</v>
      </c>
      <c r="I216" s="45">
        <f>+'[1]ACUMULADO ANUAL'!I115</f>
        <v>2</v>
      </c>
      <c r="J216" s="45">
        <f>+'[1]ACUMULADO ANUAL'!J115</f>
        <v>2</v>
      </c>
      <c r="K216" s="45">
        <f>+'[1]ACUMULADO ANUAL'!K115</f>
        <v>1</v>
      </c>
      <c r="L216" s="45">
        <f>+'[1]ACUMULADO ANUAL'!L115</f>
        <v>2</v>
      </c>
      <c r="M216" s="45">
        <f>+'[1]ACUMULADO ANUAL'!M115</f>
        <v>5</v>
      </c>
      <c r="N216" s="45">
        <f>+'[1]ACUMULADO ANUAL'!N115</f>
        <v>4</v>
      </c>
      <c r="O216" s="6"/>
      <c r="P216" s="46">
        <f t="shared" si="4"/>
        <v>43</v>
      </c>
      <c r="Q216" s="6"/>
      <c r="R216" s="6"/>
      <c r="S216" s="3"/>
    </row>
    <row r="217" spans="1:19" ht="15.75" customHeight="1" thickBot="1">
      <c r="A217" s="1"/>
      <c r="B217" s="47" t="str">
        <f>+'[1]ACUMULADO ANUAL'!B116</f>
        <v>Alumbrado Público</v>
      </c>
      <c r="C217" s="45">
        <f>+'[1]ACUMULADO ANUAL'!C116</f>
        <v>4</v>
      </c>
      <c r="D217" s="45">
        <f>+'[1]ACUMULADO ANUAL'!D116</f>
        <v>4</v>
      </c>
      <c r="E217" s="45">
        <f>+'[1]ACUMULADO ANUAL'!E116</f>
        <v>6</v>
      </c>
      <c r="F217" s="45">
        <f>+'[1]ACUMULADO ANUAL'!F116</f>
        <v>2</v>
      </c>
      <c r="G217" s="45">
        <f>+'[1]ACUMULADO ANUAL'!G116</f>
        <v>3</v>
      </c>
      <c r="H217" s="45">
        <f>+'[1]ACUMULADO ANUAL'!H116</f>
        <v>7</v>
      </c>
      <c r="I217" s="45">
        <f>+'[1]ACUMULADO ANUAL'!I116</f>
        <v>5</v>
      </c>
      <c r="J217" s="45">
        <f>+'[1]ACUMULADO ANUAL'!J116</f>
        <v>1</v>
      </c>
      <c r="K217" s="45">
        <f>+'[1]ACUMULADO ANUAL'!K116</f>
        <v>1</v>
      </c>
      <c r="L217" s="45">
        <f>+'[1]ACUMULADO ANUAL'!L116</f>
        <v>0</v>
      </c>
      <c r="M217" s="45">
        <f>+'[1]ACUMULADO ANUAL'!M116</f>
        <v>5</v>
      </c>
      <c r="N217" s="45">
        <f>+'[1]ACUMULADO ANUAL'!N116</f>
        <v>1</v>
      </c>
      <c r="O217" s="6"/>
      <c r="P217" s="46">
        <f t="shared" si="4"/>
        <v>39</v>
      </c>
      <c r="Q217" s="6"/>
      <c r="R217" s="6"/>
      <c r="S217" s="3"/>
    </row>
    <row r="218" spans="1:19" ht="29.25" customHeight="1" thickBot="1">
      <c r="A218" s="1"/>
      <c r="B218" s="47" t="str">
        <f>+'[1]ACUMULADO ANUAL'!B117</f>
        <v>Archivo Municipal</v>
      </c>
      <c r="C218" s="45">
        <f>+'[1]ACUMULADO ANUAL'!C117</f>
        <v>6</v>
      </c>
      <c r="D218" s="45">
        <f>+'[1]ACUMULADO ANUAL'!D117</f>
        <v>4</v>
      </c>
      <c r="E218" s="45">
        <f>+'[1]ACUMULADO ANUAL'!E117</f>
        <v>8</v>
      </c>
      <c r="F218" s="45">
        <f>+'[1]ACUMULADO ANUAL'!F117</f>
        <v>3</v>
      </c>
      <c r="G218" s="45">
        <f>+'[1]ACUMULADO ANUAL'!G117</f>
        <v>7</v>
      </c>
      <c r="H218" s="45">
        <f>+'[1]ACUMULADO ANUAL'!H117</f>
        <v>13</v>
      </c>
      <c r="I218" s="45">
        <f>+'[1]ACUMULADO ANUAL'!I117</f>
        <v>16</v>
      </c>
      <c r="J218" s="45">
        <f>+'[1]ACUMULADO ANUAL'!J117</f>
        <v>11</v>
      </c>
      <c r="K218" s="45">
        <f>+'[1]ACUMULADO ANUAL'!K117</f>
        <v>17</v>
      </c>
      <c r="L218" s="45">
        <f>+'[1]ACUMULADO ANUAL'!L117</f>
        <v>13</v>
      </c>
      <c r="M218" s="45">
        <f>+'[1]ACUMULADO ANUAL'!M117</f>
        <v>26</v>
      </c>
      <c r="N218" s="45">
        <f>+'[1]ACUMULADO ANUAL'!N117</f>
        <v>7</v>
      </c>
      <c r="O218" s="6"/>
      <c r="P218" s="46">
        <f t="shared" si="4"/>
        <v>131</v>
      </c>
      <c r="Q218" s="6"/>
      <c r="R218" s="6"/>
      <c r="S218" s="3"/>
    </row>
    <row r="219" spans="1:19" ht="28.5" customHeight="1" thickBot="1">
      <c r="A219" s="1"/>
      <c r="B219" s="47" t="str">
        <f>+'[1]ACUMULADO ANUAL'!B118</f>
        <v>Aseo Público</v>
      </c>
      <c r="C219" s="45">
        <f>+'[1]ACUMULADO ANUAL'!C118</f>
        <v>0</v>
      </c>
      <c r="D219" s="45">
        <f>+'[1]ACUMULADO ANUAL'!D118</f>
        <v>11</v>
      </c>
      <c r="E219" s="45">
        <f>+'[1]ACUMULADO ANUAL'!E118</f>
        <v>3</v>
      </c>
      <c r="F219" s="45">
        <f>+'[1]ACUMULADO ANUAL'!F118</f>
        <v>3</v>
      </c>
      <c r="G219" s="45">
        <f>+'[1]ACUMULADO ANUAL'!G118</f>
        <v>1</v>
      </c>
      <c r="H219" s="45">
        <f>+'[1]ACUMULADO ANUAL'!H118</f>
        <v>6</v>
      </c>
      <c r="I219" s="45">
        <f>+'[1]ACUMULADO ANUAL'!I118</f>
        <v>5</v>
      </c>
      <c r="J219" s="45">
        <f>+'[1]ACUMULADO ANUAL'!J118</f>
        <v>2</v>
      </c>
      <c r="K219" s="45">
        <f>+'[1]ACUMULADO ANUAL'!K118</f>
        <v>4</v>
      </c>
      <c r="L219" s="45">
        <f>+'[1]ACUMULADO ANUAL'!L118</f>
        <v>2</v>
      </c>
      <c r="M219" s="45">
        <f>+'[1]ACUMULADO ANUAL'!M118</f>
        <v>2</v>
      </c>
      <c r="N219" s="45">
        <f>+'[1]ACUMULADO ANUAL'!N118</f>
        <v>4</v>
      </c>
      <c r="O219" s="6"/>
      <c r="P219" s="46">
        <f t="shared" si="4"/>
        <v>43</v>
      </c>
      <c r="Q219" s="6"/>
      <c r="R219" s="6"/>
      <c r="S219" s="3"/>
    </row>
    <row r="220" spans="1:19" ht="16.5" customHeight="1" thickBot="1">
      <c r="A220" s="1"/>
      <c r="B220" s="47" t="str">
        <f>+'[1]ACUMULADO ANUAL'!B119</f>
        <v>Asuntos Internos</v>
      </c>
      <c r="C220" s="45">
        <f>+'[1]ACUMULADO ANUAL'!C119</f>
        <v>7</v>
      </c>
      <c r="D220" s="45">
        <f>+'[1]ACUMULADO ANUAL'!D119</f>
        <v>2</v>
      </c>
      <c r="E220" s="45">
        <f>+'[1]ACUMULADO ANUAL'!E119</f>
        <v>4</v>
      </c>
      <c r="F220" s="45">
        <f>+'[1]ACUMULADO ANUAL'!F119</f>
        <v>3</v>
      </c>
      <c r="G220" s="45">
        <f>+'[1]ACUMULADO ANUAL'!G119</f>
        <v>0</v>
      </c>
      <c r="H220" s="45">
        <f>+'[1]ACUMULADO ANUAL'!H119</f>
        <v>6</v>
      </c>
      <c r="I220" s="45">
        <f>+'[1]ACUMULADO ANUAL'!I119</f>
        <v>4</v>
      </c>
      <c r="J220" s="45">
        <f>+'[1]ACUMULADO ANUAL'!J119</f>
        <v>3</v>
      </c>
      <c r="K220" s="45">
        <f>+'[1]ACUMULADO ANUAL'!K119</f>
        <v>3</v>
      </c>
      <c r="L220" s="45">
        <f>+'[1]ACUMULADO ANUAL'!L119</f>
        <v>0</v>
      </c>
      <c r="M220" s="45">
        <f>+'[1]ACUMULADO ANUAL'!M119</f>
        <v>0</v>
      </c>
      <c r="N220" s="45">
        <f>+'[1]ACUMULADO ANUAL'!N119</f>
        <v>0</v>
      </c>
      <c r="O220" s="6"/>
      <c r="P220" s="46">
        <f t="shared" si="4"/>
        <v>32</v>
      </c>
      <c r="Q220" s="6"/>
      <c r="R220" s="6"/>
      <c r="S220" s="3"/>
    </row>
    <row r="221" spans="1:19" ht="15" customHeight="1" thickBot="1">
      <c r="A221" s="1"/>
      <c r="B221" s="47" t="str">
        <f>+'[1]ACUMULADO ANUAL'!B120</f>
        <v>Atención Ciudadana</v>
      </c>
      <c r="C221" s="45">
        <f>+'[1]ACUMULADO ANUAL'!C120</f>
        <v>5</v>
      </c>
      <c r="D221" s="45">
        <f>+'[1]ACUMULADO ANUAL'!D120</f>
        <v>2</v>
      </c>
      <c r="E221" s="45">
        <f>+'[1]ACUMULADO ANUAL'!E120</f>
        <v>5</v>
      </c>
      <c r="F221" s="45">
        <f>+'[1]ACUMULADO ANUAL'!F120</f>
        <v>2</v>
      </c>
      <c r="G221" s="45">
        <f>+'[1]ACUMULADO ANUAL'!G120</f>
        <v>6</v>
      </c>
      <c r="H221" s="45">
        <f>+'[1]ACUMULADO ANUAL'!H120</f>
        <v>5</v>
      </c>
      <c r="I221" s="45">
        <f>+'[1]ACUMULADO ANUAL'!I120</f>
        <v>5</v>
      </c>
      <c r="J221" s="45">
        <f>+'[1]ACUMULADO ANUAL'!J120</f>
        <v>5</v>
      </c>
      <c r="K221" s="45">
        <f>+'[1]ACUMULADO ANUAL'!K120</f>
        <v>5</v>
      </c>
      <c r="L221" s="45">
        <f>+'[1]ACUMULADO ANUAL'!L120</f>
        <v>1</v>
      </c>
      <c r="M221" s="45">
        <f>+'[1]ACUMULADO ANUAL'!M120</f>
        <v>4</v>
      </c>
      <c r="N221" s="45">
        <f>+'[1]ACUMULADO ANUAL'!N120</f>
        <v>7</v>
      </c>
      <c r="O221" s="6"/>
      <c r="P221" s="46">
        <f t="shared" si="4"/>
        <v>52</v>
      </c>
      <c r="Q221" s="6"/>
      <c r="R221" s="6"/>
      <c r="S221" s="3"/>
    </row>
    <row r="222" spans="1:19" ht="30" customHeight="1" thickBot="1">
      <c r="A222" s="1"/>
      <c r="B222" s="47" t="str">
        <f>+'[1]ACUMULADO ANUAL'!B121</f>
        <v>Catastro</v>
      </c>
      <c r="C222" s="45">
        <f>+'[1]ACUMULADO ANUAL'!C121</f>
        <v>2</v>
      </c>
      <c r="D222" s="45">
        <f>+'[1]ACUMULADO ANUAL'!D121</f>
        <v>6</v>
      </c>
      <c r="E222" s="45">
        <f>+'[1]ACUMULADO ANUAL'!E121</f>
        <v>9</v>
      </c>
      <c r="F222" s="45">
        <f>+'[1]ACUMULADO ANUAL'!F121</f>
        <v>7</v>
      </c>
      <c r="G222" s="45">
        <f>+'[1]ACUMULADO ANUAL'!G121</f>
        <v>3</v>
      </c>
      <c r="H222" s="45">
        <f>+'[1]ACUMULADO ANUAL'!H121</f>
        <v>3</v>
      </c>
      <c r="I222" s="45">
        <f>+'[1]ACUMULADO ANUAL'!I121</f>
        <v>8</v>
      </c>
      <c r="J222" s="45">
        <f>+'[1]ACUMULADO ANUAL'!J121</f>
        <v>9</v>
      </c>
      <c r="K222" s="45">
        <f>+'[1]ACUMULADO ANUAL'!K121</f>
        <v>6</v>
      </c>
      <c r="L222" s="45">
        <f>+'[1]ACUMULADO ANUAL'!L121</f>
        <v>8</v>
      </c>
      <c r="M222" s="45">
        <f>+'[1]ACUMULADO ANUAL'!M121</f>
        <v>3</v>
      </c>
      <c r="N222" s="45">
        <f>+'[1]ACUMULADO ANUAL'!N121</f>
        <v>7</v>
      </c>
      <c r="O222" s="6"/>
      <c r="P222" s="46">
        <f t="shared" si="4"/>
        <v>71</v>
      </c>
      <c r="Q222" s="6"/>
      <c r="R222" s="6"/>
      <c r="S222" s="3"/>
    </row>
    <row r="223" spans="1:19" ht="15.75" customHeight="1" thickBot="1">
      <c r="A223" s="1"/>
      <c r="B223" s="47" t="str">
        <f>+'[1]ACUMULADO ANUAL'!B122</f>
        <v>Cementerios</v>
      </c>
      <c r="C223" s="45">
        <f>+'[1]ACUMULADO ANUAL'!C122</f>
        <v>0</v>
      </c>
      <c r="D223" s="45">
        <f>+'[1]ACUMULADO ANUAL'!D122</f>
        <v>1</v>
      </c>
      <c r="E223" s="45">
        <f>+'[1]ACUMULADO ANUAL'!E122</f>
        <v>1</v>
      </c>
      <c r="F223" s="45">
        <f>+'[1]ACUMULADO ANUAL'!F122</f>
        <v>0</v>
      </c>
      <c r="G223" s="45">
        <f>+'[1]ACUMULADO ANUAL'!G122</f>
        <v>3</v>
      </c>
      <c r="H223" s="45">
        <f>+'[1]ACUMULADO ANUAL'!H122</f>
        <v>4</v>
      </c>
      <c r="I223" s="45">
        <f>+'[1]ACUMULADO ANUAL'!I122</f>
        <v>0</v>
      </c>
      <c r="J223" s="45">
        <f>+'[1]ACUMULADO ANUAL'!J122</f>
        <v>1</v>
      </c>
      <c r="K223" s="45">
        <f>+'[1]ACUMULADO ANUAL'!K122</f>
        <v>0</v>
      </c>
      <c r="L223" s="45">
        <f>+'[1]ACUMULADO ANUAL'!L122</f>
        <v>8</v>
      </c>
      <c r="M223" s="45">
        <f>+'[1]ACUMULADO ANUAL'!M122</f>
        <v>2</v>
      </c>
      <c r="N223" s="45">
        <f>+'[1]ACUMULADO ANUAL'!N122</f>
        <v>1</v>
      </c>
      <c r="O223" s="6"/>
      <c r="P223" s="46">
        <f t="shared" si="4"/>
        <v>21</v>
      </c>
      <c r="Q223" s="6"/>
      <c r="R223" s="6"/>
      <c r="S223" s="3"/>
    </row>
    <row r="224" spans="1:19" ht="38.25" customHeight="1" thickBot="1">
      <c r="A224" s="1"/>
      <c r="B224" s="50" t="str">
        <f>+'[1]ACUMULADO ANUAL'!B123</f>
        <v>Centro de  Promoción Económica y Turismo</v>
      </c>
      <c r="C224" s="45">
        <f>+'[1]ACUMULADO ANUAL'!C123</f>
        <v>10</v>
      </c>
      <c r="D224" s="45">
        <f>+'[1]ACUMULADO ANUAL'!D123</f>
        <v>2</v>
      </c>
      <c r="E224" s="45">
        <f>+'[1]ACUMULADO ANUAL'!E123</f>
        <v>1</v>
      </c>
      <c r="F224" s="45">
        <f>+'[1]ACUMULADO ANUAL'!F123</f>
        <v>6</v>
      </c>
      <c r="G224" s="45">
        <f>+'[1]ACUMULADO ANUAL'!G123</f>
        <v>3</v>
      </c>
      <c r="H224" s="45">
        <f>+'[1]ACUMULADO ANUAL'!H123</f>
        <v>3</v>
      </c>
      <c r="I224" s="45">
        <f>+'[1]ACUMULADO ANUAL'!I123</f>
        <v>7</v>
      </c>
      <c r="J224" s="45">
        <f>+'[1]ACUMULADO ANUAL'!J123</f>
        <v>3</v>
      </c>
      <c r="K224" s="45">
        <f>+'[1]ACUMULADO ANUAL'!K123</f>
        <v>4</v>
      </c>
      <c r="L224" s="45">
        <f>+'[1]ACUMULADO ANUAL'!L123</f>
        <v>8</v>
      </c>
      <c r="M224" s="45">
        <f>+'[1]ACUMULADO ANUAL'!M123</f>
        <v>2</v>
      </c>
      <c r="N224" s="45">
        <f>+'[1]ACUMULADO ANUAL'!N123</f>
        <v>2</v>
      </c>
      <c r="O224" s="6"/>
      <c r="P224" s="46">
        <f t="shared" si="4"/>
        <v>51</v>
      </c>
      <c r="Q224" s="6"/>
      <c r="R224" s="6"/>
      <c r="S224" s="3"/>
    </row>
    <row r="225" spans="1:19" ht="29.25" customHeight="1" thickBot="1">
      <c r="A225" s="1"/>
      <c r="B225" s="49" t="str">
        <f>+'[1]ACUMULADO ANUAL'!B124</f>
        <v>Comisaría General de Seguridad Pública</v>
      </c>
      <c r="C225" s="45">
        <f>+'[1]ACUMULADO ANUAL'!C124</f>
        <v>36</v>
      </c>
      <c r="D225" s="45">
        <f>+'[1]ACUMULADO ANUAL'!D124</f>
        <v>28</v>
      </c>
      <c r="E225" s="45">
        <f>+'[1]ACUMULADO ANUAL'!E124</f>
        <v>36</v>
      </c>
      <c r="F225" s="45">
        <f>+'[1]ACUMULADO ANUAL'!F124</f>
        <v>29</v>
      </c>
      <c r="G225" s="45">
        <f>+'[1]ACUMULADO ANUAL'!G124</f>
        <v>25</v>
      </c>
      <c r="H225" s="45">
        <f>+'[1]ACUMULADO ANUAL'!H124</f>
        <v>25</v>
      </c>
      <c r="I225" s="45">
        <f>+'[1]ACUMULADO ANUAL'!I124</f>
        <v>40</v>
      </c>
      <c r="J225" s="45">
        <f>+'[1]ACUMULADO ANUAL'!J124</f>
        <v>43</v>
      </c>
      <c r="K225" s="45">
        <f>+'[1]ACUMULADO ANUAL'!K124</f>
        <v>9</v>
      </c>
      <c r="L225" s="45">
        <f>+'[1]ACUMULADO ANUAL'!L124</f>
        <v>23</v>
      </c>
      <c r="M225" s="45">
        <f>+'[1]ACUMULADO ANUAL'!M124</f>
        <v>15</v>
      </c>
      <c r="N225" s="45">
        <f>+'[1]ACUMULADO ANUAL'!N124</f>
        <v>16</v>
      </c>
      <c r="O225" s="6"/>
      <c r="P225" s="46">
        <f t="shared" si="4"/>
        <v>325</v>
      </c>
      <c r="Q225" s="6"/>
      <c r="R225" s="6"/>
      <c r="S225" s="3"/>
    </row>
    <row r="226" spans="1:19" ht="15.75" customHeight="1" thickBot="1">
      <c r="A226" s="1"/>
      <c r="B226" s="47" t="str">
        <f>+'[1]ACUMULADO ANUAL'!B125</f>
        <v>Comunicación Social</v>
      </c>
      <c r="C226" s="45">
        <f>+'[1]ACUMULADO ANUAL'!C125</f>
        <v>2</v>
      </c>
      <c r="D226" s="45">
        <f>+'[1]ACUMULADO ANUAL'!D125</f>
        <v>1</v>
      </c>
      <c r="E226" s="45">
        <f>+'[1]ACUMULADO ANUAL'!E125</f>
        <v>1</v>
      </c>
      <c r="F226" s="45">
        <f>+'[1]ACUMULADO ANUAL'!F125</f>
        <v>4</v>
      </c>
      <c r="G226" s="45">
        <f>+'[1]ACUMULADO ANUAL'!G125</f>
        <v>1</v>
      </c>
      <c r="H226" s="45">
        <f>+'[1]ACUMULADO ANUAL'!H125</f>
        <v>3</v>
      </c>
      <c r="I226" s="45">
        <f>+'[1]ACUMULADO ANUAL'!I125</f>
        <v>3</v>
      </c>
      <c r="J226" s="45">
        <f>+'[1]ACUMULADO ANUAL'!J125</f>
        <v>6</v>
      </c>
      <c r="K226" s="45">
        <f>+'[1]ACUMULADO ANUAL'!K125</f>
        <v>2</v>
      </c>
      <c r="L226" s="45">
        <f>+'[1]ACUMULADO ANUAL'!L125</f>
        <v>0</v>
      </c>
      <c r="M226" s="45">
        <f>+'[1]ACUMULADO ANUAL'!M125</f>
        <v>2</v>
      </c>
      <c r="N226" s="45">
        <f>+'[1]ACUMULADO ANUAL'!N125</f>
        <v>1</v>
      </c>
      <c r="O226" s="6"/>
      <c r="P226" s="46">
        <f t="shared" si="4"/>
        <v>26</v>
      </c>
      <c r="Q226" s="6"/>
      <c r="R226" s="6"/>
      <c r="S226" s="3"/>
    </row>
    <row r="227" spans="1:19" ht="15.75" customHeight="1" thickBot="1">
      <c r="A227" s="1"/>
      <c r="B227" s="47" t="str">
        <f>+'[1]ACUMULADO ANUAL'!B126</f>
        <v>Comunidad Digna</v>
      </c>
      <c r="C227" s="45">
        <f>+'[1]ACUMULADO ANUAL'!C126</f>
        <v>3</v>
      </c>
      <c r="D227" s="45">
        <f>+'[1]ACUMULADO ANUAL'!D126</f>
        <v>1</v>
      </c>
      <c r="E227" s="45">
        <f>+'[1]ACUMULADO ANUAL'!E126</f>
        <v>2</v>
      </c>
      <c r="F227" s="45">
        <f>+'[1]ACUMULADO ANUAL'!F126</f>
        <v>0</v>
      </c>
      <c r="G227" s="45">
        <f>+'[1]ACUMULADO ANUAL'!G126</f>
        <v>0</v>
      </c>
      <c r="H227" s="45">
        <f>+'[1]ACUMULADO ANUAL'!H126</f>
        <v>2</v>
      </c>
      <c r="I227" s="45">
        <f>+'[1]ACUMULADO ANUAL'!I126</f>
        <v>0</v>
      </c>
      <c r="J227" s="45">
        <f>+'[1]ACUMULADO ANUAL'!J126</f>
        <v>0</v>
      </c>
      <c r="K227" s="45">
        <f>+'[1]ACUMULADO ANUAL'!K126</f>
        <v>0</v>
      </c>
      <c r="L227" s="45">
        <f>+'[1]ACUMULADO ANUAL'!L126</f>
        <v>0</v>
      </c>
      <c r="M227" s="45">
        <f>+'[1]ACUMULADO ANUAL'!M126</f>
        <v>1</v>
      </c>
      <c r="N227" s="45">
        <f>+'[1]ACUMULADO ANUAL'!N126</f>
        <v>0</v>
      </c>
      <c r="O227" s="6"/>
      <c r="P227" s="46">
        <f t="shared" si="4"/>
        <v>9</v>
      </c>
      <c r="Q227" s="6"/>
      <c r="R227" s="6"/>
      <c r="S227" s="3"/>
    </row>
    <row r="228" spans="1:19" ht="15.75" customHeight="1" thickBot="1">
      <c r="A228" s="1"/>
      <c r="B228" s="47" t="str">
        <f>+'[1]ACUMULADO ANUAL'!B127</f>
        <v>Consejería Juridica</v>
      </c>
      <c r="C228" s="45">
        <f>+'[1]ACUMULADO ANUAL'!C127</f>
        <v>0</v>
      </c>
      <c r="D228" s="45">
        <f>+'[1]ACUMULADO ANUAL'!D127</f>
        <v>0</v>
      </c>
      <c r="E228" s="45">
        <f>+'[1]ACUMULADO ANUAL'!E127</f>
        <v>0</v>
      </c>
      <c r="F228" s="45">
        <f>+'[1]ACUMULADO ANUAL'!F127</f>
        <v>0</v>
      </c>
      <c r="G228" s="45">
        <f>+'[1]ACUMULADO ANUAL'!G127</f>
        <v>0</v>
      </c>
      <c r="H228" s="45">
        <f>+'[1]ACUMULADO ANUAL'!H127</f>
        <v>0</v>
      </c>
      <c r="I228" s="45">
        <f>+'[1]ACUMULADO ANUAL'!I127</f>
        <v>0</v>
      </c>
      <c r="J228" s="45">
        <f>+'[1]ACUMULADO ANUAL'!J127</f>
        <v>0</v>
      </c>
      <c r="K228" s="45">
        <f>+'[1]ACUMULADO ANUAL'!K127</f>
        <v>0</v>
      </c>
      <c r="L228" s="45">
        <f>+'[1]ACUMULADO ANUAL'!L127</f>
        <v>0</v>
      </c>
      <c r="M228" s="45">
        <f>+'[1]ACUMULADO ANUAL'!M127</f>
        <v>0</v>
      </c>
      <c r="N228" s="45">
        <f>+'[1]ACUMULADO ANUAL'!N127</f>
        <v>0</v>
      </c>
      <c r="O228" s="6"/>
      <c r="P228" s="46">
        <f t="shared" si="4"/>
        <v>0</v>
      </c>
      <c r="Q228" s="6"/>
      <c r="R228" s="6"/>
      <c r="S228" s="3"/>
    </row>
    <row r="229" spans="1:19" ht="15.75" customHeight="1" thickBot="1">
      <c r="A229" s="1"/>
      <c r="B229" s="47" t="str">
        <f>+'[1]ACUMULADO ANUAL'!B128</f>
        <v>Contraloría</v>
      </c>
      <c r="C229" s="45">
        <f>+'[1]ACUMULADO ANUAL'!C128</f>
        <v>5</v>
      </c>
      <c r="D229" s="45">
        <f>+'[1]ACUMULADO ANUAL'!D128</f>
        <v>2</v>
      </c>
      <c r="E229" s="45">
        <f>+'[1]ACUMULADO ANUAL'!E128</f>
        <v>2</v>
      </c>
      <c r="F229" s="45">
        <f>+'[1]ACUMULADO ANUAL'!F128</f>
        <v>3</v>
      </c>
      <c r="G229" s="45">
        <f>+'[1]ACUMULADO ANUAL'!G128</f>
        <v>2</v>
      </c>
      <c r="H229" s="45">
        <f>+'[1]ACUMULADO ANUAL'!H128</f>
        <v>2</v>
      </c>
      <c r="I229" s="45">
        <f>+'[1]ACUMULADO ANUAL'!I128</f>
        <v>11</v>
      </c>
      <c r="J229" s="45">
        <f>+'[1]ACUMULADO ANUAL'!J128</f>
        <v>4</v>
      </c>
      <c r="K229" s="45">
        <f>+'[1]ACUMULADO ANUAL'!K128</f>
        <v>2</v>
      </c>
      <c r="L229" s="45">
        <f>+'[1]ACUMULADO ANUAL'!L128</f>
        <v>2</v>
      </c>
      <c r="M229" s="45">
        <f>+'[1]ACUMULADO ANUAL'!M128</f>
        <v>2</v>
      </c>
      <c r="N229" s="45">
        <f>+'[1]ACUMULADO ANUAL'!N128</f>
        <v>2</v>
      </c>
      <c r="O229" s="6"/>
      <c r="P229" s="46">
        <f t="shared" si="4"/>
        <v>39</v>
      </c>
      <c r="Q229" s="6"/>
      <c r="R229" s="6"/>
      <c r="S229" s="3"/>
    </row>
    <row r="230" spans="1:19" ht="14.25" customHeight="1" thickBot="1">
      <c r="A230" s="1"/>
      <c r="B230" s="47" t="str">
        <f>+'[1]ACUMULADO ANUAL'!B129</f>
        <v>Coordinación de Delegaciones</v>
      </c>
      <c r="C230" s="45">
        <f>+'[1]ACUMULADO ANUAL'!C129</f>
        <v>0</v>
      </c>
      <c r="D230" s="45">
        <f>+'[1]ACUMULADO ANUAL'!D129</f>
        <v>0</v>
      </c>
      <c r="E230" s="45">
        <f>+'[1]ACUMULADO ANUAL'!E129</f>
        <v>0</v>
      </c>
      <c r="F230" s="45">
        <f>+'[1]ACUMULADO ANUAL'!F129</f>
        <v>0</v>
      </c>
      <c r="G230" s="45">
        <f>+'[1]ACUMULADO ANUAL'!G129</f>
        <v>0</v>
      </c>
      <c r="H230" s="45">
        <f>+'[1]ACUMULADO ANUAL'!H129</f>
        <v>2</v>
      </c>
      <c r="I230" s="45">
        <f>+'[1]ACUMULADO ANUAL'!I129</f>
        <v>1</v>
      </c>
      <c r="J230" s="45">
        <f>+'[1]ACUMULADO ANUAL'!J129</f>
        <v>1</v>
      </c>
      <c r="K230" s="45">
        <f>+'[1]ACUMULADO ANUAL'!K129</f>
        <v>0</v>
      </c>
      <c r="L230" s="45">
        <f>+'[1]ACUMULADO ANUAL'!L129</f>
        <v>1</v>
      </c>
      <c r="M230" s="45">
        <f>+'[1]ACUMULADO ANUAL'!M129</f>
        <v>1</v>
      </c>
      <c r="N230" s="45">
        <f>+'[1]ACUMULADO ANUAL'!N129</f>
        <v>0</v>
      </c>
      <c r="O230" s="6"/>
      <c r="P230" s="46">
        <f t="shared" si="4"/>
        <v>6</v>
      </c>
      <c r="Q230" s="6"/>
      <c r="R230" s="6"/>
      <c r="S230" s="3"/>
    </row>
    <row r="231" spans="1:19" ht="29.25" customHeight="1" thickBot="1">
      <c r="A231" s="1"/>
      <c r="B231" s="47" t="str">
        <f>+'[1]ACUMULADO ANUAL'!B130</f>
        <v>Coordinación de Gabinete</v>
      </c>
      <c r="C231" s="45">
        <f>+'[1]ACUMULADO ANUAL'!C130</f>
        <v>0</v>
      </c>
      <c r="D231" s="45">
        <f>+'[1]ACUMULADO ANUAL'!D130</f>
        <v>0</v>
      </c>
      <c r="E231" s="45">
        <f>+'[1]ACUMULADO ANUAL'!E130</f>
        <v>1</v>
      </c>
      <c r="F231" s="45">
        <f>+'[1]ACUMULADO ANUAL'!F130</f>
        <v>2</v>
      </c>
      <c r="G231" s="45">
        <f>+'[1]ACUMULADO ANUAL'!G130</f>
        <v>0</v>
      </c>
      <c r="H231" s="45">
        <f>+'[1]ACUMULADO ANUAL'!H130</f>
        <v>2</v>
      </c>
      <c r="I231" s="45">
        <f>+'[1]ACUMULADO ANUAL'!I130</f>
        <v>0</v>
      </c>
      <c r="J231" s="45">
        <f>+'[1]ACUMULADO ANUAL'!J130</f>
        <v>0</v>
      </c>
      <c r="K231" s="45">
        <f>+'[1]ACUMULADO ANUAL'!K130</f>
        <v>0</v>
      </c>
      <c r="L231" s="45">
        <f>+'[1]ACUMULADO ANUAL'!L130</f>
        <v>1</v>
      </c>
      <c r="M231" s="45">
        <f>+'[1]ACUMULADO ANUAL'!M130</f>
        <v>1</v>
      </c>
      <c r="N231" s="45">
        <f>+'[1]ACUMULADO ANUAL'!N130</f>
        <v>0</v>
      </c>
      <c r="O231" s="6"/>
      <c r="P231" s="46">
        <f t="shared" si="4"/>
        <v>7</v>
      </c>
      <c r="Q231" s="6"/>
      <c r="R231" s="6"/>
      <c r="S231" s="3"/>
    </row>
    <row r="232" spans="1:19" ht="32.25" customHeight="1" thickBot="1">
      <c r="A232" s="1"/>
      <c r="B232" s="50" t="str">
        <f>+'[1]ACUMULADO ANUAL'!B131</f>
        <v xml:space="preserve">Coordinación de la Oficina de Presidencia </v>
      </c>
      <c r="C232" s="45">
        <f>+'[1]ACUMULADO ANUAL'!C131</f>
        <v>0</v>
      </c>
      <c r="D232" s="45">
        <f>+'[1]ACUMULADO ANUAL'!D131</f>
        <v>0</v>
      </c>
      <c r="E232" s="45">
        <f>+'[1]ACUMULADO ANUAL'!E131</f>
        <v>0</v>
      </c>
      <c r="F232" s="45">
        <f>+'[1]ACUMULADO ANUAL'!F131</f>
        <v>0</v>
      </c>
      <c r="G232" s="45">
        <f>+'[1]ACUMULADO ANUAL'!G131</f>
        <v>0</v>
      </c>
      <c r="H232" s="45">
        <f>+'[1]ACUMULADO ANUAL'!H131</f>
        <v>0</v>
      </c>
      <c r="I232" s="45">
        <f>+'[1]ACUMULADO ANUAL'!I131</f>
        <v>0</v>
      </c>
      <c r="J232" s="45">
        <f>+'[1]ACUMULADO ANUAL'!J131</f>
        <v>0</v>
      </c>
      <c r="K232" s="45">
        <f>+'[1]ACUMULADO ANUAL'!K131</f>
        <v>0</v>
      </c>
      <c r="L232" s="45">
        <f>+'[1]ACUMULADO ANUAL'!L131</f>
        <v>0</v>
      </c>
      <c r="M232" s="45">
        <f>+'[1]ACUMULADO ANUAL'!M131</f>
        <v>0</v>
      </c>
      <c r="N232" s="45">
        <f>+'[1]ACUMULADO ANUAL'!N131</f>
        <v>0</v>
      </c>
      <c r="O232" s="6"/>
      <c r="P232" s="46">
        <f t="shared" si="4"/>
        <v>0</v>
      </c>
      <c r="Q232" s="6"/>
      <c r="R232" s="6"/>
      <c r="S232" s="3"/>
    </row>
    <row r="233" spans="1:19" ht="46.5" customHeight="1" thickBot="1">
      <c r="A233" s="1"/>
      <c r="B233" s="49" t="str">
        <f>+'[1]ACUMULADO ANUAL'!B132</f>
        <v>Coordinación General  Oficina Central de Gobierno, Estrategía y opinión Pública</v>
      </c>
      <c r="C233" s="45">
        <f>+'[1]ACUMULADO ANUAL'!C132</f>
        <v>0</v>
      </c>
      <c r="D233" s="45">
        <f>+'[1]ACUMULADO ANUAL'!D132</f>
        <v>0</v>
      </c>
      <c r="E233" s="45">
        <f>+'[1]ACUMULADO ANUAL'!E132</f>
        <v>0</v>
      </c>
      <c r="F233" s="45">
        <f>+'[1]ACUMULADO ANUAL'!F132</f>
        <v>0</v>
      </c>
      <c r="G233" s="45">
        <f>+'[1]ACUMULADO ANUAL'!G132</f>
        <v>0</v>
      </c>
      <c r="H233" s="45">
        <f>+'[1]ACUMULADO ANUAL'!H132</f>
        <v>2</v>
      </c>
      <c r="I233" s="45">
        <f>+'[1]ACUMULADO ANUAL'!I132</f>
        <v>1</v>
      </c>
      <c r="J233" s="45">
        <f>+'[1]ACUMULADO ANUAL'!J132</f>
        <v>1</v>
      </c>
      <c r="K233" s="45">
        <f>+'[1]ACUMULADO ANUAL'!K132</f>
        <v>0</v>
      </c>
      <c r="L233" s="45">
        <f>+'[1]ACUMULADO ANUAL'!L132</f>
        <v>0</v>
      </c>
      <c r="M233" s="45">
        <f>+'[1]ACUMULADO ANUAL'!M132</f>
        <v>0</v>
      </c>
      <c r="N233" s="45">
        <f>+'[1]ACUMULADO ANUAL'!N132</f>
        <v>0</v>
      </c>
      <c r="O233" s="6"/>
      <c r="P233" s="46">
        <f t="shared" si="4"/>
        <v>4</v>
      </c>
      <c r="Q233" s="6"/>
      <c r="R233" s="6"/>
      <c r="S233" s="3"/>
    </row>
    <row r="234" spans="1:19" ht="28.5" customHeight="1" thickBot="1">
      <c r="A234" s="1"/>
      <c r="B234" s="47" t="str">
        <f>+'[1]ACUMULADO ANUAL'!B133</f>
        <v>Coplademun</v>
      </c>
      <c r="C234" s="45">
        <f>+'[1]ACUMULADO ANUAL'!C133</f>
        <v>0</v>
      </c>
      <c r="D234" s="45">
        <f>+'[1]ACUMULADO ANUAL'!D133</f>
        <v>3</v>
      </c>
      <c r="E234" s="45">
        <f>+'[1]ACUMULADO ANUAL'!E133</f>
        <v>2</v>
      </c>
      <c r="F234" s="45">
        <f>+'[1]ACUMULADO ANUAL'!F133</f>
        <v>1</v>
      </c>
      <c r="G234" s="45">
        <f>+'[1]ACUMULADO ANUAL'!G133</f>
        <v>1</v>
      </c>
      <c r="H234" s="45">
        <f>+'[1]ACUMULADO ANUAL'!H133</f>
        <v>3</v>
      </c>
      <c r="I234" s="45">
        <f>+'[1]ACUMULADO ANUAL'!I133</f>
        <v>2</v>
      </c>
      <c r="J234" s="45">
        <f>+'[1]ACUMULADO ANUAL'!J133</f>
        <v>3</v>
      </c>
      <c r="K234" s="45">
        <f>+'[1]ACUMULADO ANUAL'!K133</f>
        <v>0</v>
      </c>
      <c r="L234" s="45">
        <f>+'[1]ACUMULADO ANUAL'!L133</f>
        <v>0</v>
      </c>
      <c r="M234" s="45">
        <f>+'[1]ACUMULADO ANUAL'!M133</f>
        <v>0</v>
      </c>
      <c r="N234" s="45">
        <f>+'[1]ACUMULADO ANUAL'!N133</f>
        <v>0</v>
      </c>
      <c r="O234" s="6"/>
      <c r="P234" s="46">
        <f t="shared" si="4"/>
        <v>15</v>
      </c>
      <c r="Q234" s="6"/>
      <c r="R234" s="6"/>
      <c r="S234" s="3"/>
    </row>
    <row r="235" spans="1:19" ht="15.75" customHeight="1" thickBot="1">
      <c r="A235" s="1"/>
      <c r="B235" s="47" t="str">
        <f>+'[1]ACUMULADO ANUAL'!B134</f>
        <v>Desarrollo Social Humano</v>
      </c>
      <c r="C235" s="45">
        <f>+'[1]ACUMULADO ANUAL'!C134</f>
        <v>14</v>
      </c>
      <c r="D235" s="45">
        <f>+'[1]ACUMULADO ANUAL'!D134</f>
        <v>22</v>
      </c>
      <c r="E235" s="45">
        <f>+'[1]ACUMULADO ANUAL'!E134</f>
        <v>9</v>
      </c>
      <c r="F235" s="45">
        <f>+'[1]ACUMULADO ANUAL'!F134</f>
        <v>7</v>
      </c>
      <c r="G235" s="45">
        <f>+'[1]ACUMULADO ANUAL'!G134</f>
        <v>7</v>
      </c>
      <c r="H235" s="45">
        <f>+'[1]ACUMULADO ANUAL'!H134</f>
        <v>10</v>
      </c>
      <c r="I235" s="45">
        <f>+'[1]ACUMULADO ANUAL'!I134</f>
        <v>13</v>
      </c>
      <c r="J235" s="45">
        <f>+'[1]ACUMULADO ANUAL'!J134</f>
        <v>12</v>
      </c>
      <c r="K235" s="45">
        <f>+'[1]ACUMULADO ANUAL'!K134</f>
        <v>4</v>
      </c>
      <c r="L235" s="45">
        <f>+'[1]ACUMULADO ANUAL'!L134</f>
        <v>6</v>
      </c>
      <c r="M235" s="45">
        <f>+'[1]ACUMULADO ANUAL'!M134</f>
        <v>1</v>
      </c>
      <c r="N235" s="45">
        <f>+'[1]ACUMULADO ANUAL'!N134</f>
        <v>0</v>
      </c>
      <c r="O235" s="6"/>
      <c r="P235" s="46">
        <f t="shared" si="4"/>
        <v>105</v>
      </c>
      <c r="Q235" s="6"/>
      <c r="R235" s="6"/>
      <c r="S235" s="3"/>
    </row>
    <row r="236" spans="1:19" ht="32.25" customHeight="1" thickBot="1">
      <c r="A236" s="1"/>
      <c r="B236" s="50" t="str">
        <f>+'[1]ACUMULADO ANUAL'!B135</f>
        <v>Dirección General de  Innovación y Tecnología</v>
      </c>
      <c r="C236" s="45">
        <f>+'[1]ACUMULADO ANUAL'!C135</f>
        <v>0</v>
      </c>
      <c r="D236" s="45">
        <f>+'[1]ACUMULADO ANUAL'!D135</f>
        <v>2</v>
      </c>
      <c r="E236" s="45">
        <f>+'[1]ACUMULADO ANUAL'!E135</f>
        <v>8</v>
      </c>
      <c r="F236" s="45">
        <f>+'[1]ACUMULADO ANUAL'!F135</f>
        <v>10</v>
      </c>
      <c r="G236" s="45">
        <f>+'[1]ACUMULADO ANUAL'!G135</f>
        <v>3</v>
      </c>
      <c r="H236" s="45">
        <f>+'[1]ACUMULADO ANUAL'!H135</f>
        <v>3</v>
      </c>
      <c r="I236" s="45">
        <f>+'[1]ACUMULADO ANUAL'!I135</f>
        <v>8</v>
      </c>
      <c r="J236" s="45">
        <f>+'[1]ACUMULADO ANUAL'!J135</f>
        <v>10</v>
      </c>
      <c r="K236" s="45">
        <f>+'[1]ACUMULADO ANUAL'!K135</f>
        <v>6</v>
      </c>
      <c r="L236" s="45">
        <f>+'[1]ACUMULADO ANUAL'!L135</f>
        <v>0</v>
      </c>
      <c r="M236" s="45">
        <f>+'[1]ACUMULADO ANUAL'!M135</f>
        <v>0</v>
      </c>
      <c r="N236" s="45">
        <f>+'[1]ACUMULADO ANUAL'!N135</f>
        <v>1</v>
      </c>
      <c r="O236" s="6"/>
      <c r="P236" s="46">
        <f t="shared" si="4"/>
        <v>51</v>
      </c>
      <c r="Q236" s="6"/>
      <c r="R236" s="6"/>
      <c r="S236" s="3"/>
    </row>
    <row r="237" spans="1:19" ht="15.75" customHeight="1" thickBot="1">
      <c r="A237" s="1"/>
      <c r="B237" s="47" t="str">
        <f>+'[1]ACUMULADO ANUAL'!B136</f>
        <v>Dirección General de Ecología</v>
      </c>
      <c r="C237" s="45">
        <f>+'[1]ACUMULADO ANUAL'!C136</f>
        <v>11</v>
      </c>
      <c r="D237" s="45">
        <f>+'[1]ACUMULADO ANUAL'!D136</f>
        <v>22</v>
      </c>
      <c r="E237" s="45">
        <f>+'[1]ACUMULADO ANUAL'!E136</f>
        <v>9</v>
      </c>
      <c r="F237" s="45">
        <f>+'[1]ACUMULADO ANUAL'!F136</f>
        <v>16</v>
      </c>
      <c r="G237" s="45">
        <f>+'[1]ACUMULADO ANUAL'!G136</f>
        <v>18</v>
      </c>
      <c r="H237" s="45">
        <f>+'[1]ACUMULADO ANUAL'!H136</f>
        <v>20</v>
      </c>
      <c r="I237" s="45">
        <f>+'[1]ACUMULADO ANUAL'!I136</f>
        <v>15</v>
      </c>
      <c r="J237" s="45">
        <f>+'[1]ACUMULADO ANUAL'!J136</f>
        <v>12</v>
      </c>
      <c r="K237" s="45">
        <f>+'[1]ACUMULADO ANUAL'!K136</f>
        <v>29</v>
      </c>
      <c r="L237" s="45">
        <f>+'[1]ACUMULADO ANUAL'!L136</f>
        <v>14</v>
      </c>
      <c r="M237" s="45">
        <f>+'[1]ACUMULADO ANUAL'!M136</f>
        <v>18</v>
      </c>
      <c r="N237" s="45">
        <f>+'[1]ACUMULADO ANUAL'!N136</f>
        <v>10</v>
      </c>
      <c r="O237" s="6"/>
      <c r="P237" s="46">
        <f t="shared" si="4"/>
        <v>194</v>
      </c>
      <c r="Q237" s="6"/>
      <c r="R237" s="6"/>
      <c r="S237" s="3"/>
    </row>
    <row r="238" spans="1:19" ht="33" customHeight="1" thickBot="1">
      <c r="A238" s="1"/>
      <c r="B238" s="49" t="str">
        <f>+'[1]ACUMULADO ANUAL'!B137</f>
        <v>Dirección General de Inspección de Reglamentos</v>
      </c>
      <c r="C238" s="45">
        <f>+'[1]ACUMULADO ANUAL'!C137</f>
        <v>10</v>
      </c>
      <c r="D238" s="45">
        <f>+'[1]ACUMULADO ANUAL'!D137</f>
        <v>21</v>
      </c>
      <c r="E238" s="45">
        <f>+'[1]ACUMULADO ANUAL'!E137</f>
        <v>22</v>
      </c>
      <c r="F238" s="45">
        <f>+'[1]ACUMULADO ANUAL'!F137</f>
        <v>18</v>
      </c>
      <c r="G238" s="45">
        <f>+'[1]ACUMULADO ANUAL'!G137</f>
        <v>17</v>
      </c>
      <c r="H238" s="45">
        <f>+'[1]ACUMULADO ANUAL'!H137</f>
        <v>19</v>
      </c>
      <c r="I238" s="45">
        <f>+'[1]ACUMULADO ANUAL'!I137</f>
        <v>15</v>
      </c>
      <c r="J238" s="45">
        <f>+'[1]ACUMULADO ANUAL'!J137</f>
        <v>22</v>
      </c>
      <c r="K238" s="45">
        <f>+'[1]ACUMULADO ANUAL'!K137</f>
        <v>16</v>
      </c>
      <c r="L238" s="45">
        <f>+'[1]ACUMULADO ANUAL'!L137</f>
        <v>14</v>
      </c>
      <c r="M238" s="45">
        <f>+'[1]ACUMULADO ANUAL'!M137</f>
        <v>14</v>
      </c>
      <c r="N238" s="45">
        <f>+'[1]ACUMULADO ANUAL'!N137</f>
        <v>22</v>
      </c>
      <c r="O238" s="6"/>
      <c r="P238" s="46">
        <f t="shared" si="4"/>
        <v>210</v>
      </c>
      <c r="Q238" s="6"/>
      <c r="R238" s="6"/>
      <c r="S238" s="3"/>
    </row>
    <row r="239" spans="1:19" ht="27.75" customHeight="1" thickBot="1">
      <c r="A239" s="1"/>
      <c r="B239" s="50" t="str">
        <f>+'[1]ACUMULADO ANUAL'!B138</f>
        <v>Dirección General de Obras Públicas</v>
      </c>
      <c r="C239" s="45">
        <f>+'[1]ACUMULADO ANUAL'!C138</f>
        <v>66</v>
      </c>
      <c r="D239" s="45">
        <f>+'[1]ACUMULADO ANUAL'!D138</f>
        <v>80</v>
      </c>
      <c r="E239" s="45">
        <f>+'[1]ACUMULADO ANUAL'!E138</f>
        <v>80</v>
      </c>
      <c r="F239" s="45">
        <f>+'[1]ACUMULADO ANUAL'!F138</f>
        <v>46</v>
      </c>
      <c r="G239" s="45">
        <f>+'[1]ACUMULADO ANUAL'!G138</f>
        <v>71</v>
      </c>
      <c r="H239" s="45">
        <f>+'[1]ACUMULADO ANUAL'!H138</f>
        <v>83</v>
      </c>
      <c r="I239" s="45">
        <f>+'[1]ACUMULADO ANUAL'!I138</f>
        <v>104</v>
      </c>
      <c r="J239" s="45">
        <f>+'[1]ACUMULADO ANUAL'!J138</f>
        <v>91</v>
      </c>
      <c r="K239" s="45">
        <f>+'[1]ACUMULADO ANUAL'!K138</f>
        <v>102</v>
      </c>
      <c r="L239" s="45">
        <f>+'[1]ACUMULADO ANUAL'!L138</f>
        <v>128</v>
      </c>
      <c r="M239" s="45">
        <f>+'[1]ACUMULADO ANUAL'!M138</f>
        <v>152</v>
      </c>
      <c r="N239" s="45">
        <f>+'[1]ACUMULADO ANUAL'!N138</f>
        <v>70</v>
      </c>
      <c r="O239" s="6"/>
      <c r="P239" s="46">
        <f t="shared" si="4"/>
        <v>1073</v>
      </c>
      <c r="Q239" s="6"/>
      <c r="R239" s="6"/>
      <c r="S239" s="3"/>
    </row>
    <row r="240" spans="1:19" ht="30" customHeight="1" thickBot="1">
      <c r="A240" s="1"/>
      <c r="B240" s="50" t="str">
        <f>+'[1]ACUMULADO ANUAL'!B139</f>
        <v>Dirección General de Servicios Públicos</v>
      </c>
      <c r="C240" s="45">
        <f>+'[1]ACUMULADO ANUAL'!C139</f>
        <v>18</v>
      </c>
      <c r="D240" s="45">
        <f>+'[1]ACUMULADO ANUAL'!D139</f>
        <v>10</v>
      </c>
      <c r="E240" s="45">
        <f>+'[1]ACUMULADO ANUAL'!E139</f>
        <v>13</v>
      </c>
      <c r="F240" s="45">
        <f>+'[1]ACUMULADO ANUAL'!F139</f>
        <v>10</v>
      </c>
      <c r="G240" s="45">
        <f>+'[1]ACUMULADO ANUAL'!G139</f>
        <v>18</v>
      </c>
      <c r="H240" s="45">
        <f>+'[1]ACUMULADO ANUAL'!H139</f>
        <v>16</v>
      </c>
      <c r="I240" s="45">
        <f>+'[1]ACUMULADO ANUAL'!I139</f>
        <v>22</v>
      </c>
      <c r="J240" s="45">
        <f>+'[1]ACUMULADO ANUAL'!J139</f>
        <v>7</v>
      </c>
      <c r="K240" s="45">
        <f>+'[1]ACUMULADO ANUAL'!K139</f>
        <v>10</v>
      </c>
      <c r="L240" s="45">
        <f>+'[1]ACUMULADO ANUAL'!L139</f>
        <v>21</v>
      </c>
      <c r="M240" s="45">
        <f>+'[1]ACUMULADO ANUAL'!M139</f>
        <v>31</v>
      </c>
      <c r="N240" s="45">
        <f>+'[1]ACUMULADO ANUAL'!N139</f>
        <v>15</v>
      </c>
      <c r="O240" s="6"/>
      <c r="P240" s="46">
        <f t="shared" si="4"/>
        <v>191</v>
      </c>
      <c r="Q240" s="6"/>
      <c r="R240" s="6"/>
      <c r="S240" s="3"/>
    </row>
    <row r="241" spans="1:19" ht="29.25" customHeight="1" thickBot="1">
      <c r="A241" s="1"/>
      <c r="B241" s="47" t="str">
        <f>+'[1]ACUMULADO ANUAL'!B140</f>
        <v>Educación Municipal</v>
      </c>
      <c r="C241" s="45">
        <f>+'[1]ACUMULADO ANUAL'!C140</f>
        <v>0</v>
      </c>
      <c r="D241" s="45">
        <f>+'[1]ACUMULADO ANUAL'!D140</f>
        <v>3</v>
      </c>
      <c r="E241" s="45">
        <f>+'[1]ACUMULADO ANUAL'!E140</f>
        <v>0</v>
      </c>
      <c r="F241" s="45">
        <f>+'[1]ACUMULADO ANUAL'!F140</f>
        <v>2</v>
      </c>
      <c r="G241" s="45">
        <f>+'[1]ACUMULADO ANUAL'!G140</f>
        <v>0</v>
      </c>
      <c r="H241" s="45">
        <f>+'[1]ACUMULADO ANUAL'!H140</f>
        <v>4</v>
      </c>
      <c r="I241" s="45">
        <f>+'[1]ACUMULADO ANUAL'!I140</f>
        <v>0</v>
      </c>
      <c r="J241" s="45">
        <f>+'[1]ACUMULADO ANUAL'!J140</f>
        <v>2</v>
      </c>
      <c r="K241" s="45">
        <f>+'[1]ACUMULADO ANUAL'!K140</f>
        <v>0</v>
      </c>
      <c r="L241" s="45">
        <f>+'[1]ACUMULADO ANUAL'!L140</f>
        <v>1</v>
      </c>
      <c r="M241" s="45">
        <f>+'[1]ACUMULADO ANUAL'!M140</f>
        <v>1</v>
      </c>
      <c r="N241" s="45">
        <f>+'[1]ACUMULADO ANUAL'!N140</f>
        <v>0</v>
      </c>
      <c r="O241" s="6"/>
      <c r="P241" s="46">
        <f t="shared" si="4"/>
        <v>13</v>
      </c>
      <c r="Q241" s="6"/>
      <c r="R241" s="6"/>
      <c r="S241" s="3"/>
    </row>
    <row r="242" spans="1:19" ht="15.75" customHeight="1" thickBot="1">
      <c r="A242" s="1"/>
      <c r="B242" s="47" t="str">
        <f>+'[1]ACUMULADO ANUAL'!B141</f>
        <v>Estacionómetros y Estacionamientos</v>
      </c>
      <c r="C242" s="45">
        <f>+'[1]ACUMULADO ANUAL'!C141</f>
        <v>8</v>
      </c>
      <c r="D242" s="45">
        <f>+'[1]ACUMULADO ANUAL'!D141</f>
        <v>5</v>
      </c>
      <c r="E242" s="45">
        <f>+'[1]ACUMULADO ANUAL'!E141</f>
        <v>1</v>
      </c>
      <c r="F242" s="45">
        <f>+'[1]ACUMULADO ANUAL'!F141</f>
        <v>6</v>
      </c>
      <c r="G242" s="45">
        <f>+'[1]ACUMULADO ANUAL'!G141</f>
        <v>6</v>
      </c>
      <c r="H242" s="45">
        <f>+'[1]ACUMULADO ANUAL'!H141</f>
        <v>10</v>
      </c>
      <c r="I242" s="45">
        <f>+'[1]ACUMULADO ANUAL'!I141</f>
        <v>4</v>
      </c>
      <c r="J242" s="45">
        <f>+'[1]ACUMULADO ANUAL'!J141</f>
        <v>4</v>
      </c>
      <c r="K242" s="45">
        <f>+'[1]ACUMULADO ANUAL'!K141</f>
        <v>0</v>
      </c>
      <c r="L242" s="45">
        <f>+'[1]ACUMULADO ANUAL'!L141</f>
        <v>7</v>
      </c>
      <c r="M242" s="45">
        <f>+'[1]ACUMULADO ANUAL'!M141</f>
        <v>5</v>
      </c>
      <c r="N242" s="45">
        <f>+'[1]ACUMULADO ANUAL'!N141</f>
        <v>3</v>
      </c>
      <c r="O242" s="6"/>
      <c r="P242" s="46">
        <f t="shared" si="4"/>
        <v>59</v>
      </c>
      <c r="Q242" s="6"/>
      <c r="R242" s="6"/>
      <c r="S242" s="3"/>
    </row>
    <row r="243" spans="1:19" ht="30.75" customHeight="1" thickBot="1">
      <c r="A243" s="1"/>
      <c r="B243" s="50" t="str">
        <f>+'[1]ACUMULADO ANUAL'!B142</f>
        <v>Instituto de Capacitación y Oferta Educativa</v>
      </c>
      <c r="C243" s="45">
        <f>+'[1]ACUMULADO ANUAL'!C142</f>
        <v>0</v>
      </c>
      <c r="D243" s="45">
        <f>+'[1]ACUMULADO ANUAL'!D142</f>
        <v>1</v>
      </c>
      <c r="E243" s="45">
        <f>+'[1]ACUMULADO ANUAL'!E142</f>
        <v>2</v>
      </c>
      <c r="F243" s="45">
        <f>+'[1]ACUMULADO ANUAL'!F142</f>
        <v>1</v>
      </c>
      <c r="G243" s="45">
        <f>+'[1]ACUMULADO ANUAL'!G142</f>
        <v>1</v>
      </c>
      <c r="H243" s="45">
        <f>+'[1]ACUMULADO ANUAL'!H142</f>
        <v>3</v>
      </c>
      <c r="I243" s="45">
        <f>+'[1]ACUMULADO ANUAL'!I142</f>
        <v>1</v>
      </c>
      <c r="J243" s="45">
        <f>+'[1]ACUMULADO ANUAL'!J142</f>
        <v>2</v>
      </c>
      <c r="K243" s="45">
        <f>+'[1]ACUMULADO ANUAL'!K142</f>
        <v>3</v>
      </c>
      <c r="L243" s="45">
        <f>+'[1]ACUMULADO ANUAL'!L142</f>
        <v>0</v>
      </c>
      <c r="M243" s="45">
        <f>+'[1]ACUMULADO ANUAL'!M142</f>
        <v>0</v>
      </c>
      <c r="N243" s="45">
        <f>+'[1]ACUMULADO ANUAL'!N142</f>
        <v>1</v>
      </c>
      <c r="O243" s="6"/>
      <c r="P243" s="46">
        <f t="shared" si="4"/>
        <v>15</v>
      </c>
      <c r="Q243" s="6"/>
      <c r="R243" s="6"/>
      <c r="S243" s="3"/>
    </row>
    <row r="244" spans="1:19" ht="15.75" customHeight="1" thickBot="1">
      <c r="A244" s="1"/>
      <c r="B244" s="47" t="str">
        <f>+'[1]ACUMULADO ANUAL'!B143</f>
        <v>Instituto de Cultura</v>
      </c>
      <c r="C244" s="45">
        <f>+'[1]ACUMULADO ANUAL'!C143</f>
        <v>3</v>
      </c>
      <c r="D244" s="45">
        <f>+'[1]ACUMULADO ANUAL'!D143</f>
        <v>2</v>
      </c>
      <c r="E244" s="45">
        <f>+'[1]ACUMULADO ANUAL'!E143</f>
        <v>0</v>
      </c>
      <c r="F244" s="45">
        <f>+'[1]ACUMULADO ANUAL'!F143</f>
        <v>3</v>
      </c>
      <c r="G244" s="45">
        <f>+'[1]ACUMULADO ANUAL'!G143</f>
        <v>3</v>
      </c>
      <c r="H244" s="45">
        <f>+'[1]ACUMULADO ANUAL'!H143</f>
        <v>3</v>
      </c>
      <c r="I244" s="45">
        <f>+'[1]ACUMULADO ANUAL'!I143</f>
        <v>2</v>
      </c>
      <c r="J244" s="45">
        <f>+'[1]ACUMULADO ANUAL'!J143</f>
        <v>6</v>
      </c>
      <c r="K244" s="45">
        <f>+'[1]ACUMULADO ANUAL'!K143</f>
        <v>1</v>
      </c>
      <c r="L244" s="45">
        <f>+'[1]ACUMULADO ANUAL'!L143</f>
        <v>2</v>
      </c>
      <c r="M244" s="45">
        <f>+'[1]ACUMULADO ANUAL'!M143</f>
        <v>5</v>
      </c>
      <c r="N244" s="45">
        <f>+'[1]ACUMULADO ANUAL'!N143</f>
        <v>3</v>
      </c>
      <c r="O244" s="6"/>
      <c r="P244" s="46">
        <f t="shared" si="4"/>
        <v>33</v>
      </c>
      <c r="Q244" s="6"/>
      <c r="R244" s="6"/>
      <c r="S244" s="3"/>
    </row>
    <row r="245" spans="1:19" ht="29.25" customHeight="1" thickBot="1">
      <c r="A245" s="1"/>
      <c r="B245" s="47" t="str">
        <f>+'[1]ACUMULADO ANUAL'!B144</f>
        <v>Instituto Municipal de la Juventud</v>
      </c>
      <c r="C245" s="45">
        <f>+'[1]ACUMULADO ANUAL'!C144</f>
        <v>0</v>
      </c>
      <c r="D245" s="45">
        <f>+'[1]ACUMULADO ANUAL'!D144</f>
        <v>0</v>
      </c>
      <c r="E245" s="45">
        <f>+'[1]ACUMULADO ANUAL'!E144</f>
        <v>0</v>
      </c>
      <c r="F245" s="45">
        <f>+'[1]ACUMULADO ANUAL'!F144</f>
        <v>0</v>
      </c>
      <c r="G245" s="45">
        <f>+'[1]ACUMULADO ANUAL'!G144</f>
        <v>0</v>
      </c>
      <c r="H245" s="45">
        <f>+'[1]ACUMULADO ANUAL'!H144</f>
        <v>0</v>
      </c>
      <c r="I245" s="45">
        <f>+'[1]ACUMULADO ANUAL'!I144</f>
        <v>0</v>
      </c>
      <c r="J245" s="45">
        <f>+'[1]ACUMULADO ANUAL'!J144</f>
        <v>0</v>
      </c>
      <c r="K245" s="45">
        <f>+'[1]ACUMULADO ANUAL'!K144</f>
        <v>0</v>
      </c>
      <c r="L245" s="45">
        <f>+'[1]ACUMULADO ANUAL'!L144</f>
        <v>3</v>
      </c>
      <c r="M245" s="45">
        <f>+'[1]ACUMULADO ANUAL'!M144</f>
        <v>0</v>
      </c>
      <c r="N245" s="45">
        <f>+'[1]ACUMULADO ANUAL'!N144</f>
        <v>0</v>
      </c>
      <c r="O245" s="6"/>
      <c r="P245" s="46">
        <f t="shared" si="4"/>
        <v>3</v>
      </c>
      <c r="Q245" s="6"/>
      <c r="R245" s="6"/>
      <c r="S245" s="3"/>
    </row>
    <row r="246" spans="1:19" ht="27.75" customHeight="1" thickBot="1">
      <c r="A246" s="1"/>
      <c r="B246" s="47" t="str">
        <f>+'[1]ACUMULADO ANUAL'!B145</f>
        <v>Instituto Municipal de la Mujer</v>
      </c>
      <c r="C246" s="45">
        <f>+'[1]ACUMULADO ANUAL'!C145</f>
        <v>0</v>
      </c>
      <c r="D246" s="45">
        <f>+'[1]ACUMULADO ANUAL'!D145</f>
        <v>0</v>
      </c>
      <c r="E246" s="45">
        <f>+'[1]ACUMULADO ANUAL'!E145</f>
        <v>0</v>
      </c>
      <c r="F246" s="45">
        <f>+'[1]ACUMULADO ANUAL'!F145</f>
        <v>0</v>
      </c>
      <c r="G246" s="45">
        <f>+'[1]ACUMULADO ANUAL'!G145</f>
        <v>0</v>
      </c>
      <c r="H246" s="45">
        <f>+'[1]ACUMULADO ANUAL'!H145</f>
        <v>0</v>
      </c>
      <c r="I246" s="45">
        <f>+'[1]ACUMULADO ANUAL'!I145</f>
        <v>0</v>
      </c>
      <c r="J246" s="45">
        <f>+'[1]ACUMULADO ANUAL'!J145</f>
        <v>0</v>
      </c>
      <c r="K246" s="45">
        <f>+'[1]ACUMULADO ANUAL'!K145</f>
        <v>0</v>
      </c>
      <c r="L246" s="45">
        <f>+'[1]ACUMULADO ANUAL'!L145</f>
        <v>0</v>
      </c>
      <c r="M246" s="45">
        <f>+'[1]ACUMULADO ANUAL'!M145</f>
        <v>0</v>
      </c>
      <c r="N246" s="45">
        <f>+'[1]ACUMULADO ANUAL'!N145</f>
        <v>0</v>
      </c>
      <c r="O246" s="6"/>
      <c r="P246" s="46">
        <f t="shared" si="4"/>
        <v>0</v>
      </c>
      <c r="Q246" s="6"/>
      <c r="R246" s="6"/>
      <c r="S246" s="3"/>
    </row>
    <row r="247" spans="1:19" ht="29.25" customHeight="1" thickBot="1">
      <c r="A247" s="1"/>
      <c r="B247" s="47" t="str">
        <f>+'[1]ACUMULADO ANUAL'!B146</f>
        <v>Integración y Dictaminación</v>
      </c>
      <c r="C247" s="45">
        <f>+'[1]ACUMULADO ANUAL'!C146</f>
        <v>2</v>
      </c>
      <c r="D247" s="45">
        <f>+'[1]ACUMULADO ANUAL'!D146</f>
        <v>4</v>
      </c>
      <c r="E247" s="45">
        <f>+'[1]ACUMULADO ANUAL'!E146</f>
        <v>5</v>
      </c>
      <c r="F247" s="45">
        <f>+'[1]ACUMULADO ANUAL'!F146</f>
        <v>1</v>
      </c>
      <c r="G247" s="45">
        <f>+'[1]ACUMULADO ANUAL'!G146</f>
        <v>2</v>
      </c>
      <c r="H247" s="45">
        <f>+'[1]ACUMULADO ANUAL'!H146</f>
        <v>4</v>
      </c>
      <c r="I247" s="45">
        <f>+'[1]ACUMULADO ANUAL'!I146</f>
        <v>2</v>
      </c>
      <c r="J247" s="45">
        <f>+'[1]ACUMULADO ANUAL'!J146</f>
        <v>4</v>
      </c>
      <c r="K247" s="45">
        <f>+'[1]ACUMULADO ANUAL'!K146</f>
        <v>1</v>
      </c>
      <c r="L247" s="45">
        <f>+'[1]ACUMULADO ANUAL'!L146</f>
        <v>0</v>
      </c>
      <c r="M247" s="45">
        <f>+'[1]ACUMULADO ANUAL'!M146</f>
        <v>0</v>
      </c>
      <c r="N247" s="45">
        <f>+'[1]ACUMULADO ANUAL'!N146</f>
        <v>2</v>
      </c>
      <c r="O247" s="6"/>
      <c r="P247" s="46">
        <f t="shared" si="4"/>
        <v>27</v>
      </c>
      <c r="Q247" s="6"/>
      <c r="R247" s="6"/>
      <c r="S247" s="3"/>
    </row>
    <row r="248" spans="1:19" ht="20.25" customHeight="1" thickBot="1">
      <c r="A248" s="1"/>
      <c r="B248" s="47" t="str">
        <f>+'[1]ACUMULADO ANUAL'!B147</f>
        <v>Junta Municipal de Reclutamiento</v>
      </c>
      <c r="C248" s="45">
        <f>+'[1]ACUMULADO ANUAL'!C147</f>
        <v>0</v>
      </c>
      <c r="D248" s="45">
        <f>+'[1]ACUMULADO ANUAL'!D147</f>
        <v>0</v>
      </c>
      <c r="E248" s="45">
        <f>+'[1]ACUMULADO ANUAL'!E147</f>
        <v>0</v>
      </c>
      <c r="F248" s="45">
        <f>+'[1]ACUMULADO ANUAL'!F147</f>
        <v>0</v>
      </c>
      <c r="G248" s="45">
        <f>+'[1]ACUMULADO ANUAL'!G147</f>
        <v>0</v>
      </c>
      <c r="H248" s="45">
        <f>+'[1]ACUMULADO ANUAL'!H147</f>
        <v>2</v>
      </c>
      <c r="I248" s="45">
        <f>+'[1]ACUMULADO ANUAL'!I147</f>
        <v>0</v>
      </c>
      <c r="J248" s="45">
        <f>+'[1]ACUMULADO ANUAL'!J147</f>
        <v>0</v>
      </c>
      <c r="K248" s="45">
        <f>+'[1]ACUMULADO ANUAL'!K147</f>
        <v>0</v>
      </c>
      <c r="L248" s="45">
        <f>+'[1]ACUMULADO ANUAL'!L147</f>
        <v>0</v>
      </c>
      <c r="M248" s="45">
        <f>+'[1]ACUMULADO ANUAL'!M147</f>
        <v>1</v>
      </c>
      <c r="N248" s="45">
        <f>+'[1]ACUMULADO ANUAL'!N147</f>
        <v>0</v>
      </c>
      <c r="O248" s="6"/>
      <c r="P248" s="46">
        <f t="shared" si="4"/>
        <v>3</v>
      </c>
      <c r="Q248" s="6"/>
      <c r="R248" s="6"/>
      <c r="S248" s="3"/>
    </row>
    <row r="249" spans="1:19" ht="21.75" customHeight="1" thickBot="1">
      <c r="A249" s="1"/>
      <c r="B249" s="47" t="str">
        <f>+'[1]ACUMULADO ANUAL'!B148</f>
        <v>Mantenimiento de Pavimentos</v>
      </c>
      <c r="C249" s="45">
        <f>+'[1]ACUMULADO ANUAL'!C148</f>
        <v>1</v>
      </c>
      <c r="D249" s="45">
        <f>+'[1]ACUMULADO ANUAL'!D148</f>
        <v>3</v>
      </c>
      <c r="E249" s="45">
        <f>+'[1]ACUMULADO ANUAL'!E148</f>
        <v>0</v>
      </c>
      <c r="F249" s="45">
        <f>+'[1]ACUMULADO ANUAL'!F148</f>
        <v>1</v>
      </c>
      <c r="G249" s="45">
        <f>+'[1]ACUMULADO ANUAL'!G148</f>
        <v>3</v>
      </c>
      <c r="H249" s="45">
        <f>+'[1]ACUMULADO ANUAL'!H148</f>
        <v>5</v>
      </c>
      <c r="I249" s="45">
        <f>+'[1]ACUMULADO ANUAL'!I148</f>
        <v>3</v>
      </c>
      <c r="J249" s="45">
        <f>+'[1]ACUMULADO ANUAL'!J148</f>
        <v>2</v>
      </c>
      <c r="K249" s="45">
        <f>+'[1]ACUMULADO ANUAL'!K148</f>
        <v>4</v>
      </c>
      <c r="L249" s="45">
        <f>+'[1]ACUMULADO ANUAL'!L148</f>
        <v>2</v>
      </c>
      <c r="M249" s="45">
        <f>+'[1]ACUMULADO ANUAL'!M148</f>
        <v>4</v>
      </c>
      <c r="N249" s="45">
        <f>+'[1]ACUMULADO ANUAL'!N148</f>
        <v>0</v>
      </c>
      <c r="O249" s="6"/>
      <c r="P249" s="46">
        <f t="shared" si="4"/>
        <v>28</v>
      </c>
      <c r="Q249" s="6"/>
      <c r="R249" s="6"/>
      <c r="S249" s="3"/>
    </row>
    <row r="250" spans="1:19" ht="18.75" customHeight="1" thickBot="1">
      <c r="A250" s="1"/>
      <c r="B250" s="47" t="str">
        <f>+'[1]ACUMULADO ANUAL'!B149</f>
        <v>Mantenimiento Urbano</v>
      </c>
      <c r="C250" s="45">
        <f>+'[1]ACUMULADO ANUAL'!C149</f>
        <v>1</v>
      </c>
      <c r="D250" s="45">
        <f>+'[1]ACUMULADO ANUAL'!D149</f>
        <v>3</v>
      </c>
      <c r="E250" s="45">
        <f>+'[1]ACUMULADO ANUAL'!E149</f>
        <v>0</v>
      </c>
      <c r="F250" s="45">
        <f>+'[1]ACUMULADO ANUAL'!F149</f>
        <v>0</v>
      </c>
      <c r="G250" s="45">
        <f>+'[1]ACUMULADO ANUAL'!G149</f>
        <v>2</v>
      </c>
      <c r="H250" s="45">
        <f>+'[1]ACUMULADO ANUAL'!H149</f>
        <v>7</v>
      </c>
      <c r="I250" s="45">
        <f>+'[1]ACUMULADO ANUAL'!I149</f>
        <v>5</v>
      </c>
      <c r="J250" s="45">
        <f>+'[1]ACUMULADO ANUAL'!J149</f>
        <v>1</v>
      </c>
      <c r="K250" s="45">
        <f>+'[1]ACUMULADO ANUAL'!K149</f>
        <v>3</v>
      </c>
      <c r="L250" s="45">
        <f>+'[1]ACUMULADO ANUAL'!L149</f>
        <v>1</v>
      </c>
      <c r="M250" s="45">
        <f>+'[1]ACUMULADO ANUAL'!M149</f>
        <v>2</v>
      </c>
      <c r="N250" s="45">
        <f>+'[1]ACUMULADO ANUAL'!N149</f>
        <v>0</v>
      </c>
      <c r="O250" s="6"/>
      <c r="P250" s="46">
        <f t="shared" si="4"/>
        <v>25</v>
      </c>
      <c r="Q250" s="6"/>
      <c r="R250" s="6"/>
      <c r="S250" s="3"/>
    </row>
    <row r="251" spans="1:19" ht="15.75" customHeight="1" thickBot="1">
      <c r="A251" s="1"/>
      <c r="B251" s="47" t="str">
        <f>+'[1]ACUMULADO ANUAL'!B150</f>
        <v>Oficialía Mayor Administrativa</v>
      </c>
      <c r="C251" s="45">
        <f>+'[1]ACUMULADO ANUAL'!C150</f>
        <v>76</v>
      </c>
      <c r="D251" s="45">
        <f>+'[1]ACUMULADO ANUAL'!D150</f>
        <v>58</v>
      </c>
      <c r="E251" s="45">
        <f>+'[1]ACUMULADO ANUAL'!E150</f>
        <v>60</v>
      </c>
      <c r="F251" s="45">
        <f>+'[1]ACUMULADO ANUAL'!F150</f>
        <v>54</v>
      </c>
      <c r="G251" s="45">
        <f>+'[1]ACUMULADO ANUAL'!G150</f>
        <v>60</v>
      </c>
      <c r="H251" s="45">
        <f>+'[1]ACUMULADO ANUAL'!H150</f>
        <v>170</v>
      </c>
      <c r="I251" s="45">
        <f>+'[1]ACUMULADO ANUAL'!I150</f>
        <v>121</v>
      </c>
      <c r="J251" s="45">
        <f>+'[1]ACUMULADO ANUAL'!J150</f>
        <v>48</v>
      </c>
      <c r="K251" s="45">
        <f>+'[1]ACUMULADO ANUAL'!K150</f>
        <v>50</v>
      </c>
      <c r="L251" s="45">
        <f>+'[1]ACUMULADO ANUAL'!L150</f>
        <v>62</v>
      </c>
      <c r="M251" s="45">
        <f>+'[1]ACUMULADO ANUAL'!M150</f>
        <v>135</v>
      </c>
      <c r="N251" s="45">
        <f>+'[1]ACUMULADO ANUAL'!N150</f>
        <v>45</v>
      </c>
      <c r="O251" s="6"/>
      <c r="P251" s="46">
        <f t="shared" si="4"/>
        <v>939</v>
      </c>
      <c r="Q251" s="6"/>
      <c r="R251" s="6"/>
      <c r="S251" s="3"/>
    </row>
    <row r="252" spans="1:19" ht="24.75" customHeight="1" thickBot="1">
      <c r="A252" s="1"/>
      <c r="B252" s="47" t="str">
        <f>+'[1]ACUMULADO ANUAL'!B151</f>
        <v>Oficialía Mayor de Padrón y Licencias</v>
      </c>
      <c r="C252" s="45">
        <f>+'[1]ACUMULADO ANUAL'!C151</f>
        <v>44</v>
      </c>
      <c r="D252" s="45">
        <f>+'[1]ACUMULADO ANUAL'!D151</f>
        <v>44</v>
      </c>
      <c r="E252" s="45">
        <f>+'[1]ACUMULADO ANUAL'!E151</f>
        <v>37</v>
      </c>
      <c r="F252" s="45">
        <f>+'[1]ACUMULADO ANUAL'!F151</f>
        <v>30</v>
      </c>
      <c r="G252" s="45">
        <f>+'[1]ACUMULADO ANUAL'!G151</f>
        <v>40</v>
      </c>
      <c r="H252" s="45">
        <f>+'[1]ACUMULADO ANUAL'!H151</f>
        <v>39</v>
      </c>
      <c r="I252" s="45">
        <f>+'[1]ACUMULADO ANUAL'!I151</f>
        <v>53</v>
      </c>
      <c r="J252" s="45">
        <f>+'[1]ACUMULADO ANUAL'!J151</f>
        <v>39</v>
      </c>
      <c r="K252" s="45">
        <f>+'[1]ACUMULADO ANUAL'!K151</f>
        <v>42</v>
      </c>
      <c r="L252" s="45">
        <f>+'[1]ACUMULADO ANUAL'!L151</f>
        <v>35</v>
      </c>
      <c r="M252" s="45">
        <f>+'[1]ACUMULADO ANUAL'!M151</f>
        <v>39</v>
      </c>
      <c r="N252" s="45">
        <f>+'[1]ACUMULADO ANUAL'!N151</f>
        <v>37</v>
      </c>
      <c r="O252" s="6"/>
      <c r="P252" s="46">
        <f t="shared" si="4"/>
        <v>479</v>
      </c>
      <c r="Q252" s="6"/>
      <c r="R252" s="6"/>
      <c r="S252" s="3"/>
    </row>
    <row r="253" spans="1:19" ht="15.75" customHeight="1" thickBot="1">
      <c r="A253" s="1"/>
      <c r="B253" s="47" t="str">
        <f>+'[1]ACUMULADO ANUAL'!B152</f>
        <v>Parques y Jardines</v>
      </c>
      <c r="C253" s="45">
        <f>+'[1]ACUMULADO ANUAL'!C152</f>
        <v>4</v>
      </c>
      <c r="D253" s="45">
        <f>+'[1]ACUMULADO ANUAL'!D152</f>
        <v>3</v>
      </c>
      <c r="E253" s="45">
        <f>+'[1]ACUMULADO ANUAL'!E152</f>
        <v>4</v>
      </c>
      <c r="F253" s="45">
        <f>+'[1]ACUMULADO ANUAL'!F152</f>
        <v>4</v>
      </c>
      <c r="G253" s="45">
        <f>+'[1]ACUMULADO ANUAL'!G152</f>
        <v>6</v>
      </c>
      <c r="H253" s="45">
        <f>+'[1]ACUMULADO ANUAL'!H152</f>
        <v>9</v>
      </c>
      <c r="I253" s="45">
        <f>+'[1]ACUMULADO ANUAL'!I152</f>
        <v>4</v>
      </c>
      <c r="J253" s="45">
        <f>+'[1]ACUMULADO ANUAL'!J152</f>
        <v>1</v>
      </c>
      <c r="K253" s="45">
        <f>+'[1]ACUMULADO ANUAL'!K152</f>
        <v>7</v>
      </c>
      <c r="L253" s="45">
        <f>+'[1]ACUMULADO ANUAL'!L152</f>
        <v>1</v>
      </c>
      <c r="M253" s="45">
        <f>+'[1]ACUMULADO ANUAL'!M152</f>
        <v>2</v>
      </c>
      <c r="N253" s="45">
        <f>+'[1]ACUMULADO ANUAL'!N152</f>
        <v>3</v>
      </c>
      <c r="O253" s="6"/>
      <c r="P253" s="46">
        <f t="shared" si="4"/>
        <v>48</v>
      </c>
      <c r="Q253" s="6"/>
      <c r="R253" s="6"/>
      <c r="S253" s="3"/>
    </row>
    <row r="254" spans="1:19" ht="15.75" customHeight="1" thickBot="1">
      <c r="A254" s="1"/>
      <c r="B254" s="47" t="str">
        <f>+'[1]ACUMULADO ANUAL'!B153</f>
        <v>Participación Ciudadana</v>
      </c>
      <c r="C254" s="45">
        <f>+'[1]ACUMULADO ANUAL'!C153</f>
        <v>5</v>
      </c>
      <c r="D254" s="45">
        <f>+'[1]ACUMULADO ANUAL'!D153</f>
        <v>7</v>
      </c>
      <c r="E254" s="45">
        <f>+'[1]ACUMULADO ANUAL'!E153</f>
        <v>4</v>
      </c>
      <c r="F254" s="45">
        <f>+'[1]ACUMULADO ANUAL'!F153</f>
        <v>1</v>
      </c>
      <c r="G254" s="45">
        <f>+'[1]ACUMULADO ANUAL'!G153</f>
        <v>4</v>
      </c>
      <c r="H254" s="45">
        <f>+'[1]ACUMULADO ANUAL'!H153</f>
        <v>7</v>
      </c>
      <c r="I254" s="45">
        <f>+'[1]ACUMULADO ANUAL'!I153</f>
        <v>10</v>
      </c>
      <c r="J254" s="45">
        <f>+'[1]ACUMULADO ANUAL'!J153</f>
        <v>9</v>
      </c>
      <c r="K254" s="45">
        <f>+'[1]ACUMULADO ANUAL'!K153</f>
        <v>3</v>
      </c>
      <c r="L254" s="45">
        <f>+'[1]ACUMULADO ANUAL'!L153</f>
        <v>7</v>
      </c>
      <c r="M254" s="45">
        <f>+'[1]ACUMULADO ANUAL'!M153</f>
        <v>13</v>
      </c>
      <c r="N254" s="45">
        <f>+'[1]ACUMULADO ANUAL'!N153</f>
        <v>2</v>
      </c>
      <c r="O254" s="6"/>
      <c r="P254" s="46">
        <f t="shared" si="4"/>
        <v>72</v>
      </c>
      <c r="Q254" s="6"/>
      <c r="R254" s="6"/>
      <c r="S254" s="3"/>
    </row>
    <row r="255" spans="1:19" ht="29.25" customHeight="1" thickBot="1">
      <c r="A255" s="1"/>
      <c r="B255" s="47" t="str">
        <f>+'[1]ACUMULADO ANUAL'!B154</f>
        <v>Patrimonio Municipal</v>
      </c>
      <c r="C255" s="45">
        <f>+'[1]ACUMULADO ANUAL'!C154</f>
        <v>22</v>
      </c>
      <c r="D255" s="45">
        <f>+'[1]ACUMULADO ANUAL'!D154</f>
        <v>14</v>
      </c>
      <c r="E255" s="45">
        <f>+'[1]ACUMULADO ANUAL'!E154</f>
        <v>11</v>
      </c>
      <c r="F255" s="45">
        <f>+'[1]ACUMULADO ANUAL'!F154</f>
        <v>9</v>
      </c>
      <c r="G255" s="45">
        <f>+'[1]ACUMULADO ANUAL'!G154</f>
        <v>12</v>
      </c>
      <c r="H255" s="45">
        <f>+'[1]ACUMULADO ANUAL'!H154</f>
        <v>14</v>
      </c>
      <c r="I255" s="45">
        <f>+'[1]ACUMULADO ANUAL'!I154</f>
        <v>18</v>
      </c>
      <c r="J255" s="45">
        <f>+'[1]ACUMULADO ANUAL'!J154</f>
        <v>16</v>
      </c>
      <c r="K255" s="45">
        <f>+'[1]ACUMULADO ANUAL'!K154</f>
        <v>13</v>
      </c>
      <c r="L255" s="45">
        <f>+'[1]ACUMULADO ANUAL'!L154</f>
        <v>15</v>
      </c>
      <c r="M255" s="45">
        <f>+'[1]ACUMULADO ANUAL'!M154</f>
        <v>8</v>
      </c>
      <c r="N255" s="45">
        <f>+'[1]ACUMULADO ANUAL'!N154</f>
        <v>7</v>
      </c>
      <c r="O255" s="6"/>
      <c r="P255" s="46">
        <f t="shared" si="4"/>
        <v>159</v>
      </c>
      <c r="Q255" s="6"/>
      <c r="R255" s="6"/>
      <c r="S255" s="3"/>
    </row>
    <row r="256" spans="1:19" ht="24" customHeight="1" thickBot="1">
      <c r="A256" s="1"/>
      <c r="B256" s="47" t="str">
        <f>+'[1]ACUMULADO ANUAL'!B155</f>
        <v>Protección al Medio Ambiente</v>
      </c>
      <c r="C256" s="45">
        <f>+'[1]ACUMULADO ANUAL'!C155</f>
        <v>0</v>
      </c>
      <c r="D256" s="45">
        <f>+'[1]ACUMULADO ANUAL'!D155</f>
        <v>0</v>
      </c>
      <c r="E256" s="45">
        <f>+'[1]ACUMULADO ANUAL'!E155</f>
        <v>2</v>
      </c>
      <c r="F256" s="45">
        <f>+'[1]ACUMULADO ANUAL'!F155</f>
        <v>0</v>
      </c>
      <c r="G256" s="45">
        <f>+'[1]ACUMULADO ANUAL'!G155</f>
        <v>0</v>
      </c>
      <c r="H256" s="45">
        <f>+'[1]ACUMULADO ANUAL'!H155</f>
        <v>0</v>
      </c>
      <c r="I256" s="45">
        <f>+'[1]ACUMULADO ANUAL'!I155</f>
        <v>0</v>
      </c>
      <c r="J256" s="45">
        <f>+'[1]ACUMULADO ANUAL'!J155</f>
        <v>0</v>
      </c>
      <c r="K256" s="45">
        <f>+'[1]ACUMULADO ANUAL'!K155</f>
        <v>0</v>
      </c>
      <c r="L256" s="45">
        <f>+'[1]ACUMULADO ANUAL'!L155</f>
        <v>0</v>
      </c>
      <c r="M256" s="45">
        <f>+'[1]ACUMULADO ANUAL'!M155</f>
        <v>0</v>
      </c>
      <c r="N256" s="45">
        <f>+'[1]ACUMULADO ANUAL'!N155</f>
        <v>0</v>
      </c>
      <c r="O256" s="6"/>
      <c r="P256" s="46">
        <f t="shared" si="4"/>
        <v>2</v>
      </c>
      <c r="Q256" s="6"/>
      <c r="R256" s="6"/>
      <c r="S256" s="3"/>
    </row>
    <row r="257" spans="1:19" ht="15.75" customHeight="1" thickBot="1">
      <c r="A257" s="1"/>
      <c r="B257" s="47" t="str">
        <f>+'[1]ACUMULADO ANUAL'!B156</f>
        <v>Protección Civil y Bomberos</v>
      </c>
      <c r="C257" s="45">
        <f>+'[1]ACUMULADO ANUAL'!C156</f>
        <v>6</v>
      </c>
      <c r="D257" s="45">
        <f>+'[1]ACUMULADO ANUAL'!D156</f>
        <v>9</v>
      </c>
      <c r="E257" s="45">
        <f>+'[1]ACUMULADO ANUAL'!E156</f>
        <v>7</v>
      </c>
      <c r="F257" s="45">
        <f>+'[1]ACUMULADO ANUAL'!F156</f>
        <v>11</v>
      </c>
      <c r="G257" s="45">
        <f>+'[1]ACUMULADO ANUAL'!G156</f>
        <v>11</v>
      </c>
      <c r="H257" s="45">
        <f>+'[1]ACUMULADO ANUAL'!H156</f>
        <v>6</v>
      </c>
      <c r="I257" s="45">
        <f>+'[1]ACUMULADO ANUAL'!I156</f>
        <v>5</v>
      </c>
      <c r="J257" s="45">
        <f>+'[1]ACUMULADO ANUAL'!J156</f>
        <v>5</v>
      </c>
      <c r="K257" s="45">
        <f>+'[1]ACUMULADO ANUAL'!K156</f>
        <v>6</v>
      </c>
      <c r="L257" s="45">
        <f>+'[1]ACUMULADO ANUAL'!L156</f>
        <v>8</v>
      </c>
      <c r="M257" s="45">
        <f>+'[1]ACUMULADO ANUAL'!M156</f>
        <v>3</v>
      </c>
      <c r="N257" s="45">
        <f>+'[1]ACUMULADO ANUAL'!N156</f>
        <v>7</v>
      </c>
      <c r="O257" s="6"/>
      <c r="P257" s="46">
        <f t="shared" si="4"/>
        <v>84</v>
      </c>
      <c r="Q257" s="6"/>
      <c r="R257" s="6"/>
      <c r="S257" s="3"/>
    </row>
    <row r="258" spans="1:19" ht="15.75" customHeight="1" thickBot="1">
      <c r="A258" s="1"/>
      <c r="B258" s="47" t="str">
        <f>+'[1]ACUMULADO ANUAL'!B157</f>
        <v>Proyectos Estratégicos</v>
      </c>
      <c r="C258" s="45">
        <f>+'[1]ACUMULADO ANUAL'!C157</f>
        <v>0</v>
      </c>
      <c r="D258" s="45">
        <f>+'[1]ACUMULADO ANUAL'!D157</f>
        <v>0</v>
      </c>
      <c r="E258" s="45">
        <f>+'[1]ACUMULADO ANUAL'!E157</f>
        <v>5</v>
      </c>
      <c r="F258" s="45">
        <f>+'[1]ACUMULADO ANUAL'!F157</f>
        <v>0</v>
      </c>
      <c r="G258" s="45">
        <f>+'[1]ACUMULADO ANUAL'!G157</f>
        <v>1</v>
      </c>
      <c r="H258" s="45">
        <f>+'[1]ACUMULADO ANUAL'!H157</f>
        <v>3</v>
      </c>
      <c r="I258" s="45">
        <f>+'[1]ACUMULADO ANUAL'!I157</f>
        <v>0</v>
      </c>
      <c r="J258" s="45">
        <f>+'[1]ACUMULADO ANUAL'!J157</f>
        <v>3</v>
      </c>
      <c r="K258" s="45">
        <f>+'[1]ACUMULADO ANUAL'!K157</f>
        <v>2</v>
      </c>
      <c r="L258" s="45">
        <f>+'[1]ACUMULADO ANUAL'!L157</f>
        <v>0</v>
      </c>
      <c r="M258" s="45">
        <f>+'[1]ACUMULADO ANUAL'!M157</f>
        <v>0</v>
      </c>
      <c r="N258" s="45">
        <f>+'[1]ACUMULADO ANUAL'!N157</f>
        <v>0</v>
      </c>
      <c r="O258" s="6"/>
      <c r="P258" s="46">
        <f t="shared" si="4"/>
        <v>14</v>
      </c>
      <c r="Q258" s="6"/>
      <c r="R258" s="6"/>
      <c r="S258" s="3"/>
    </row>
    <row r="259" spans="1:19" ht="15.75" customHeight="1" thickBot="1">
      <c r="A259" s="1"/>
      <c r="B259" s="47" t="str">
        <f>+'[1]ACUMULADO ANUAL'!B158</f>
        <v>Rastros Municipales</v>
      </c>
      <c r="C259" s="45">
        <f>+'[1]ACUMULADO ANUAL'!C158</f>
        <v>0</v>
      </c>
      <c r="D259" s="45">
        <f>+'[1]ACUMULADO ANUAL'!D158</f>
        <v>1</v>
      </c>
      <c r="E259" s="45">
        <f>+'[1]ACUMULADO ANUAL'!E158</f>
        <v>0</v>
      </c>
      <c r="F259" s="45">
        <f>+'[1]ACUMULADO ANUAL'!F158</f>
        <v>0</v>
      </c>
      <c r="G259" s="45">
        <f>+'[1]ACUMULADO ANUAL'!G158</f>
        <v>0</v>
      </c>
      <c r="H259" s="45">
        <f>+'[1]ACUMULADO ANUAL'!H158</f>
        <v>4</v>
      </c>
      <c r="I259" s="45">
        <f>+'[1]ACUMULADO ANUAL'!I158</f>
        <v>0</v>
      </c>
      <c r="J259" s="45">
        <f>+'[1]ACUMULADO ANUAL'!J158</f>
        <v>1</v>
      </c>
      <c r="K259" s="45">
        <f>+'[1]ACUMULADO ANUAL'!K158</f>
        <v>0</v>
      </c>
      <c r="L259" s="45">
        <f>+'[1]ACUMULADO ANUAL'!L158</f>
        <v>0</v>
      </c>
      <c r="M259" s="45">
        <f>+'[1]ACUMULADO ANUAL'!M158</f>
        <v>0</v>
      </c>
      <c r="N259" s="45">
        <f>+'[1]ACUMULADO ANUAL'!N158</f>
        <v>0</v>
      </c>
      <c r="O259" s="6"/>
      <c r="P259" s="46">
        <f t="shared" si="4"/>
        <v>6</v>
      </c>
      <c r="Q259" s="6"/>
      <c r="R259" s="6"/>
      <c r="S259" s="3"/>
    </row>
    <row r="260" spans="1:19" ht="15.75" customHeight="1" thickBot="1">
      <c r="A260" s="1"/>
      <c r="B260" s="47" t="str">
        <f>+'[1]ACUMULADO ANUAL'!B159</f>
        <v>Regidores</v>
      </c>
      <c r="C260" s="45">
        <f>+'[1]ACUMULADO ANUAL'!C159</f>
        <v>0</v>
      </c>
      <c r="D260" s="45">
        <f>+'[1]ACUMULADO ANUAL'!D159</f>
        <v>0</v>
      </c>
      <c r="E260" s="45">
        <f>+'[1]ACUMULADO ANUAL'!E159</f>
        <v>1</v>
      </c>
      <c r="F260" s="45">
        <f>+'[1]ACUMULADO ANUAL'!F159</f>
        <v>1</v>
      </c>
      <c r="G260" s="45">
        <f>+'[1]ACUMULADO ANUAL'!G159</f>
        <v>1</v>
      </c>
      <c r="H260" s="45">
        <f>+'[1]ACUMULADO ANUAL'!H159</f>
        <v>0</v>
      </c>
      <c r="I260" s="45">
        <f>+'[1]ACUMULADO ANUAL'!I159</f>
        <v>0</v>
      </c>
      <c r="J260" s="45">
        <f>+'[1]ACUMULADO ANUAL'!J159</f>
        <v>2</v>
      </c>
      <c r="K260" s="45">
        <f>+'[1]ACUMULADO ANUAL'!K159</f>
        <v>0</v>
      </c>
      <c r="L260" s="45">
        <f>+'[1]ACUMULADO ANUAL'!L159</f>
        <v>0</v>
      </c>
      <c r="M260" s="45">
        <f>+'[1]ACUMULADO ANUAL'!M159</f>
        <v>1</v>
      </c>
      <c r="N260" s="45">
        <f>+'[1]ACUMULADO ANUAL'!N159</f>
        <v>0</v>
      </c>
      <c r="O260" s="6"/>
      <c r="P260" s="46">
        <f t="shared" si="4"/>
        <v>6</v>
      </c>
      <c r="Q260" s="6"/>
      <c r="R260" s="6"/>
      <c r="S260" s="3"/>
    </row>
    <row r="261" spans="1:19" ht="23.25" customHeight="1" thickBot="1">
      <c r="A261" s="1"/>
      <c r="B261" s="47" t="str">
        <f>+'[1]ACUMULADO ANUAL'!B160</f>
        <v>Registro Civil</v>
      </c>
      <c r="C261" s="45">
        <f>+'[1]ACUMULADO ANUAL'!C160</f>
        <v>0</v>
      </c>
      <c r="D261" s="45">
        <f>+'[1]ACUMULADO ANUAL'!D160</f>
        <v>0</v>
      </c>
      <c r="E261" s="45">
        <f>+'[1]ACUMULADO ANUAL'!E160</f>
        <v>1</v>
      </c>
      <c r="F261" s="45">
        <f>+'[1]ACUMULADO ANUAL'!F160</f>
        <v>1</v>
      </c>
      <c r="G261" s="45">
        <f>+'[1]ACUMULADO ANUAL'!G160</f>
        <v>0</v>
      </c>
      <c r="H261" s="45">
        <f>+'[1]ACUMULADO ANUAL'!H160</f>
        <v>2</v>
      </c>
      <c r="I261" s="45">
        <f>+'[1]ACUMULADO ANUAL'!I160</f>
        <v>0</v>
      </c>
      <c r="J261" s="45">
        <f>+'[1]ACUMULADO ANUAL'!J160</f>
        <v>1</v>
      </c>
      <c r="K261" s="45">
        <f>+'[1]ACUMULADO ANUAL'!K160</f>
        <v>0</v>
      </c>
      <c r="L261" s="45">
        <f>+'[1]ACUMULADO ANUAL'!L160</f>
        <v>1</v>
      </c>
      <c r="M261" s="45">
        <f>+'[1]ACUMULADO ANUAL'!M160</f>
        <v>0</v>
      </c>
      <c r="N261" s="45">
        <f>+'[1]ACUMULADO ANUAL'!N160</f>
        <v>0</v>
      </c>
      <c r="O261" s="6"/>
      <c r="P261" s="46">
        <f t="shared" si="4"/>
        <v>6</v>
      </c>
      <c r="Q261" s="6"/>
      <c r="R261" s="6"/>
      <c r="S261" s="3"/>
    </row>
    <row r="262" spans="1:19" ht="24" customHeight="1" thickBot="1">
      <c r="A262" s="1"/>
      <c r="B262" s="47" t="str">
        <f>+'[1]ACUMULADO ANUAL'!B161</f>
        <v>Relaciones Exteriores</v>
      </c>
      <c r="C262" s="45">
        <f>+'[1]ACUMULADO ANUAL'!C161</f>
        <v>0</v>
      </c>
      <c r="D262" s="45">
        <f>+'[1]ACUMULADO ANUAL'!D161</f>
        <v>0</v>
      </c>
      <c r="E262" s="45">
        <f>+'[1]ACUMULADO ANUAL'!E161</f>
        <v>0</v>
      </c>
      <c r="F262" s="45">
        <f>+'[1]ACUMULADO ANUAL'!F161</f>
        <v>0</v>
      </c>
      <c r="G262" s="45">
        <f>+'[1]ACUMULADO ANUAL'!G161</f>
        <v>0</v>
      </c>
      <c r="H262" s="45">
        <f>+'[1]ACUMULADO ANUAL'!H161</f>
        <v>3</v>
      </c>
      <c r="I262" s="45">
        <f>+'[1]ACUMULADO ANUAL'!I161</f>
        <v>0</v>
      </c>
      <c r="J262" s="45">
        <f>+'[1]ACUMULADO ANUAL'!J161</f>
        <v>1</v>
      </c>
      <c r="K262" s="45">
        <f>+'[1]ACUMULADO ANUAL'!K161</f>
        <v>0</v>
      </c>
      <c r="L262" s="45">
        <f>+'[1]ACUMULADO ANUAL'!L161</f>
        <v>0</v>
      </c>
      <c r="M262" s="45">
        <f>+'[1]ACUMULADO ANUAL'!M161</f>
        <v>0</v>
      </c>
      <c r="N262" s="45">
        <f>+'[1]ACUMULADO ANUAL'!N161</f>
        <v>0</v>
      </c>
      <c r="O262" s="6"/>
      <c r="P262" s="46">
        <f t="shared" si="4"/>
        <v>4</v>
      </c>
      <c r="Q262" s="6"/>
      <c r="R262" s="6"/>
      <c r="S262" s="3"/>
    </row>
    <row r="263" spans="1:19" ht="25.5" customHeight="1" thickBot="1">
      <c r="A263" s="1"/>
      <c r="B263" s="47" t="str">
        <f>+'[1]ACUMULADO ANUAL'!B162</f>
        <v>Relaciones Públicas</v>
      </c>
      <c r="C263" s="45">
        <f>+'[1]ACUMULADO ANUAL'!C162</f>
        <v>2</v>
      </c>
      <c r="D263" s="45">
        <f>+'[1]ACUMULADO ANUAL'!D162</f>
        <v>0</v>
      </c>
      <c r="E263" s="45">
        <f>+'[1]ACUMULADO ANUAL'!E162</f>
        <v>0</v>
      </c>
      <c r="F263" s="45">
        <f>+'[1]ACUMULADO ANUAL'!F162</f>
        <v>1</v>
      </c>
      <c r="G263" s="45">
        <f>+'[1]ACUMULADO ANUAL'!G162</f>
        <v>0</v>
      </c>
      <c r="H263" s="45">
        <f>+'[1]ACUMULADO ANUAL'!H162</f>
        <v>3</v>
      </c>
      <c r="I263" s="45">
        <f>+'[1]ACUMULADO ANUAL'!I162</f>
        <v>1</v>
      </c>
      <c r="J263" s="45">
        <f>+'[1]ACUMULADO ANUAL'!J162</f>
        <v>2</v>
      </c>
      <c r="K263" s="45">
        <f>+'[1]ACUMULADO ANUAL'!K162</f>
        <v>1</v>
      </c>
      <c r="L263" s="45">
        <f>+'[1]ACUMULADO ANUAL'!L162</f>
        <v>2</v>
      </c>
      <c r="M263" s="45">
        <f>+'[1]ACUMULADO ANUAL'!M162</f>
        <v>4</v>
      </c>
      <c r="N263" s="45">
        <f>+'[1]ACUMULADO ANUAL'!N162</f>
        <v>3</v>
      </c>
      <c r="O263" s="6"/>
      <c r="P263" s="46">
        <f t="shared" si="4"/>
        <v>19</v>
      </c>
      <c r="Q263" s="6"/>
      <c r="R263" s="6"/>
      <c r="S263" s="3"/>
    </row>
    <row r="264" spans="1:19" ht="21.75" customHeight="1" thickBot="1">
      <c r="A264" s="1"/>
      <c r="B264" s="47" t="str">
        <f>+'[1]ACUMULADO ANUAL'!B163</f>
        <v>Sanidad Animal</v>
      </c>
      <c r="C264" s="45">
        <f>+'[1]ACUMULADO ANUAL'!C163</f>
        <v>0</v>
      </c>
      <c r="D264" s="45">
        <f>+'[1]ACUMULADO ANUAL'!D163</f>
        <v>0</v>
      </c>
      <c r="E264" s="45">
        <f>+'[1]ACUMULADO ANUAL'!E163</f>
        <v>0</v>
      </c>
      <c r="F264" s="45">
        <f>+'[1]ACUMULADO ANUAL'!F163</f>
        <v>0</v>
      </c>
      <c r="G264" s="45">
        <f>+'[1]ACUMULADO ANUAL'!G163</f>
        <v>0</v>
      </c>
      <c r="H264" s="45">
        <f>+'[1]ACUMULADO ANUAL'!H163</f>
        <v>1</v>
      </c>
      <c r="I264" s="45">
        <f>+'[1]ACUMULADO ANUAL'!I163</f>
        <v>0</v>
      </c>
      <c r="J264" s="45">
        <f>+'[1]ACUMULADO ANUAL'!J163</f>
        <v>0</v>
      </c>
      <c r="K264" s="45">
        <f>+'[1]ACUMULADO ANUAL'!K163</f>
        <v>0</v>
      </c>
      <c r="L264" s="45">
        <f>+'[1]ACUMULADO ANUAL'!L163</f>
        <v>4</v>
      </c>
      <c r="M264" s="45">
        <f>+'[1]ACUMULADO ANUAL'!M163</f>
        <v>6</v>
      </c>
      <c r="N264" s="45">
        <f>+'[1]ACUMULADO ANUAL'!N163</f>
        <v>4</v>
      </c>
      <c r="O264" s="6"/>
      <c r="P264" s="46">
        <f t="shared" si="4"/>
        <v>15</v>
      </c>
      <c r="Q264" s="6"/>
      <c r="R264" s="6"/>
      <c r="S264" s="3"/>
    </row>
    <row r="265" spans="1:19" ht="24.75" customHeight="1" thickBot="1">
      <c r="A265" s="1"/>
      <c r="B265" s="47" t="str">
        <f>+'[1]ACUMULADO ANUAL'!B164</f>
        <v>Secretaria del Ayuntamiento</v>
      </c>
      <c r="C265" s="45">
        <f>+'[1]ACUMULADO ANUAL'!C164</f>
        <v>0</v>
      </c>
      <c r="D265" s="45">
        <f>+'[1]ACUMULADO ANUAL'!D164</f>
        <v>0</v>
      </c>
      <c r="E265" s="45">
        <f>+'[1]ACUMULADO ANUAL'!E164</f>
        <v>1</v>
      </c>
      <c r="F265" s="45">
        <f>+'[1]ACUMULADO ANUAL'!F164</f>
        <v>3</v>
      </c>
      <c r="G265" s="45">
        <f>+'[1]ACUMULADO ANUAL'!G164</f>
        <v>1</v>
      </c>
      <c r="H265" s="45">
        <f>+'[1]ACUMULADO ANUAL'!H164</f>
        <v>2</v>
      </c>
      <c r="I265" s="45">
        <f>+'[1]ACUMULADO ANUAL'!I164</f>
        <v>0</v>
      </c>
      <c r="J265" s="45">
        <f>+'[1]ACUMULADO ANUAL'!J164</f>
        <v>4</v>
      </c>
      <c r="K265" s="45">
        <f>+'[1]ACUMULADO ANUAL'!K164</f>
        <v>2</v>
      </c>
      <c r="L265" s="45">
        <f>+'[1]ACUMULADO ANUAL'!L164</f>
        <v>0</v>
      </c>
      <c r="M265" s="45">
        <f>+'[1]ACUMULADO ANUAL'!M164</f>
        <v>0</v>
      </c>
      <c r="N265" s="45">
        <f>+'[1]ACUMULADO ANUAL'!N164</f>
        <v>2</v>
      </c>
      <c r="O265" s="6"/>
      <c r="P265" s="46">
        <f t="shared" si="4"/>
        <v>15</v>
      </c>
      <c r="Q265" s="6"/>
      <c r="R265" s="6"/>
      <c r="S265" s="3"/>
    </row>
    <row r="266" spans="1:19" ht="15.75" customHeight="1" thickBot="1">
      <c r="A266" s="1"/>
      <c r="B266" s="47" t="str">
        <f>+'[1]ACUMULADO ANUAL'!B165</f>
        <v>Secretaría Particular</v>
      </c>
      <c r="C266" s="45">
        <f>+'[1]ACUMULADO ANUAL'!C165</f>
        <v>2</v>
      </c>
      <c r="D266" s="45">
        <f>+'[1]ACUMULADO ANUAL'!D165</f>
        <v>3</v>
      </c>
      <c r="E266" s="45">
        <f>+'[1]ACUMULADO ANUAL'!E165</f>
        <v>1</v>
      </c>
      <c r="F266" s="45">
        <f>+'[1]ACUMULADO ANUAL'!F165</f>
        <v>2</v>
      </c>
      <c r="G266" s="45">
        <f>+'[1]ACUMULADO ANUAL'!G165</f>
        <v>4</v>
      </c>
      <c r="H266" s="45">
        <f>+'[1]ACUMULADO ANUAL'!H165</f>
        <v>5</v>
      </c>
      <c r="I266" s="45">
        <f>+'[1]ACUMULADO ANUAL'!I165</f>
        <v>2</v>
      </c>
      <c r="J266" s="45">
        <f>+'[1]ACUMULADO ANUAL'!J165</f>
        <v>5</v>
      </c>
      <c r="K266" s="45">
        <f>+'[1]ACUMULADO ANUAL'!K165</f>
        <v>4</v>
      </c>
      <c r="L266" s="45">
        <f>+'[1]ACUMULADO ANUAL'!L165</f>
        <v>2</v>
      </c>
      <c r="M266" s="45">
        <f>+'[1]ACUMULADO ANUAL'!M165</f>
        <v>1</v>
      </c>
      <c r="N266" s="45">
        <f>+'[1]ACUMULADO ANUAL'!N165</f>
        <v>4</v>
      </c>
      <c r="O266" s="6"/>
      <c r="P266" s="46">
        <f t="shared" si="4"/>
        <v>35</v>
      </c>
      <c r="Q266" s="6"/>
      <c r="R266" s="6"/>
      <c r="S266" s="3"/>
    </row>
    <row r="267" spans="1:19" ht="21.75" customHeight="1" thickBot="1">
      <c r="A267" s="1"/>
      <c r="B267" s="47" t="str">
        <f>+'[1]ACUMULADO ANUAL'!B166</f>
        <v>Sindicatura</v>
      </c>
      <c r="C267" s="45">
        <f>+'[1]ACUMULADO ANUAL'!C166</f>
        <v>14</v>
      </c>
      <c r="D267" s="45">
        <f>+'[1]ACUMULADO ANUAL'!D166</f>
        <v>17</v>
      </c>
      <c r="E267" s="45">
        <f>+'[1]ACUMULADO ANUAL'!E166</f>
        <v>22</v>
      </c>
      <c r="F267" s="45">
        <f>+'[1]ACUMULADO ANUAL'!F166</f>
        <v>19</v>
      </c>
      <c r="G267" s="45">
        <f>+'[1]ACUMULADO ANUAL'!G166</f>
        <v>11</v>
      </c>
      <c r="H267" s="45">
        <f>+'[1]ACUMULADO ANUAL'!H166</f>
        <v>32</v>
      </c>
      <c r="I267" s="45">
        <f>+'[1]ACUMULADO ANUAL'!I166</f>
        <v>38</v>
      </c>
      <c r="J267" s="45">
        <f>+'[1]ACUMULADO ANUAL'!J166</f>
        <v>25</v>
      </c>
      <c r="K267" s="45">
        <f>+'[1]ACUMULADO ANUAL'!K166</f>
        <v>29</v>
      </c>
      <c r="L267" s="45">
        <f>+'[1]ACUMULADO ANUAL'!L166</f>
        <v>11</v>
      </c>
      <c r="M267" s="45">
        <f>+'[1]ACUMULADO ANUAL'!M166</f>
        <v>24</v>
      </c>
      <c r="N267" s="45">
        <f>+'[1]ACUMULADO ANUAL'!N166</f>
        <v>13</v>
      </c>
      <c r="O267" s="6"/>
      <c r="P267" s="46">
        <f t="shared" si="4"/>
        <v>255</v>
      </c>
      <c r="Q267" s="6"/>
      <c r="R267" s="6"/>
      <c r="S267" s="3"/>
    </row>
    <row r="268" spans="1:19" ht="21.75" customHeight="1" thickBot="1">
      <c r="A268" s="1"/>
      <c r="B268" s="47" t="str">
        <f>+'[1]ACUMULADO ANUAL'!B167</f>
        <v>Tesorería</v>
      </c>
      <c r="C268" s="45">
        <f>+'[1]ACUMULADO ANUAL'!C167</f>
        <v>51</v>
      </c>
      <c r="D268" s="45">
        <f>+'[1]ACUMULADO ANUAL'!D167</f>
        <v>51</v>
      </c>
      <c r="E268" s="45">
        <f>+'[1]ACUMULADO ANUAL'!E167</f>
        <v>40</v>
      </c>
      <c r="F268" s="45">
        <f>+'[1]ACUMULADO ANUAL'!F167</f>
        <v>54</v>
      </c>
      <c r="G268" s="45">
        <f>+'[1]ACUMULADO ANUAL'!G167</f>
        <v>40</v>
      </c>
      <c r="H268" s="45">
        <f>+'[1]ACUMULADO ANUAL'!H167</f>
        <v>95</v>
      </c>
      <c r="I268" s="45">
        <f>+'[1]ACUMULADO ANUAL'!I167</f>
        <v>72</v>
      </c>
      <c r="J268" s="45">
        <f>+'[1]ACUMULADO ANUAL'!J167</f>
        <v>44</v>
      </c>
      <c r="K268" s="45">
        <f>+'[1]ACUMULADO ANUAL'!K167</f>
        <v>70</v>
      </c>
      <c r="L268" s="45">
        <f>+'[1]ACUMULADO ANUAL'!L167</f>
        <v>49</v>
      </c>
      <c r="M268" s="45">
        <f>+'[1]ACUMULADO ANUAL'!M167</f>
        <v>86</v>
      </c>
      <c r="N268" s="45">
        <f>+'[1]ACUMULADO ANUAL'!N167</f>
        <v>31</v>
      </c>
      <c r="O268" s="6"/>
      <c r="P268" s="46">
        <f t="shared" si="4"/>
        <v>683</v>
      </c>
      <c r="Q268" s="6"/>
      <c r="R268" s="6"/>
      <c r="S268" s="3"/>
    </row>
    <row r="269" spans="1:19" ht="29.25" customHeight="1" thickBot="1">
      <c r="A269" s="1"/>
      <c r="B269" s="50" t="str">
        <f>+'[1]ACUMULADO ANUAL'!B168</f>
        <v>Transparencia y Acceso a la Información</v>
      </c>
      <c r="C269" s="45">
        <f>+'[1]ACUMULADO ANUAL'!C168</f>
        <v>2</v>
      </c>
      <c r="D269" s="45">
        <f>+'[1]ACUMULADO ANUAL'!D168</f>
        <v>3</v>
      </c>
      <c r="E269" s="45">
        <f>+'[1]ACUMULADO ANUAL'!E168</f>
        <v>4</v>
      </c>
      <c r="F269" s="45">
        <f>+'[1]ACUMULADO ANUAL'!F168</f>
        <v>29</v>
      </c>
      <c r="G269" s="45">
        <f>+'[1]ACUMULADO ANUAL'!G168</f>
        <v>2</v>
      </c>
      <c r="H269" s="45">
        <f>+'[1]ACUMULADO ANUAL'!H168</f>
        <v>3</v>
      </c>
      <c r="I269" s="45">
        <f>+'[1]ACUMULADO ANUAL'!I168</f>
        <v>32</v>
      </c>
      <c r="J269" s="45">
        <f>+'[1]ACUMULADO ANUAL'!J168</f>
        <v>21</v>
      </c>
      <c r="K269" s="45">
        <f>+'[1]ACUMULADO ANUAL'!K168</f>
        <v>13</v>
      </c>
      <c r="L269" s="45">
        <f>+'[1]ACUMULADO ANUAL'!L168</f>
        <v>12</v>
      </c>
      <c r="M269" s="45">
        <f>+'[1]ACUMULADO ANUAL'!M168</f>
        <v>9</v>
      </c>
      <c r="N269" s="45">
        <f>+'[1]ACUMULADO ANUAL'!N168</f>
        <v>9</v>
      </c>
      <c r="O269" s="6"/>
      <c r="P269" s="46">
        <f t="shared" si="4"/>
        <v>139</v>
      </c>
      <c r="Q269" s="6"/>
      <c r="R269" s="6"/>
      <c r="S269" s="3"/>
    </row>
    <row r="270" spans="1:19" ht="15.75" customHeight="1" thickBot="1">
      <c r="A270" s="1"/>
      <c r="B270" s="47" t="str">
        <f>+'[1]ACUMULADO ANUAL'!B169</f>
        <v>Vinculación Asuntos Religiosos</v>
      </c>
      <c r="C270" s="45">
        <f>+'[1]ACUMULADO ANUAL'!C169</f>
        <v>0</v>
      </c>
      <c r="D270" s="45">
        <f>+'[1]ACUMULADO ANUAL'!D169</f>
        <v>0</v>
      </c>
      <c r="E270" s="45">
        <f>+'[1]ACUMULADO ANUAL'!E169</f>
        <v>0</v>
      </c>
      <c r="F270" s="45">
        <f>+'[1]ACUMULADO ANUAL'!F169</f>
        <v>0</v>
      </c>
      <c r="G270" s="45">
        <f>+'[1]ACUMULADO ANUAL'!G169</f>
        <v>0</v>
      </c>
      <c r="H270" s="45">
        <f>+'[1]ACUMULADO ANUAL'!H169</f>
        <v>2</v>
      </c>
      <c r="I270" s="45">
        <f>+'[1]ACUMULADO ANUAL'!I169</f>
        <v>0</v>
      </c>
      <c r="J270" s="45">
        <f>+'[1]ACUMULADO ANUAL'!J169</f>
        <v>1</v>
      </c>
      <c r="K270" s="45">
        <f>+'[1]ACUMULADO ANUAL'!K169</f>
        <v>0</v>
      </c>
      <c r="L270" s="45">
        <f>+'[1]ACUMULADO ANUAL'!L169</f>
        <v>0</v>
      </c>
      <c r="M270" s="45">
        <f>+'[1]ACUMULADO ANUAL'!M169</f>
        <v>0</v>
      </c>
      <c r="N270" s="45">
        <f>+'[1]ACUMULADO ANUAL'!N169</f>
        <v>0</v>
      </c>
      <c r="O270" s="6"/>
      <c r="P270" s="46">
        <f t="shared" si="4"/>
        <v>3</v>
      </c>
      <c r="Q270" s="6"/>
      <c r="R270" s="6"/>
      <c r="S270" s="3"/>
    </row>
    <row r="271" spans="1:19" ht="15.75" thickBot="1">
      <c r="A271" s="1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3"/>
    </row>
    <row r="272" spans="1:19" ht="16.5" thickBot="1">
      <c r="A272" s="1"/>
      <c r="B272" s="6"/>
      <c r="C272" s="48">
        <f t="shared" ref="C272:N272" si="5">SUM(C215:C271)</f>
        <v>459</v>
      </c>
      <c r="D272" s="48">
        <f t="shared" si="5"/>
        <v>472</v>
      </c>
      <c r="E272" s="48">
        <f t="shared" si="5"/>
        <v>453</v>
      </c>
      <c r="F272" s="48">
        <f t="shared" si="5"/>
        <v>444</v>
      </c>
      <c r="G272" s="48">
        <f t="shared" si="5"/>
        <v>418</v>
      </c>
      <c r="H272" s="48">
        <f t="shared" si="5"/>
        <v>694</v>
      </c>
      <c r="I272" s="48">
        <f t="shared" si="5"/>
        <v>680</v>
      </c>
      <c r="J272" s="48">
        <f t="shared" si="5"/>
        <v>512</v>
      </c>
      <c r="K272" s="48">
        <f t="shared" si="5"/>
        <v>486</v>
      </c>
      <c r="L272" s="48">
        <f t="shared" si="5"/>
        <v>490</v>
      </c>
      <c r="M272" s="48">
        <f t="shared" si="5"/>
        <v>642</v>
      </c>
      <c r="N272" s="48">
        <f t="shared" si="5"/>
        <v>350</v>
      </c>
      <c r="O272" s="6"/>
      <c r="P272" s="48">
        <f>SUM(P215:P271)</f>
        <v>6100</v>
      </c>
      <c r="Q272" s="6"/>
      <c r="R272" s="6"/>
      <c r="S272" s="3"/>
    </row>
    <row r="273" spans="1:19">
      <c r="A273" s="1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3"/>
    </row>
    <row r="274" spans="1:19">
      <c r="A274" s="1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3"/>
    </row>
    <row r="275" spans="1:19" ht="15" customHeight="1">
      <c r="A275" s="1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3"/>
    </row>
    <row r="276" spans="1:19">
      <c r="A276" s="1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3"/>
    </row>
    <row r="277" spans="1:19">
      <c r="A277" s="1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3"/>
    </row>
    <row r="278" spans="1:19">
      <c r="A278" s="1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3"/>
    </row>
    <row r="279" spans="1:19">
      <c r="A279" s="1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3"/>
    </row>
    <row r="280" spans="1:19">
      <c r="A280" s="1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3"/>
    </row>
    <row r="281" spans="1:19">
      <c r="A281" s="1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3"/>
    </row>
    <row r="282" spans="1:19">
      <c r="A282" s="1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3"/>
    </row>
    <row r="283" spans="1:19">
      <c r="A283" s="1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3"/>
    </row>
    <row r="284" spans="1:19">
      <c r="A284" s="1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3"/>
    </row>
    <row r="285" spans="1:19">
      <c r="A285" s="1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3"/>
    </row>
    <row r="286" spans="1:19">
      <c r="A286" s="1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3"/>
    </row>
    <row r="287" spans="1:19">
      <c r="A287" s="1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3"/>
    </row>
    <row r="288" spans="1:19">
      <c r="A288" s="1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3"/>
    </row>
    <row r="289" spans="1:19">
      <c r="A289" s="1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3"/>
    </row>
    <row r="290" spans="1:19">
      <c r="A290" s="1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3"/>
    </row>
    <row r="291" spans="1:19">
      <c r="A291" s="1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3"/>
    </row>
    <row r="292" spans="1:19">
      <c r="A292" s="1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3"/>
    </row>
    <row r="293" spans="1:19">
      <c r="A293" s="1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3"/>
    </row>
    <row r="294" spans="1:19">
      <c r="A294" s="1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3"/>
    </row>
    <row r="295" spans="1:19">
      <c r="A295" s="1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3"/>
    </row>
    <row r="296" spans="1:19">
      <c r="A296" s="1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3"/>
    </row>
    <row r="297" spans="1:19">
      <c r="A297" s="1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3"/>
    </row>
    <row r="298" spans="1:19">
      <c r="A298" s="1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3"/>
    </row>
    <row r="299" spans="1:19">
      <c r="A299" s="1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3"/>
    </row>
    <row r="300" spans="1:19">
      <c r="A300" s="1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3"/>
    </row>
    <row r="301" spans="1:19">
      <c r="A301" s="1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3"/>
    </row>
    <row r="302" spans="1:19">
      <c r="A302" s="1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3"/>
    </row>
    <row r="303" spans="1:19">
      <c r="A303" s="1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3"/>
    </row>
    <row r="304" spans="1:19">
      <c r="A304" s="1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3"/>
    </row>
    <row r="305" spans="1:19">
      <c r="A305" s="1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3"/>
    </row>
    <row r="306" spans="1:19">
      <c r="A306" s="1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3"/>
    </row>
    <row r="307" spans="1:19">
      <c r="A307" s="1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3"/>
    </row>
    <row r="308" spans="1:19">
      <c r="A308" s="1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3"/>
    </row>
    <row r="309" spans="1:19">
      <c r="A309" s="1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3"/>
    </row>
    <row r="310" spans="1:19">
      <c r="A310" s="1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3"/>
    </row>
    <row r="311" spans="1:19">
      <c r="A311" s="71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</row>
  </sheetData>
  <mergeCells count="17">
    <mergeCell ref="C161:N161"/>
    <mergeCell ref="C188:N188"/>
    <mergeCell ref="C213:N213"/>
    <mergeCell ref="B275:R275"/>
    <mergeCell ref="A311:S311"/>
    <mergeCell ref="C137:N137"/>
    <mergeCell ref="B1:Q1"/>
    <mergeCell ref="B11:R11"/>
    <mergeCell ref="B12:R12"/>
    <mergeCell ref="C14:N14"/>
    <mergeCell ref="C38:N38"/>
    <mergeCell ref="P38:Q38"/>
    <mergeCell ref="C44:E44"/>
    <mergeCell ref="M44:O44"/>
    <mergeCell ref="C71:N71"/>
    <mergeCell ref="C94:N94"/>
    <mergeCell ref="P94:Q94"/>
  </mergeCells>
  <pageMargins left="0.31496062992125984" right="0" top="0.74803149606299213" bottom="0.74803149606299213" header="0.31496062992125984" footer="0.31496062992125984"/>
  <pageSetup paperSize="10001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 ANUAL 2015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2016-01-15T18:50:49Z</dcterms:created>
  <dcterms:modified xsi:type="dcterms:W3CDTF">2016-01-19T16:07:57Z</dcterms:modified>
</cp:coreProperties>
</file>