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255" windowHeight="7680"/>
  </bookViews>
  <sheets>
    <sheet name="Avance POAs 2015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N23" i="1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1"/>
  <c r="M11"/>
  <c r="L11"/>
  <c r="K11"/>
  <c r="N10"/>
  <c r="M10"/>
  <c r="L10"/>
  <c r="K10"/>
  <c r="N9"/>
  <c r="M9"/>
  <c r="L9"/>
  <c r="K9"/>
  <c r="N8"/>
  <c r="M8"/>
  <c r="L8"/>
  <c r="K8"/>
  <c r="N7"/>
  <c r="M7"/>
  <c r="L7"/>
  <c r="K7"/>
  <c r="N6"/>
  <c r="M6"/>
  <c r="L6"/>
  <c r="K6"/>
  <c r="N5"/>
  <c r="M5"/>
  <c r="L5"/>
  <c r="K5"/>
  <c r="N4"/>
  <c r="M4"/>
  <c r="L4"/>
  <c r="K4"/>
  <c r="O12" l="1"/>
  <c r="O4"/>
  <c r="O5"/>
  <c r="O6"/>
  <c r="O7"/>
  <c r="O8"/>
  <c r="O9"/>
  <c r="O10"/>
  <c r="O11"/>
  <c r="O13"/>
  <c r="O14"/>
  <c r="O15"/>
  <c r="O16"/>
  <c r="O17"/>
  <c r="O18"/>
  <c r="O19"/>
  <c r="O20"/>
  <c r="O21"/>
  <c r="O22"/>
  <c r="O23"/>
</calcChain>
</file>

<file path=xl/sharedStrings.xml><?xml version="1.0" encoding="utf-8"?>
<sst xmlns="http://schemas.openxmlformats.org/spreadsheetml/2006/main" count="36" uniqueCount="36">
  <si>
    <t>Dependencia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</si>
  <si>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</si>
  <si>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</si>
  <si>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</si>
  <si>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</si>
  <si>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</si>
  <si>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</si>
  <si>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</si>
  <si>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</si>
  <si>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</si>
  <si>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</si>
  <si>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</si>
  <si>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</si>
  <si>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</si>
  <si>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Atención Ciudadana</t>
  </si>
  <si>
    <t>Contraloría Municipal</t>
  </si>
  <si>
    <t>Coordinación de Gabinete</t>
  </si>
  <si>
    <t>Inst. de Capacitación y Oferta Educativa</t>
  </si>
  <si>
    <t>Oficialía Mayor Administrativa</t>
  </si>
  <si>
    <t>Oficialía Mayor de Padrón y Licencias</t>
  </si>
  <si>
    <t>Obras Públicas</t>
  </si>
  <si>
    <t>Dir. Gral. De Protección Civil y Bomberos</t>
  </si>
  <si>
    <t>Innovación Gub. Y Tec. De la Inf.</t>
  </si>
  <si>
    <t>Secretaría General</t>
  </si>
  <si>
    <t>DIF Zapopan</t>
  </si>
  <si>
    <t>OPD Salud</t>
  </si>
  <si>
    <t>Dir. Gral. De Seguridad Pública</t>
  </si>
  <si>
    <t>Instituto de Cultura Zapopan</t>
  </si>
  <si>
    <t>Dir. Gral. Inspección y Reglamentos</t>
  </si>
  <si>
    <t>Tesorería</t>
  </si>
  <si>
    <t>Consejo Municipal del Deporte</t>
  </si>
  <si>
    <t>Dir. Gral. De Ecología</t>
  </si>
  <si>
    <t>Centro de Promoción Económica y T.</t>
  </si>
  <si>
    <t>Dir. Gral. De Desarrollo Social y H.</t>
  </si>
  <si>
    <t>Jefatura de Gabinete</t>
  </si>
  <si>
    <t>Avance de Programas Operativos Anuales 2015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</si>
</sst>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0" fontId="4" fillId="2" borderId="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964406</xdr:colOff>
      <xdr:row>0</xdr:row>
      <xdr:rowOff>369094</xdr:rowOff>
    </xdr:from>
    <xdr:to>
      <xdr:col>1</xdr:col>
      <xdr:colOff>2286000</xdr:colOff>
      <xdr:row>1</xdr:row>
      <xdr:rowOff>450056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369094"/>
          <a:ext cx="1321594" cy="997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238125</xdr:colOff>
      <xdr:row>0</xdr:row>
      <xdr:rowOff>333375</xdr:rowOff>
    </xdr:from>
    <xdr:to>
      <xdr:col>13</xdr:col>
      <xdr:colOff>511969</xdr:colOff>
      <xdr:row>1</xdr:row>
      <xdr:rowOff>414337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46156" y="333375"/>
          <a:ext cx="1321594" cy="997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vance%20POAs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As"/>
      <sheetName val="SEPT"/>
      <sheetName val="Atención Ciudadana"/>
      <sheetName val="Contraloría"/>
      <sheetName val="Gabinete"/>
      <sheetName val="ICOE"/>
      <sheetName val="OMA"/>
      <sheetName val="Padrón y L"/>
      <sheetName val="O Públicas"/>
      <sheetName val="P. Civil y Bomb."/>
      <sheetName val="Inov. Gub. y Tec. de la Inf."/>
      <sheetName val="Sria. Gral."/>
      <sheetName val="DIF"/>
      <sheetName val="OPD Salud"/>
      <sheetName val="Seg. Pública"/>
      <sheetName val="Cultura"/>
      <sheetName val="Inspección y R"/>
      <sheetName val="Tesorería"/>
      <sheetName val="COMUDE"/>
      <sheetName val="Ecología"/>
      <sheetName val="Prom Económica y T"/>
      <sheetName val="Des. Social y Humano"/>
      <sheetName val="OCT"/>
      <sheetName val="Atención Ciudadana Oct"/>
      <sheetName val="Contraloría Oct"/>
      <sheetName val="Gabinete Oct"/>
      <sheetName val="ICOE Oct"/>
      <sheetName val="OMA Oct"/>
      <sheetName val="Padrón y L Oct"/>
      <sheetName val="O Publicas Oct"/>
      <sheetName val="P. Civil y B Oct"/>
      <sheetName val="Inov. Gub. y Tec. de la Inf. Oc"/>
      <sheetName val="Sria. Gral. Oct"/>
      <sheetName val="DIF Oct"/>
      <sheetName val="OPD Salud Oct"/>
      <sheetName val="Seg. Publica Oct"/>
      <sheetName val="Cultura Oct"/>
      <sheetName val="Inspección y R. Oct"/>
      <sheetName val="Tesorería Oct"/>
      <sheetName val="COMUDE Oct"/>
      <sheetName val="Ecología Oct"/>
      <sheetName val="Prom Economica y T Oct"/>
      <sheetName val="Des. Social y Humano Oct"/>
      <sheetName val="NOV"/>
      <sheetName val="Atención Ciudadana Nov"/>
      <sheetName val="Contraloría Nov"/>
      <sheetName val="Gabinete Nov"/>
      <sheetName val="ICOE Nov"/>
      <sheetName val="OMA Nov"/>
      <sheetName val="P y Licencias Nov"/>
      <sheetName val="Obras P Nov"/>
      <sheetName val="Prot Civil y Bomberos Nov"/>
      <sheetName val="Innov Gub y Tec de la Inf Nov"/>
      <sheetName val="Sria. Gral. Nov"/>
      <sheetName val="DIF Nov"/>
      <sheetName val="OPD Salud Nov"/>
      <sheetName val="Seg Pública Nov"/>
      <sheetName val="Cultura Nov"/>
      <sheetName val="Inspecc y Reglamentos Nov"/>
      <sheetName val="Tesorería Nov"/>
      <sheetName val="COMUDE Nov"/>
      <sheetName val="Ecología Nov"/>
      <sheetName val="Prom Económica y Tur Nov"/>
      <sheetName val="Des. Social y Humano Nov"/>
      <sheetName val="DIC"/>
      <sheetName val="Atención Ciudadana Dic"/>
      <sheetName val="Contraloría Dic"/>
      <sheetName val="Gabinete Dic"/>
      <sheetName val="ICOE Dic"/>
      <sheetName val="OMA Dic"/>
      <sheetName val="P y Licencias Dic"/>
      <sheetName val="Obras P Dic"/>
      <sheetName val="Prot Civil y Bomberos Dic"/>
      <sheetName val="Inov. Gub. y Tec. de Inf. Dic"/>
      <sheetName val="Sria. Gral. Dic"/>
      <sheetName val="DIF Dic"/>
      <sheetName val="OPD Salud Dic"/>
      <sheetName val="Seg. Pública Dic"/>
      <sheetName val="Cultura Dic"/>
      <sheetName val="Inspección y R Dic"/>
      <sheetName val="Tesorería Dic"/>
      <sheetName val="COMUDE Dic"/>
      <sheetName val="Ecología Dic"/>
      <sheetName val="Prom Económica y T Dic"/>
      <sheetName val="Des. Social y H. Dic"/>
    </sheetNames>
    <sheetDataSet>
      <sheetData sheetId="0"/>
      <sheetData sheetId="1"/>
      <sheetData sheetId="2">
        <row r="11">
          <cell r="D11">
            <v>2.9678849999999993E-2</v>
          </cell>
        </row>
      </sheetData>
      <sheetData sheetId="3">
        <row r="16">
          <cell r="D16">
            <v>6.7874074074074073E-2</v>
          </cell>
        </row>
      </sheetData>
      <sheetData sheetId="4">
        <row r="11">
          <cell r="D11">
            <v>4.6927499999999997E-2</v>
          </cell>
        </row>
      </sheetData>
      <sheetData sheetId="5">
        <row r="20">
          <cell r="E20">
            <v>7.3760000000000006E-2</v>
          </cell>
        </row>
      </sheetData>
      <sheetData sheetId="6">
        <row r="39">
          <cell r="D39">
            <v>8.482852540515512E-2</v>
          </cell>
        </row>
      </sheetData>
      <sheetData sheetId="7">
        <row r="14">
          <cell r="D14">
            <v>8.5701416666666655E-2</v>
          </cell>
        </row>
      </sheetData>
      <sheetData sheetId="8">
        <row r="43">
          <cell r="E43">
            <v>0.11004583333333333</v>
          </cell>
        </row>
      </sheetData>
      <sheetData sheetId="9">
        <row r="17">
          <cell r="D17">
            <v>6.4788888888888882E-2</v>
          </cell>
        </row>
      </sheetData>
      <sheetData sheetId="10">
        <row r="13">
          <cell r="E13">
            <v>0.20005000000000001</v>
          </cell>
        </row>
      </sheetData>
      <sheetData sheetId="11">
        <row r="37">
          <cell r="E37">
            <v>0.10113083736559141</v>
          </cell>
        </row>
      </sheetData>
      <sheetData sheetId="12">
        <row r="361">
          <cell r="D361">
            <v>0.10883033037261926</v>
          </cell>
        </row>
      </sheetData>
      <sheetData sheetId="13">
        <row r="17">
          <cell r="D17">
            <v>4.2609657657657667E-2</v>
          </cell>
        </row>
      </sheetData>
      <sheetData sheetId="14">
        <row r="19">
          <cell r="D19">
            <v>6.9327731092436964E-2</v>
          </cell>
        </row>
      </sheetData>
      <sheetData sheetId="15">
        <row r="15">
          <cell r="D15">
            <v>6.6193088112820514E-2</v>
          </cell>
        </row>
      </sheetData>
      <sheetData sheetId="16">
        <row r="15">
          <cell r="D15">
            <v>0.10331749999999998</v>
          </cell>
        </row>
      </sheetData>
      <sheetData sheetId="17">
        <row r="12">
          <cell r="D12">
            <v>7.9333333333333339E-2</v>
          </cell>
        </row>
      </sheetData>
      <sheetData sheetId="18">
        <row r="20">
          <cell r="D20">
            <v>1.0205287862822111E-2</v>
          </cell>
        </row>
      </sheetData>
      <sheetData sheetId="19">
        <row r="41">
          <cell r="E41">
            <v>4.8181067830908274E-2</v>
          </cell>
        </row>
      </sheetData>
      <sheetData sheetId="20">
        <row r="47">
          <cell r="E47">
            <v>4.6938360000000005E-2</v>
          </cell>
        </row>
      </sheetData>
      <sheetData sheetId="21">
        <row r="71">
          <cell r="E71">
            <v>9.4351819444444443E-2</v>
          </cell>
        </row>
      </sheetData>
      <sheetData sheetId="22"/>
      <sheetData sheetId="23">
        <row r="11">
          <cell r="D11">
            <v>5.8504250000000001E-2</v>
          </cell>
        </row>
      </sheetData>
      <sheetData sheetId="24">
        <row r="19">
          <cell r="D19">
            <v>5.2836000000000001E-2</v>
          </cell>
        </row>
      </sheetData>
      <sheetData sheetId="25">
        <row r="11">
          <cell r="D11">
            <v>6.2569999999999987E-2</v>
          </cell>
        </row>
      </sheetData>
      <sheetData sheetId="26">
        <row r="20">
          <cell r="E20">
            <v>7.4165679999999998E-2</v>
          </cell>
        </row>
      </sheetData>
      <sheetData sheetId="27">
        <row r="39">
          <cell r="D39">
            <v>0.100068435645933</v>
          </cell>
        </row>
      </sheetData>
      <sheetData sheetId="28">
        <row r="14">
          <cell r="D14">
            <v>0.124668375</v>
          </cell>
        </row>
      </sheetData>
      <sheetData sheetId="29">
        <row r="43">
          <cell r="E43">
            <v>0.10480555555555554</v>
          </cell>
        </row>
      </sheetData>
      <sheetData sheetId="30">
        <row r="17">
          <cell r="D17">
            <v>5.5533333333333337E-2</v>
          </cell>
        </row>
      </sheetData>
      <sheetData sheetId="31">
        <row r="13">
          <cell r="E13">
            <v>0</v>
          </cell>
        </row>
      </sheetData>
      <sheetData sheetId="32">
        <row r="37">
          <cell r="E37">
            <v>8.2144553533026118E-2</v>
          </cell>
        </row>
      </sheetData>
      <sheetData sheetId="33">
        <row r="361">
          <cell r="D361">
            <v>0.11149305057809279</v>
          </cell>
        </row>
      </sheetData>
      <sheetData sheetId="34">
        <row r="17">
          <cell r="D17">
            <v>4.524584675416575E-2</v>
          </cell>
        </row>
      </sheetData>
      <sheetData sheetId="35">
        <row r="19">
          <cell r="D19">
            <v>0.11911764705882354</v>
          </cell>
        </row>
      </sheetData>
      <sheetData sheetId="36">
        <row r="15">
          <cell r="D15">
            <v>6.3193954600000005E-2</v>
          </cell>
        </row>
      </sheetData>
      <sheetData sheetId="37">
        <row r="15">
          <cell r="D15">
            <v>0.116025</v>
          </cell>
        </row>
      </sheetData>
      <sheetData sheetId="38">
        <row r="12">
          <cell r="D12">
            <v>7.9333333333333339E-2</v>
          </cell>
        </row>
      </sheetData>
      <sheetData sheetId="39">
        <row r="20">
          <cell r="D20">
            <v>8.7283307996351474E-3</v>
          </cell>
        </row>
      </sheetData>
      <sheetData sheetId="40">
        <row r="41">
          <cell r="E41">
            <v>3.9571863576358661E-2</v>
          </cell>
        </row>
      </sheetData>
      <sheetData sheetId="41">
        <row r="47">
          <cell r="E47">
            <v>4.3692772307692314E-2</v>
          </cell>
        </row>
      </sheetData>
      <sheetData sheetId="42">
        <row r="71">
          <cell r="E71">
            <v>7.2004760805911866E-2</v>
          </cell>
        </row>
      </sheetData>
      <sheetData sheetId="43"/>
      <sheetData sheetId="44">
        <row r="11">
          <cell r="D11">
            <v>5.6534749999999995E-2</v>
          </cell>
        </row>
      </sheetData>
      <sheetData sheetId="45">
        <row r="19">
          <cell r="D19">
            <v>6.6164000000000001E-2</v>
          </cell>
        </row>
      </sheetData>
      <sheetData sheetId="46">
        <row r="11">
          <cell r="D11">
            <v>6.2569999999999987E-2</v>
          </cell>
        </row>
      </sheetData>
      <sheetData sheetId="47">
        <row r="20">
          <cell r="E20">
            <v>7.4283695999999996E-2</v>
          </cell>
        </row>
      </sheetData>
      <sheetData sheetId="48">
        <row r="39">
          <cell r="E39">
            <v>6.4363646779773701E-2</v>
          </cell>
        </row>
      </sheetData>
      <sheetData sheetId="49">
        <row r="14">
          <cell r="D14">
            <v>0.15534999999999999</v>
          </cell>
        </row>
      </sheetData>
      <sheetData sheetId="50">
        <row r="44">
          <cell r="E44">
            <v>0.13148333333333331</v>
          </cell>
        </row>
      </sheetData>
      <sheetData sheetId="51">
        <row r="17">
          <cell r="D17">
            <v>5.5793722962962956E-2</v>
          </cell>
        </row>
      </sheetData>
      <sheetData sheetId="52">
        <row r="13">
          <cell r="E13">
            <v>0</v>
          </cell>
        </row>
      </sheetData>
      <sheetData sheetId="53">
        <row r="37">
          <cell r="E37">
            <v>0.11155838951612905</v>
          </cell>
        </row>
      </sheetData>
      <sheetData sheetId="54">
        <row r="361">
          <cell r="D361">
            <v>0.13306303928324281</v>
          </cell>
        </row>
      </sheetData>
      <sheetData sheetId="55">
        <row r="17">
          <cell r="D17">
            <v>4.7382251246730608E-2</v>
          </cell>
        </row>
      </sheetData>
      <sheetData sheetId="56">
        <row r="19">
          <cell r="E19">
            <v>0.15357142857142855</v>
          </cell>
        </row>
      </sheetData>
      <sheetData sheetId="57">
        <row r="15">
          <cell r="D15">
            <v>6.4470429403278698E-2</v>
          </cell>
        </row>
      </sheetData>
      <sheetData sheetId="58">
        <row r="15">
          <cell r="D15">
            <v>9.9449999999999983E-2</v>
          </cell>
        </row>
      </sheetData>
      <sheetData sheetId="59">
        <row r="12">
          <cell r="D12">
            <v>7.9333333333333339E-2</v>
          </cell>
        </row>
      </sheetData>
      <sheetData sheetId="60">
        <row r="20">
          <cell r="D20">
            <v>1.1124387893226487E-2</v>
          </cell>
        </row>
      </sheetData>
      <sheetData sheetId="61">
        <row r="41">
          <cell r="E41">
            <v>4.2446521360460364E-2</v>
          </cell>
        </row>
      </sheetData>
      <sheetData sheetId="62">
        <row r="47">
          <cell r="E47">
            <v>3.6651999999999997E-2</v>
          </cell>
        </row>
      </sheetData>
      <sheetData sheetId="63">
        <row r="71">
          <cell r="E71">
            <v>0.10839429156754728</v>
          </cell>
        </row>
      </sheetData>
      <sheetData sheetId="64"/>
      <sheetData sheetId="65">
        <row r="11">
          <cell r="D11">
            <v>4.6785942122453836E-2</v>
          </cell>
        </row>
      </sheetData>
      <sheetData sheetId="66">
        <row r="19">
          <cell r="E19">
            <v>4.8551999999999998E-2</v>
          </cell>
        </row>
      </sheetData>
      <sheetData sheetId="67">
        <row r="11">
          <cell r="D11">
            <v>6.2569999999999987E-2</v>
          </cell>
        </row>
      </sheetData>
      <sheetData sheetId="68">
        <row r="20">
          <cell r="E20">
            <v>6.9150000000000003E-2</v>
          </cell>
        </row>
      </sheetData>
      <sheetData sheetId="69">
        <row r="39">
          <cell r="E39">
            <v>7.7044058089261097E-2</v>
          </cell>
        </row>
      </sheetData>
      <sheetData sheetId="70">
        <row r="14">
          <cell r="D14">
            <v>0.13573706250000001</v>
          </cell>
        </row>
      </sheetData>
      <sheetData sheetId="71">
        <row r="44">
          <cell r="E44">
            <v>0.13719999999999999</v>
          </cell>
        </row>
      </sheetData>
      <sheetData sheetId="72">
        <row r="17">
          <cell r="D17">
            <v>5.861432266666667E-2</v>
          </cell>
        </row>
      </sheetData>
      <sheetData sheetId="73">
        <row r="13">
          <cell r="E13">
            <v>0.20005000000000001</v>
          </cell>
        </row>
      </sheetData>
      <sheetData sheetId="74">
        <row r="37">
          <cell r="E37">
            <v>0.10829101075268818</v>
          </cell>
        </row>
      </sheetData>
      <sheetData sheetId="75">
        <row r="361">
          <cell r="D361">
            <v>6.3406356915659531E-2</v>
          </cell>
        </row>
      </sheetData>
      <sheetData sheetId="76">
        <row r="17">
          <cell r="D17">
            <v>4.1607753132456793E-2</v>
          </cell>
        </row>
      </sheetData>
      <sheetData sheetId="77">
        <row r="19">
          <cell r="E19">
            <v>0.12357142857142855</v>
          </cell>
        </row>
      </sheetData>
      <sheetData sheetId="78">
        <row r="15">
          <cell r="D15">
            <v>8.7448565573770495E-2</v>
          </cell>
        </row>
      </sheetData>
      <sheetData sheetId="79">
        <row r="15">
          <cell r="D15">
            <v>0.110914375</v>
          </cell>
        </row>
      </sheetData>
      <sheetData sheetId="80">
        <row r="12">
          <cell r="D12">
            <v>7.9333333333333339E-2</v>
          </cell>
        </row>
      </sheetData>
      <sheetData sheetId="81">
        <row r="20">
          <cell r="D20">
            <v>1.26E-2</v>
          </cell>
        </row>
      </sheetData>
      <sheetData sheetId="82">
        <row r="41">
          <cell r="E41">
            <v>4.6595803729136284E-2</v>
          </cell>
        </row>
      </sheetData>
      <sheetData sheetId="83">
        <row r="47">
          <cell r="E47">
            <v>4.209600867132867E-2</v>
          </cell>
        </row>
      </sheetData>
      <sheetData sheetId="84">
        <row r="71">
          <cell r="E71">
            <v>0.10353303833879508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80" zoomScaleNormal="80" workbookViewId="0">
      <selection activeCell="E11" sqref="E11"/>
    </sheetView>
  </sheetViews>
  <sheetFormatPr baseColWidth="10" defaultRowHeight="15"/>
  <cols>
    <col min="1" max="1" width="3.42578125" bestFit="1" customWidth="1"/>
    <col min="2" max="2" width="37.7109375" customWidth="1"/>
    <col min="3" max="3" width="9.28515625" customWidth="1"/>
    <col min="4" max="4" width="8.85546875" customWidth="1"/>
    <col min="5" max="5" width="9.5703125" customWidth="1"/>
    <col min="6" max="6" width="7.42578125" bestFit="1" customWidth="1"/>
    <col min="7" max="9" width="9.7109375" customWidth="1"/>
    <col min="10" max="10" width="10" customWidth="1"/>
    <col min="11" max="11" width="10.140625" customWidth="1"/>
    <col min="12" max="12" width="7.42578125" bestFit="1" customWidth="1"/>
    <col min="13" max="13" width="8.28515625" customWidth="1"/>
    <col min="14" max="14" width="10.42578125" customWidth="1"/>
    <col min="15" max="15" width="12.140625" customWidth="1"/>
  </cols>
  <sheetData>
    <row r="1" spans="1:15" ht="72" customHeight="1">
      <c r="A1" s="7" t="s">
        <v>34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1:15" ht="59.25" customHeight="1">
      <c r="A2" s="10" t="s">
        <v>35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5" ht="45" customHeight="1">
      <c r="A3" s="13" t="s">
        <v>0</v>
      </c>
      <c r="B3" s="14"/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ht="35.1" customHeight="1">
      <c r="A4" s="2">
        <v>1</v>
      </c>
      <c r="B4" s="2" t="s">
        <v>14</v>
      </c>
      <c r="C4" s="3">
        <v>0.10780000000000001</v>
      </c>
      <c r="D4" s="3">
        <v>0.1012</v>
      </c>
      <c r="E4" s="3">
        <v>7.3899999999999993E-2</v>
      </c>
      <c r="F4" s="3">
        <v>5.1799999999999999E-2</v>
      </c>
      <c r="G4" s="3">
        <v>7.4999999999999997E-2</v>
      </c>
      <c r="H4" s="3">
        <v>9.1499999999999998E-2</v>
      </c>
      <c r="I4" s="3">
        <v>4.99E-2</v>
      </c>
      <c r="J4" s="3">
        <v>4.4600000000000001E-2</v>
      </c>
      <c r="K4" s="4">
        <f>'[1]Atención Ciudadana'!D11</f>
        <v>2.9678849999999993E-2</v>
      </c>
      <c r="L4" s="4">
        <f>'[1]Atención Ciudadana Oct'!D11</f>
        <v>5.8504250000000001E-2</v>
      </c>
      <c r="M4" s="4">
        <f>'[1]Atención Ciudadana Nov'!D11</f>
        <v>5.6534749999999995E-2</v>
      </c>
      <c r="N4" s="4">
        <f>'[1]Atención Ciudadana Dic'!D11</f>
        <v>4.6785942122453836E-2</v>
      </c>
      <c r="O4" s="3">
        <f>SUM(C4:N4)</f>
        <v>0.78720379212245395</v>
      </c>
    </row>
    <row r="5" spans="1:15" ht="35.1" customHeight="1">
      <c r="A5" s="2">
        <v>2</v>
      </c>
      <c r="B5" s="2" t="s">
        <v>15</v>
      </c>
      <c r="C5" s="3">
        <v>8.3299999999999999E-2</v>
      </c>
      <c r="D5" s="3">
        <v>8.3299999999999999E-2</v>
      </c>
      <c r="E5" s="3">
        <v>8.3299999999999999E-2</v>
      </c>
      <c r="F5" s="3">
        <v>8.3299999999999999E-2</v>
      </c>
      <c r="G5" s="3">
        <v>8.3299999999999999E-2</v>
      </c>
      <c r="H5" s="3">
        <v>8.3299999999999999E-2</v>
      </c>
      <c r="I5" s="3">
        <v>8.3299999999999999E-2</v>
      </c>
      <c r="J5" s="3">
        <v>8.3299999999999999E-2</v>
      </c>
      <c r="K5" s="4">
        <f>[1]Contraloría!D16</f>
        <v>6.7874074074074073E-2</v>
      </c>
      <c r="L5" s="4">
        <f>'[1]Contraloría Oct'!D19</f>
        <v>5.2836000000000001E-2</v>
      </c>
      <c r="M5" s="4">
        <f>'[1]Contraloría Nov'!D19</f>
        <v>6.6164000000000001E-2</v>
      </c>
      <c r="N5" s="4">
        <f>'[1]Contraloría Dic'!E19</f>
        <v>4.8551999999999998E-2</v>
      </c>
      <c r="O5" s="3">
        <f t="shared" ref="O5:O23" si="0">SUM(C5:N5)</f>
        <v>0.90182607407407411</v>
      </c>
    </row>
    <row r="6" spans="1:15" ht="35.1" customHeight="1">
      <c r="A6" s="2">
        <v>3</v>
      </c>
      <c r="B6" s="2" t="s">
        <v>16</v>
      </c>
      <c r="C6" s="3">
        <v>2.0799999999999999E-2</v>
      </c>
      <c r="D6" s="3">
        <v>2.0799999999999999E-2</v>
      </c>
      <c r="E6" s="3">
        <v>2.0799999999999999E-2</v>
      </c>
      <c r="F6" s="3">
        <v>2.0799999999999999E-2</v>
      </c>
      <c r="G6" s="3">
        <v>3.0200000000000001E-2</v>
      </c>
      <c r="H6" s="3">
        <v>3.7999999999999999E-2</v>
      </c>
      <c r="I6" s="3">
        <v>3.7999999999999999E-2</v>
      </c>
      <c r="J6" s="3">
        <v>0.56020000000000003</v>
      </c>
      <c r="K6" s="4">
        <f>[1]Gabinete!D11</f>
        <v>4.6927499999999997E-2</v>
      </c>
      <c r="L6" s="4">
        <f>'[1]Gabinete Oct'!D11</f>
        <v>6.2569999999999987E-2</v>
      </c>
      <c r="M6" s="4">
        <f>'[1]Gabinete Nov'!D11</f>
        <v>6.2569999999999987E-2</v>
      </c>
      <c r="N6" s="4">
        <f>'[1]Gabinete Dic'!D11</f>
        <v>6.2569999999999987E-2</v>
      </c>
      <c r="O6" s="3">
        <f t="shared" si="0"/>
        <v>0.9842375000000001</v>
      </c>
    </row>
    <row r="7" spans="1:15" ht="35.1" customHeight="1">
      <c r="A7" s="2">
        <v>4</v>
      </c>
      <c r="B7" s="2" t="s">
        <v>17</v>
      </c>
      <c r="C7" s="3">
        <v>0.17510000000000001</v>
      </c>
      <c r="D7" s="3">
        <v>0.1802</v>
      </c>
      <c r="E7" s="3">
        <v>4.36E-2</v>
      </c>
      <c r="F7" s="3">
        <v>4.48E-2</v>
      </c>
      <c r="G7" s="3">
        <v>5.6099999999999997E-2</v>
      </c>
      <c r="H7" s="3">
        <v>4.82E-2</v>
      </c>
      <c r="I7" s="3">
        <v>8.3299999999999999E-2</v>
      </c>
      <c r="J7" s="3">
        <v>0</v>
      </c>
      <c r="K7" s="4">
        <f>[1]ICOE!E20</f>
        <v>7.3760000000000006E-2</v>
      </c>
      <c r="L7" s="4">
        <f>'[1]ICOE Oct'!E20</f>
        <v>7.4165679999999998E-2</v>
      </c>
      <c r="M7" s="4">
        <f>'[1]ICOE Nov'!E20</f>
        <v>7.4283695999999996E-2</v>
      </c>
      <c r="N7" s="4">
        <f>'[1]ICOE Dic'!E20</f>
        <v>6.9150000000000003E-2</v>
      </c>
      <c r="O7" s="3">
        <f t="shared" si="0"/>
        <v>0.92265937600000014</v>
      </c>
    </row>
    <row r="8" spans="1:15" ht="35.1" customHeight="1">
      <c r="A8" s="2">
        <v>5</v>
      </c>
      <c r="B8" s="2" t="s">
        <v>18</v>
      </c>
      <c r="C8" s="3">
        <v>4.5600000000000002E-2</v>
      </c>
      <c r="D8" s="3">
        <v>5.2400000000000002E-2</v>
      </c>
      <c r="E8" s="3">
        <v>6.9400000000000003E-2</v>
      </c>
      <c r="F8" s="3">
        <v>5.21E-2</v>
      </c>
      <c r="G8" s="3">
        <v>6.1800000000000001E-2</v>
      </c>
      <c r="H8" s="3">
        <v>8.3299999999999999E-2</v>
      </c>
      <c r="I8" s="3">
        <v>6.6299999999999998E-2</v>
      </c>
      <c r="J8" s="3">
        <v>0</v>
      </c>
      <c r="K8" s="4">
        <f>[1]OMA!D39</f>
        <v>8.482852540515512E-2</v>
      </c>
      <c r="L8" s="4">
        <f>'[1]OMA Oct'!D39</f>
        <v>0.100068435645933</v>
      </c>
      <c r="M8" s="4">
        <f>'[1]OMA Nov'!E39</f>
        <v>6.4363646779773701E-2</v>
      </c>
      <c r="N8" s="4">
        <f>'[1]OMA Dic'!E39</f>
        <v>7.7044058089261097E-2</v>
      </c>
      <c r="O8" s="3">
        <f t="shared" si="0"/>
        <v>0.75720466592012292</v>
      </c>
    </row>
    <row r="9" spans="1:15" ht="35.1" customHeight="1">
      <c r="A9" s="2">
        <v>6</v>
      </c>
      <c r="B9" s="2" t="s">
        <v>19</v>
      </c>
      <c r="C9" s="3">
        <v>5.0500000000000003E-2</v>
      </c>
      <c r="D9" s="3">
        <v>5.2400000000000002E-2</v>
      </c>
      <c r="E9" s="3">
        <v>4.87E-2</v>
      </c>
      <c r="F9" s="3">
        <v>3.5200000000000002E-2</v>
      </c>
      <c r="G9" s="3">
        <v>5.6300000000000003E-2</v>
      </c>
      <c r="H9" s="3">
        <v>5.2200000000000003E-2</v>
      </c>
      <c r="I9" s="3">
        <v>4.9099999999999998E-2</v>
      </c>
      <c r="J9" s="3">
        <v>3.4200000000000001E-2</v>
      </c>
      <c r="K9" s="4">
        <f>'[1]Padrón y L'!D14</f>
        <v>8.5701416666666655E-2</v>
      </c>
      <c r="L9" s="4">
        <f>'[1]Padrón y L Oct'!D14</f>
        <v>0.124668375</v>
      </c>
      <c r="M9" s="4">
        <f>'[1]P y Licencias Nov'!D14</f>
        <v>0.15534999999999999</v>
      </c>
      <c r="N9" s="4">
        <f>'[1]P y Licencias Dic'!D14</f>
        <v>0.13573706250000001</v>
      </c>
      <c r="O9" s="3">
        <f t="shared" si="0"/>
        <v>0.88005685416666668</v>
      </c>
    </row>
    <row r="10" spans="1:15" ht="35.1" customHeight="1">
      <c r="A10" s="2">
        <v>7</v>
      </c>
      <c r="B10" s="2" t="s">
        <v>20</v>
      </c>
      <c r="C10" s="3">
        <v>2.5000000000000001E-2</v>
      </c>
      <c r="D10" s="3">
        <v>2.5000000000000001E-2</v>
      </c>
      <c r="E10" s="3">
        <v>3.4700000000000002E-2</v>
      </c>
      <c r="F10" s="3">
        <v>2.4299999999999999E-2</v>
      </c>
      <c r="G10" s="3">
        <v>3.8699999999999998E-2</v>
      </c>
      <c r="H10" s="3">
        <v>5.6000000000000001E-2</v>
      </c>
      <c r="I10" s="3">
        <v>4.1700000000000001E-2</v>
      </c>
      <c r="J10" s="3">
        <v>0</v>
      </c>
      <c r="K10" s="4">
        <f>'[1]O Públicas'!E43</f>
        <v>0.11004583333333333</v>
      </c>
      <c r="L10" s="4">
        <f>'[1]O Publicas Oct'!E43</f>
        <v>0.10480555555555554</v>
      </c>
      <c r="M10" s="4">
        <f>'[1]Obras P Nov'!E44</f>
        <v>0.13148333333333331</v>
      </c>
      <c r="N10" s="4">
        <f>'[1]Obras P Dic'!E44</f>
        <v>0.13719999999999999</v>
      </c>
      <c r="O10" s="3">
        <f t="shared" si="0"/>
        <v>0.72893472222222222</v>
      </c>
    </row>
    <row r="11" spans="1:15" ht="35.1" customHeight="1">
      <c r="A11" s="2">
        <v>8</v>
      </c>
      <c r="B11" s="2" t="s">
        <v>21</v>
      </c>
      <c r="C11" s="3">
        <v>0.1013</v>
      </c>
      <c r="D11" s="3">
        <v>0.13350000000000001</v>
      </c>
      <c r="E11" s="3">
        <v>0.1099</v>
      </c>
      <c r="F11" s="3">
        <v>0.1368</v>
      </c>
      <c r="G11" s="3">
        <v>0.17069999999999999</v>
      </c>
      <c r="H11" s="3">
        <v>0.16689999999999999</v>
      </c>
      <c r="I11" s="3">
        <v>0.1961</v>
      </c>
      <c r="J11" s="3">
        <v>0</v>
      </c>
      <c r="K11" s="4">
        <f>'[1]P. Civil y Bomb.'!D17</f>
        <v>6.4788888888888882E-2</v>
      </c>
      <c r="L11" s="4">
        <f>'[1]P. Civil y B Oct'!D17</f>
        <v>5.5533333333333337E-2</v>
      </c>
      <c r="M11" s="4">
        <f>'[1]Prot Civil y Bomberos Nov'!D17</f>
        <v>5.5793722962962956E-2</v>
      </c>
      <c r="N11" s="4">
        <f>'[1]Prot Civil y Bomberos Dic'!D17</f>
        <v>5.861432266666667E-2</v>
      </c>
      <c r="O11" s="3">
        <f>SUM(C11:N11)</f>
        <v>1.2499302678518518</v>
      </c>
    </row>
    <row r="12" spans="1:15" ht="35.1" customHeight="1">
      <c r="A12" s="2">
        <v>9</v>
      </c>
      <c r="B12" s="2" t="s">
        <v>22</v>
      </c>
      <c r="C12" s="3">
        <v>8.2600000000000007E-2</v>
      </c>
      <c r="D12" s="3">
        <v>1.2999999999999999E-2</v>
      </c>
      <c r="E12" s="3">
        <v>2.0500000000000001E-2</v>
      </c>
      <c r="F12" s="3">
        <v>1.2500000000000001E-2</v>
      </c>
      <c r="G12" s="3">
        <v>6.3500000000000001E-2</v>
      </c>
      <c r="H12" s="3">
        <v>7.7000000000000002E-3</v>
      </c>
      <c r="I12" s="3">
        <v>0</v>
      </c>
      <c r="J12" s="3">
        <v>0</v>
      </c>
      <c r="K12" s="4">
        <f>'[1]Inov. Gub. y Tec. de la Inf.'!E13</f>
        <v>0.20005000000000001</v>
      </c>
      <c r="L12" s="4">
        <f>'[1]Inov. Gub. y Tec. de la Inf. Oc'!E13</f>
        <v>0</v>
      </c>
      <c r="M12" s="4">
        <f>'[1]Innov Gub y Tec de la Inf Nov'!E13</f>
        <v>0</v>
      </c>
      <c r="N12" s="4">
        <f>'[1]Inov. Gub. y Tec. de Inf. Dic'!E13</f>
        <v>0.20005000000000001</v>
      </c>
      <c r="O12" s="3">
        <f t="shared" si="0"/>
        <v>0.5999000000000001</v>
      </c>
    </row>
    <row r="13" spans="1:15" ht="35.1" customHeight="1">
      <c r="A13" s="2">
        <v>10</v>
      </c>
      <c r="B13" s="2" t="s">
        <v>23</v>
      </c>
      <c r="C13" s="3">
        <v>0.154</v>
      </c>
      <c r="D13" s="3">
        <v>0.13980000000000001</v>
      </c>
      <c r="E13" s="3">
        <v>0.1162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4">
        <f>'[1]Sria. Gral.'!E37</f>
        <v>0.10113083736559141</v>
      </c>
      <c r="L13" s="5">
        <f>'[1]Sria. Gral. Oct'!E37</f>
        <v>8.2144553533026118E-2</v>
      </c>
      <c r="M13" s="4">
        <f>'[1]Sria. Gral. Nov'!E37</f>
        <v>0.11155838951612905</v>
      </c>
      <c r="N13" s="4">
        <f>'[1]Sria. Gral. Dic'!E37</f>
        <v>0.10829101075268818</v>
      </c>
      <c r="O13" s="3">
        <f t="shared" si="0"/>
        <v>0.81312479116743475</v>
      </c>
    </row>
    <row r="14" spans="1:15" ht="35.1" customHeight="1">
      <c r="A14" s="2">
        <v>11</v>
      </c>
      <c r="B14" s="6" t="s">
        <v>24</v>
      </c>
      <c r="C14" s="3">
        <v>0.11890000000000001</v>
      </c>
      <c r="D14" s="3">
        <v>0.15720000000000001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4">
        <f>[1]DIF!D361</f>
        <v>0.10883033037261926</v>
      </c>
      <c r="L14" s="4">
        <f>'[1]DIF Oct'!D361</f>
        <v>0.11149305057809279</v>
      </c>
      <c r="M14" s="4">
        <f>'[1]DIF Nov'!D361</f>
        <v>0.13306303928324281</v>
      </c>
      <c r="N14" s="4">
        <f>'[1]DIF Dic'!D361</f>
        <v>6.3406356915659531E-2</v>
      </c>
      <c r="O14" s="3">
        <f t="shared" si="0"/>
        <v>0.69289277714961439</v>
      </c>
    </row>
    <row r="15" spans="1:15" ht="35.1" customHeight="1">
      <c r="A15" s="2">
        <v>12</v>
      </c>
      <c r="B15" s="2" t="s">
        <v>25</v>
      </c>
      <c r="C15" s="3">
        <v>7.6399999999999996E-2</v>
      </c>
      <c r="D15" s="3">
        <v>0.1338</v>
      </c>
      <c r="E15" s="3">
        <v>9.4399999999999998E-2</v>
      </c>
      <c r="F15" s="3">
        <v>0.11310000000000001</v>
      </c>
      <c r="G15" s="3">
        <v>0.1027</v>
      </c>
      <c r="H15" s="3">
        <v>0.1157</v>
      </c>
      <c r="I15" s="3">
        <v>8.9499999999999996E-2</v>
      </c>
      <c r="J15" s="3">
        <v>7.4999999999999997E-2</v>
      </c>
      <c r="K15" s="4">
        <f>'[1]OPD Salud'!D17</f>
        <v>4.2609657657657667E-2</v>
      </c>
      <c r="L15" s="4">
        <f>'[1]OPD Salud Oct'!D17</f>
        <v>4.524584675416575E-2</v>
      </c>
      <c r="M15" s="4">
        <f>'[1]OPD Salud Nov'!D17</f>
        <v>4.7382251246730608E-2</v>
      </c>
      <c r="N15" s="4">
        <f>'[1]OPD Salud Dic'!D17</f>
        <v>4.1607753132456793E-2</v>
      </c>
      <c r="O15" s="3">
        <f t="shared" si="0"/>
        <v>0.97744550879101078</v>
      </c>
    </row>
    <row r="16" spans="1:15" ht="35.1" customHeight="1">
      <c r="A16" s="2">
        <v>13</v>
      </c>
      <c r="B16" s="2" t="s">
        <v>26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4">
        <f>'[1]Seg. Pública'!D19</f>
        <v>6.9327731092436964E-2</v>
      </c>
      <c r="L16" s="4">
        <f>'[1]Seg. Publica Oct'!D19</f>
        <v>0.11911764705882354</v>
      </c>
      <c r="M16" s="4">
        <f>'[1]Seg Pública Nov'!E19</f>
        <v>0.15357142857142855</v>
      </c>
      <c r="N16" s="4">
        <f>'[1]Seg. Pública Dic'!E19</f>
        <v>0.12357142857142855</v>
      </c>
      <c r="O16" s="3">
        <f>SUM(C16:N16)</f>
        <v>0.46558823529411764</v>
      </c>
    </row>
    <row r="17" spans="1:15" ht="35.1" customHeight="1">
      <c r="A17" s="2">
        <v>14</v>
      </c>
      <c r="B17" s="2" t="s">
        <v>27</v>
      </c>
      <c r="C17" s="3">
        <v>7.7499999999999999E-2</v>
      </c>
      <c r="D17" s="3">
        <v>8.0699999999999994E-2</v>
      </c>
      <c r="E17" s="3">
        <v>0.1002</v>
      </c>
      <c r="F17" s="3">
        <v>0.1138</v>
      </c>
      <c r="G17" s="3">
        <v>9.6500000000000002E-2</v>
      </c>
      <c r="H17" s="3">
        <v>0.12039999999999999</v>
      </c>
      <c r="I17" s="3">
        <v>0</v>
      </c>
      <c r="J17" s="3">
        <v>0</v>
      </c>
      <c r="K17" s="4">
        <f>[1]Cultura!D15</f>
        <v>6.6193088112820514E-2</v>
      </c>
      <c r="L17" s="4">
        <f>'[1]Cultura Oct'!D15</f>
        <v>6.3193954600000005E-2</v>
      </c>
      <c r="M17" s="4">
        <f>'[1]Cultura Nov'!D15</f>
        <v>6.4470429403278698E-2</v>
      </c>
      <c r="N17" s="4">
        <f>'[1]Cultura Dic'!D15</f>
        <v>8.7448565573770495E-2</v>
      </c>
      <c r="O17" s="3">
        <f t="shared" si="0"/>
        <v>0.87040603768986968</v>
      </c>
    </row>
    <row r="18" spans="1:15" ht="35.1" customHeight="1">
      <c r="A18" s="2">
        <v>15</v>
      </c>
      <c r="B18" s="2" t="s">
        <v>28</v>
      </c>
      <c r="C18" s="3">
        <v>5.4800000000000001E-2</v>
      </c>
      <c r="D18" s="3">
        <v>5.0700000000000002E-2</v>
      </c>
      <c r="E18" s="3">
        <v>5.4899999999999997E-2</v>
      </c>
      <c r="F18" s="3">
        <v>5.0799999999999998E-2</v>
      </c>
      <c r="G18" s="3">
        <v>5.4899999999999997E-2</v>
      </c>
      <c r="H18" s="3">
        <v>6.5100000000000005E-2</v>
      </c>
      <c r="I18" s="3">
        <v>0.10639999999999999</v>
      </c>
      <c r="J18" s="3">
        <v>9.8299999999999998E-2</v>
      </c>
      <c r="K18" s="4">
        <f>'[1]Inspección y R'!D15</f>
        <v>0.10331749999999998</v>
      </c>
      <c r="L18" s="4">
        <f>'[1]Inspección y R. Oct'!D15</f>
        <v>0.116025</v>
      </c>
      <c r="M18" s="4">
        <f>'[1]Inspecc y Reglamentos Nov'!D15</f>
        <v>9.9449999999999983E-2</v>
      </c>
      <c r="N18" s="4">
        <f>'[1]Inspección y R Dic'!D15</f>
        <v>0.110914375</v>
      </c>
      <c r="O18" s="3">
        <f t="shared" si="0"/>
        <v>0.96560687500000009</v>
      </c>
    </row>
    <row r="19" spans="1:15" ht="35.1" customHeight="1">
      <c r="A19" s="2">
        <v>16</v>
      </c>
      <c r="B19" s="2" t="s">
        <v>29</v>
      </c>
      <c r="C19" s="3">
        <v>8.3299999999999999E-2</v>
      </c>
      <c r="D19" s="3">
        <v>8.3299999999999999E-2</v>
      </c>
      <c r="E19" s="3">
        <v>8.3299999999999999E-2</v>
      </c>
      <c r="F19" s="3">
        <v>8.3299999999999999E-2</v>
      </c>
      <c r="G19" s="3">
        <v>8.3299999999999999E-2</v>
      </c>
      <c r="H19" s="3">
        <v>8.3299999999999999E-2</v>
      </c>
      <c r="I19" s="3">
        <v>8.3299999999999999E-2</v>
      </c>
      <c r="J19" s="3">
        <v>8.3299999999999999E-2</v>
      </c>
      <c r="K19" s="4">
        <f>[1]Tesorería!D12</f>
        <v>7.9333333333333339E-2</v>
      </c>
      <c r="L19" s="4">
        <f>'[1]Tesorería Oct'!D12</f>
        <v>7.9333333333333339E-2</v>
      </c>
      <c r="M19" s="4">
        <f>'[1]Tesorería Nov'!D12</f>
        <v>7.9333333333333339E-2</v>
      </c>
      <c r="N19" s="4">
        <f>'[1]Tesorería Dic'!D12</f>
        <v>7.9333333333333339E-2</v>
      </c>
      <c r="O19" s="3">
        <f t="shared" si="0"/>
        <v>0.98373333333333346</v>
      </c>
    </row>
    <row r="20" spans="1:15" ht="35.1" customHeight="1">
      <c r="A20" s="2">
        <v>17</v>
      </c>
      <c r="B20" s="2" t="s">
        <v>30</v>
      </c>
      <c r="C20" s="3">
        <v>0.2097</v>
      </c>
      <c r="D20" s="3">
        <v>0.1135</v>
      </c>
      <c r="E20" s="3">
        <v>0.13750000000000001</v>
      </c>
      <c r="F20" s="3">
        <v>0.1222</v>
      </c>
      <c r="G20" s="3">
        <v>0.1047</v>
      </c>
      <c r="H20" s="3">
        <v>0.1111</v>
      </c>
      <c r="I20" s="3">
        <v>0.15090000000000001</v>
      </c>
      <c r="J20" s="3">
        <v>0</v>
      </c>
      <c r="K20" s="4">
        <f>[1]COMUDE!D20</f>
        <v>1.0205287862822111E-2</v>
      </c>
      <c r="L20" s="4">
        <f>'[1]COMUDE Oct'!D20</f>
        <v>8.7283307996351474E-3</v>
      </c>
      <c r="M20" s="4">
        <f>'[1]COMUDE Nov'!D20</f>
        <v>1.1124387893226487E-2</v>
      </c>
      <c r="N20" s="4">
        <f>'[1]COMUDE Dic'!D20</f>
        <v>1.26E-2</v>
      </c>
      <c r="O20" s="3">
        <f t="shared" si="0"/>
        <v>0.99225800655568386</v>
      </c>
    </row>
    <row r="21" spans="1:15" ht="35.1" customHeight="1">
      <c r="A21" s="2">
        <v>18</v>
      </c>
      <c r="B21" s="2" t="s">
        <v>31</v>
      </c>
      <c r="C21" s="3">
        <v>8.5500000000000007E-2</v>
      </c>
      <c r="D21" s="3">
        <v>0.10390000000000001</v>
      </c>
      <c r="E21" s="3">
        <v>9.7500000000000003E-2</v>
      </c>
      <c r="F21" s="3">
        <v>7.6600000000000001E-2</v>
      </c>
      <c r="G21" s="3">
        <v>6.6500000000000004E-2</v>
      </c>
      <c r="H21" s="3">
        <v>7.7799999999999994E-2</v>
      </c>
      <c r="I21" s="3">
        <v>0.1149</v>
      </c>
      <c r="J21" s="3">
        <v>8.6800000000000002E-2</v>
      </c>
      <c r="K21" s="4">
        <f>[1]Ecología!E41</f>
        <v>4.8181067830908274E-2</v>
      </c>
      <c r="L21" s="4">
        <f>'[1]Ecología Oct'!E41</f>
        <v>3.9571863576358661E-2</v>
      </c>
      <c r="M21" s="4">
        <f>'[1]Ecología Nov'!E41</f>
        <v>4.2446521360460364E-2</v>
      </c>
      <c r="N21" s="4">
        <f>'[1]Ecología Dic'!E41</f>
        <v>4.6595803729136284E-2</v>
      </c>
      <c r="O21" s="3">
        <f t="shared" si="0"/>
        <v>0.88629525649686358</v>
      </c>
    </row>
    <row r="22" spans="1:15" ht="35.1" customHeight="1">
      <c r="A22" s="2">
        <v>19</v>
      </c>
      <c r="B22" s="2" t="s">
        <v>32</v>
      </c>
      <c r="C22" s="3">
        <v>0.1694</v>
      </c>
      <c r="D22" s="3">
        <v>0.16539999999999999</v>
      </c>
      <c r="E22" s="3">
        <v>0.1767</v>
      </c>
      <c r="F22" s="3">
        <v>0.1875</v>
      </c>
      <c r="G22" s="3">
        <v>0.1484</v>
      </c>
      <c r="H22" s="3">
        <v>0.1724</v>
      </c>
      <c r="I22" s="3">
        <v>0.16550000000000001</v>
      </c>
      <c r="J22" s="3">
        <v>0.152</v>
      </c>
      <c r="K22" s="4">
        <f>'[1]Prom Económica y T'!E47</f>
        <v>4.6938360000000005E-2</v>
      </c>
      <c r="L22" s="4">
        <f>'[1]Prom Economica y T Oct'!E47</f>
        <v>4.3692772307692314E-2</v>
      </c>
      <c r="M22" s="4">
        <f>'[1]Prom Económica y Tur Nov'!E47</f>
        <v>3.6651999999999997E-2</v>
      </c>
      <c r="N22" s="4">
        <f>'[1]Prom Económica y T Dic'!E47</f>
        <v>4.209600867132867E-2</v>
      </c>
      <c r="O22" s="3">
        <f t="shared" si="0"/>
        <v>1.5066791409790208</v>
      </c>
    </row>
    <row r="23" spans="1:15" ht="35.1" customHeight="1">
      <c r="A23" s="2">
        <v>20</v>
      </c>
      <c r="B23" s="2" t="s">
        <v>33</v>
      </c>
      <c r="C23" s="3">
        <v>3.2899999999999999E-2</v>
      </c>
      <c r="D23" s="3">
        <v>1.52E-2</v>
      </c>
      <c r="E23" s="3">
        <v>4.6699999999999998E-2</v>
      </c>
      <c r="F23" s="3">
        <v>8.1100000000000005E-2</v>
      </c>
      <c r="G23" s="3">
        <v>0</v>
      </c>
      <c r="H23" s="3">
        <v>0</v>
      </c>
      <c r="I23" s="3">
        <v>0</v>
      </c>
      <c r="J23" s="3">
        <v>0</v>
      </c>
      <c r="K23" s="4">
        <f>'[1]Des. Social y Humano'!E71</f>
        <v>9.4351819444444443E-2</v>
      </c>
      <c r="L23" s="4">
        <f>'[1]Des. Social y Humano Oct'!E71</f>
        <v>7.2004760805911866E-2</v>
      </c>
      <c r="M23" s="4">
        <f>'[1]Des. Social y Humano Nov'!E71</f>
        <v>0.10839429156754728</v>
      </c>
      <c r="N23" s="4">
        <f>'[1]Des. Social y H. Dic'!E71</f>
        <v>0.10353303833879508</v>
      </c>
      <c r="O23" s="3">
        <f t="shared" si="0"/>
        <v>0.55418391015669866</v>
      </c>
    </row>
  </sheetData>
  <mergeCells count="3">
    <mergeCell ref="A1:O1"/>
    <mergeCell ref="A2:O2"/>
    <mergeCell ref="A3:B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POAs 2015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scisneros</cp:lastModifiedBy>
  <dcterms:created xsi:type="dcterms:W3CDTF">2016-01-15T20:40:02Z</dcterms:created>
  <dcterms:modified xsi:type="dcterms:W3CDTF">2016-01-18T20:10:34Z</dcterms:modified>
</cp:coreProperties>
</file>