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-SEPTIEMBRE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311" i="1"/>
  <c r="E274"/>
  <c r="H233"/>
  <c r="I229" s="1"/>
  <c r="I228"/>
  <c r="H208"/>
  <c r="I205" s="1"/>
  <c r="H179"/>
  <c r="I175" s="1"/>
  <c r="I169"/>
  <c r="I163"/>
  <c r="I158"/>
  <c r="I153"/>
  <c r="H111"/>
  <c r="E111"/>
  <c r="H110"/>
  <c r="E110"/>
  <c r="H109"/>
  <c r="E109"/>
  <c r="H108"/>
  <c r="E108"/>
  <c r="H107"/>
  <c r="E107"/>
  <c r="H106"/>
  <c r="E106"/>
  <c r="H105"/>
  <c r="H113" s="1"/>
  <c r="E105"/>
  <c r="H62"/>
  <c r="I58" s="1"/>
  <c r="I53"/>
  <c r="I49"/>
  <c r="K22"/>
  <c r="L22" s="1"/>
  <c r="F22"/>
  <c r="C23" s="1"/>
  <c r="I177" l="1"/>
  <c r="I176"/>
  <c r="I204"/>
  <c r="I231"/>
  <c r="I57"/>
  <c r="I174"/>
  <c r="I203"/>
  <c r="I230"/>
  <c r="I233" s="1"/>
  <c r="I108"/>
  <c r="I110"/>
  <c r="I106"/>
  <c r="I109"/>
  <c r="I105"/>
  <c r="I107"/>
  <c r="I111"/>
  <c r="H23"/>
  <c r="I23"/>
  <c r="J23"/>
  <c r="K23"/>
  <c r="D23"/>
  <c r="F23" s="1"/>
  <c r="I48"/>
  <c r="I52"/>
  <c r="I56"/>
  <c r="I60"/>
  <c r="I47"/>
  <c r="I51"/>
  <c r="I55"/>
  <c r="I59"/>
  <c r="I206"/>
  <c r="I208" s="1"/>
  <c r="I50"/>
  <c r="I54"/>
  <c r="I179" l="1"/>
  <c r="I62"/>
  <c r="L23"/>
  <c r="I113"/>
</calcChain>
</file>

<file path=xl/sharedStrings.xml><?xml version="1.0" encoding="utf-8"?>
<sst xmlns="http://schemas.openxmlformats.org/spreadsheetml/2006/main" count="118" uniqueCount="105">
  <si>
    <t xml:space="preserve">       SECRETARÍA DEL AYUNTAMIENTO</t>
  </si>
  <si>
    <t xml:space="preserve">       DIRECCIÓN DE TRANSPARENCIA Y ACCESO A LA INFORMACIÓN </t>
  </si>
  <si>
    <t xml:space="preserve">             INFORMACIÓN ESTADÍSTICAS SEPTIEMBRE 2014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</si>
  <si>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</si>
  <si>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</si>
  <si>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</si>
  <si>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</si>
  <si>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</si>
  <si>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</si>
  <si>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</si>
  <si>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</si>
  <si>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</si>
  <si>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</si>
  <si>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NO RESPONDIO PREVENCIÓN</t>
  </si>
  <si>
    <t>IMPROCEDENTE POR NO CUMPLIR CON LOS REQUISITOS</t>
  </si>
  <si>
    <t>INCOMPETENCIA</t>
  </si>
  <si>
    <t xml:space="preserve">INEXISTENCIA </t>
  </si>
  <si>
    <t>PROCEDENTE</t>
  </si>
  <si>
    <t>PROCEDENTE PARCIAL POR CONFIDENCIAL</t>
  </si>
  <si>
    <t>PROCEDENTE PARCIAL POR CONFIDENCIAL E INEXISTENCIA</t>
  </si>
  <si>
    <t>PROCEDENTE PARCIAL POR INEXISTENCIA</t>
  </si>
  <si>
    <t>IMPROCEDENTE POR RESERVA E INEXISTENCIA</t>
  </si>
  <si>
    <t>PROCEDENTE PARCIAL POR RESERVA</t>
  </si>
  <si>
    <t>PROCEDENTE PARCIAL POR RESERVA E INEXISTENCIA</t>
  </si>
  <si>
    <t>PROCEDENTE PARCIAL POR CONFIDENCIAL RESERVADA E INEXISTENCIA</t>
  </si>
  <si>
    <t>PROCEDENTE PARCIAL POR CONFIDENCIAL Y RESERVA</t>
  </si>
  <si>
    <t>RESERVADA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</si>
  <si>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</si>
  <si>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</si>
  <si>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</si>
  <si>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</si>
  <si>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</si>
  <si>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</si>
  <si>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</si>
  <si>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</si>
  <si>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</si>
  <si>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</si>
  <si>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</si>
  <si>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</si>
  <si>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</si>
  <si>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</si>
  <si>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</si>
  <si>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</si>
  <si>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</si>
  <si>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</si>
  <si>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</si>
  <si>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</si>
  <si>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</si>
  <si>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</si>
  <si>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Comunidad Digna</t>
  </si>
  <si>
    <t>Coordinación de Delegaciones</t>
  </si>
  <si>
    <t xml:space="preserve">Coordinación de la Oficina de Presidencia </t>
  </si>
  <si>
    <t>Coordinación General  Oficina Central de Gobierno, Estrategía y opinión Pública</t>
  </si>
  <si>
    <t>Coplademun</t>
  </si>
  <si>
    <t>Consejería Juridica</t>
  </si>
  <si>
    <t>Dirección de Cementerios</t>
  </si>
  <si>
    <t>Dirección de Protección al Medio Ambiente</t>
  </si>
  <si>
    <t>Educación Municipal</t>
  </si>
  <si>
    <t>Estacionómetros y Estacionamientos</t>
  </si>
  <si>
    <t>Instituto de Cultura</t>
  </si>
  <si>
    <t>Instituto Municipal de la Juventud</t>
  </si>
  <si>
    <t>Instituto Municipal de la Mujer</t>
  </si>
  <si>
    <t>Junta Municipal de Reclutamiento</t>
  </si>
  <si>
    <t>Mantenimiento de Pavimentos</t>
  </si>
  <si>
    <t>Mantenimiento Urbano</t>
  </si>
  <si>
    <t>Rastros Municipales</t>
  </si>
  <si>
    <t>Registro Civil</t>
  </si>
  <si>
    <t>Relaciones Exteriores</t>
  </si>
  <si>
    <t>Sanidad Animal</t>
  </si>
  <si>
    <t>Alumbrado Público</t>
  </si>
  <si>
    <t>Asuntos Internos</t>
  </si>
  <si>
    <t>Dir. Gral. Promoción Económica y T.</t>
  </si>
  <si>
    <t>Relaciones Públicas</t>
  </si>
  <si>
    <t>Secretaria del Ayuntamiento</t>
  </si>
  <si>
    <t>Agua y Alcantarillado</t>
  </si>
  <si>
    <t>Dirección de Parques y Jardines</t>
  </si>
  <si>
    <t>Instituto de Capacitación y Oferta Educativa</t>
  </si>
  <si>
    <t>Proyectos Estratégicos</t>
  </si>
  <si>
    <t>Regidores</t>
  </si>
  <si>
    <t>Dir. Gral. Innovación y Tecnología</t>
  </si>
  <si>
    <t>Dirección de Transparencia y Acceso a la Información</t>
  </si>
  <si>
    <t>Integración y Dictaminación</t>
  </si>
  <si>
    <t>Protección Civil y Bomberos</t>
  </si>
  <si>
    <t>Coordinación de Gabinete</t>
  </si>
  <si>
    <t>Dirección Catastro</t>
  </si>
  <si>
    <t>Dirección de Aseo Público</t>
  </si>
  <si>
    <t>Atención Ciudadana</t>
  </si>
  <si>
    <t>Comunicación Social</t>
  </si>
  <si>
    <t>Contraloría</t>
  </si>
  <si>
    <t>Dir. Gral. de Servicios Públicos</t>
  </si>
  <si>
    <t>Secretaría Particular</t>
  </si>
  <si>
    <t>Archivo Municipal</t>
  </si>
  <si>
    <t>Participación Ciudadana</t>
  </si>
  <si>
    <t>Patrimonio Municipal</t>
  </si>
  <si>
    <t>Desarrollo Social Humano</t>
  </si>
  <si>
    <t>Síndico Municipal</t>
  </si>
  <si>
    <t>Dir. General y Admva. Ecología</t>
  </si>
  <si>
    <t>Seguridad Pública</t>
  </si>
  <si>
    <t>Actas y Acuerdos</t>
  </si>
  <si>
    <t>Inspección de Reglamentos</t>
  </si>
  <si>
    <t>Padrón y Licencias</t>
  </si>
  <si>
    <t>Tesorero Municipal</t>
  </si>
  <si>
    <t>Oficialía Mayor Administrativa</t>
  </si>
  <si>
    <t>Obras Públicas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</si>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</sst>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0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0" fillId="8" borderId="11" xfId="0" applyFill="1" applyBorder="1" applyAlignment="1">
      <alignment horizontal="center"/>
    </xf>
    <xf numFmtId="0" fontId="8" fillId="2" borderId="0" xfId="0" applyFont="1" applyFill="1"/>
    <xf numFmtId="0" fontId="8" fillId="0" borderId="0" xfId="0" applyFont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0" fillId="8" borderId="14" xfId="0" applyFill="1" applyBorder="1" applyAlignment="1">
      <alignment horizontal="center" wrapText="1"/>
    </xf>
    <xf numFmtId="0" fontId="0" fillId="8" borderId="15" xfId="0" applyFill="1" applyBorder="1" applyAlignment="1"/>
    <xf numFmtId="0" fontId="0" fillId="8" borderId="16" xfId="0" applyFill="1" applyBorder="1" applyAlignment="1"/>
    <xf numFmtId="0" fontId="0" fillId="8" borderId="17" xfId="0" applyFill="1" applyBorder="1" applyAlignment="1"/>
    <xf numFmtId="0" fontId="0" fillId="8" borderId="18" xfId="0" applyFill="1" applyBorder="1" applyAlignment="1">
      <alignment horizontal="center"/>
    </xf>
    <xf numFmtId="9" fontId="0" fillId="8" borderId="19" xfId="1" applyFont="1" applyFill="1" applyBorder="1" applyAlignment="1">
      <alignment wrapText="1"/>
    </xf>
    <xf numFmtId="0" fontId="5" fillId="8" borderId="12" xfId="0" applyFont="1" applyFill="1" applyBorder="1"/>
    <xf numFmtId="9" fontId="5" fillId="8" borderId="12" xfId="0" applyNumberFormat="1" applyFont="1" applyFill="1" applyBorder="1"/>
    <xf numFmtId="0" fontId="0" fillId="8" borderId="21" xfId="0" applyFill="1" applyBorder="1" applyAlignment="1">
      <alignment horizontal="right"/>
    </xf>
    <xf numFmtId="0" fontId="2" fillId="8" borderId="12" xfId="0" applyFont="1" applyFill="1" applyBorder="1"/>
    <xf numFmtId="0" fontId="0" fillId="8" borderId="22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0" fillId="8" borderId="23" xfId="0" applyFill="1" applyBorder="1" applyAlignment="1">
      <alignment horizontal="center" wrapText="1"/>
    </xf>
    <xf numFmtId="0" fontId="0" fillId="8" borderId="24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1" xfId="0" applyFill="1" applyBorder="1" applyAlignment="1"/>
    <xf numFmtId="9" fontId="0" fillId="8" borderId="13" xfId="1" applyFont="1" applyFill="1" applyBorder="1" applyAlignment="1">
      <alignment wrapText="1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0" fillId="8" borderId="9" xfId="0" applyFill="1" applyBorder="1" applyAlignment="1">
      <alignment horizontal="left"/>
    </xf>
    <xf numFmtId="0" fontId="6" fillId="8" borderId="11" xfId="2" applyFill="1" applyBorder="1" applyAlignment="1"/>
    <xf numFmtId="0" fontId="6" fillId="8" borderId="11" xfId="2" applyFont="1" applyFill="1" applyBorder="1" applyAlignment="1">
      <alignment wrapText="1"/>
    </xf>
    <xf numFmtId="0" fontId="9" fillId="8" borderId="12" xfId="2" applyFont="1" applyFill="1" applyBorder="1" applyAlignment="1">
      <alignment horizontal="right"/>
    </xf>
    <xf numFmtId="0" fontId="9" fillId="8" borderId="12" xfId="2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wrapText="1"/>
    </xf>
    <xf numFmtId="0" fontId="0" fillId="8" borderId="20" xfId="0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24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9" xfId="0" applyFill="1" applyBorder="1" applyAlignment="1">
      <alignment horizontal="left" wrapText="1"/>
    </xf>
    <xf numFmtId="0" fontId="5" fillId="11" borderId="9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wrapText="1"/>
    </xf>
    <xf numFmtId="0" fontId="5" fillId="11" borderId="11" xfId="0" applyFont="1" applyFill="1" applyBorder="1" applyAlignment="1">
      <alignment horizontal="center" wrapText="1"/>
    </xf>
    <xf numFmtId="0" fontId="0" fillId="8" borderId="9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7" fillId="8" borderId="9" xfId="2" applyFont="1" applyFill="1" applyBorder="1" applyAlignment="1"/>
    <xf numFmtId="0" fontId="7" fillId="8" borderId="10" xfId="2" applyFont="1" applyFill="1" applyBorder="1" applyAlignment="1"/>
    <xf numFmtId="0" fontId="7" fillId="8" borderId="11" xfId="2" applyFont="1" applyFill="1" applyBorder="1" applyAlignment="1"/>
    <xf numFmtId="0" fontId="0" fillId="8" borderId="9" xfId="0" applyFill="1" applyBorder="1" applyAlignment="1">
      <alignment horizontal="center"/>
    </xf>
    <xf numFmtId="0" fontId="7" fillId="8" borderId="1" xfId="2" applyFont="1" applyFill="1" applyBorder="1" applyAlignment="1"/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4944125246719933"/>
          <c:w val="0.96549019607844311"/>
          <c:h val="0.71359066306831165"/>
        </c:manualLayout>
      </c:layout>
      <c:bar3DChart>
        <c:barDir val="col"/>
        <c:grouping val="stacked"/>
        <c:ser>
          <c:idx val="0"/>
          <c:order val="0"/>
          <c:tx>
            <c:strRef>
              <c:f>'EST-SEPTIEMBRE'!$D$104:$I$104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'EST-SEPTIEMBRE'!$E$105:$E$111</c:f>
              <c:strCache>
                <c:ptCount val="7"/>
                <c:pt idx="0">
                  <c:v>COPIA SIMPLE</c:v>
                </c:pt>
                <c:pt idx="1">
                  <c:v>VÍA INFOMEX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'EST-SEPTIEMBRE'!$F$105:$F$111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'EST-SEPTIEMBRE'!$E$105:$E$111</c:f>
              <c:strCache>
                <c:ptCount val="7"/>
                <c:pt idx="0">
                  <c:v>COPIA SIMPLE</c:v>
                </c:pt>
                <c:pt idx="1">
                  <c:v>VÍA INFOMEX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'EST-SEPTIEMBRE'!$G$105:$G$111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106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4.7058823529411934E-3"/>
                  <c:y val="5.21072922695369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1372549019607842E-3"/>
                  <c:y val="-3.67816180726150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4.7058823529411934E-3"/>
                  <c:y val="-3.06513483938454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6.2745098039216889E-3"/>
                  <c:y val="-2.758621355446121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0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'EST-SEPTIEMBRE'!$E$105:$E$111</c:f>
              <c:strCache>
                <c:ptCount val="7"/>
                <c:pt idx="0">
                  <c:v>COPIA SIMPLE</c:v>
                </c:pt>
                <c:pt idx="1">
                  <c:v>VÍA INFOMEX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'EST-SEPTIEMBRE'!$H$105:$H$111</c:f>
              <c:numCache>
                <c:formatCode>General</c:formatCode>
                <c:ptCount val="7"/>
                <c:pt idx="0">
                  <c:v>106</c:v>
                </c:pt>
                <c:pt idx="1">
                  <c:v>100</c:v>
                </c:pt>
                <c:pt idx="2">
                  <c:v>75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'EST-SEPTIEMBRE'!$D$104:$I$104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'EST-SEPTIEMBRE'!$E$105:$E$111</c:f>
              <c:strCache>
                <c:ptCount val="7"/>
                <c:pt idx="0">
                  <c:v>COPIA SIMPLE</c:v>
                </c:pt>
                <c:pt idx="1">
                  <c:v>VÍA INFOMEX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'EST-SEPTIEMBRE'!$I$105:$I$111</c:f>
              <c:numCache>
                <c:formatCode>0%</c:formatCode>
                <c:ptCount val="7"/>
                <c:pt idx="0">
                  <c:v>0.36933797909407667</c:v>
                </c:pt>
                <c:pt idx="1">
                  <c:v>0.34843205574912894</c:v>
                </c:pt>
                <c:pt idx="2">
                  <c:v>0.26132404181184671</c:v>
                </c:pt>
                <c:pt idx="3">
                  <c:v>1.7421602787456445E-2</c:v>
                </c:pt>
                <c:pt idx="4">
                  <c:v>3.4843205574912892E-3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2160256"/>
        <c:axId val="83300736"/>
        <c:axId val="0"/>
      </c:bar3DChart>
      <c:catAx>
        <c:axId val="82160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83300736"/>
        <c:crosses val="autoZero"/>
        <c:auto val="1"/>
        <c:lblAlgn val="ctr"/>
        <c:lblOffset val="100"/>
      </c:catAx>
      <c:valAx>
        <c:axId val="8330073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2160256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405175235449089"/>
          <c:y val="3.0651348393845416E-2"/>
          <c:w val="0.37176539929882724"/>
          <c:h val="7.55243451711392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1452217511272628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'[1]EST-AGOSTO'!$E$196:$E$199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'[1]EST-AGOSTO'!$F$196:$F$199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'[1]EST-AGOSTO'!$E$196:$E$199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'[1]EST-AGOSTO'!$H$196:$H$199</c:f>
              <c:numCache>
                <c:formatCode>General</c:formatCode>
                <c:ptCount val="4"/>
                <c:pt idx="0">
                  <c:v>284</c:v>
                </c:pt>
                <c:pt idx="1">
                  <c:v>44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702362204725286E-2"/>
                  <c:y val="-0.142143818561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2456140350877202E-2"/>
                  <c:y val="-0.166147452722259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'[1]EST-AGOSTO'!$E$196:$E$199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'[1]EST-AGOSTO'!$I$196:$I$199</c:f>
              <c:numCache>
                <c:formatCode>General</c:formatCode>
                <c:ptCount val="4"/>
                <c:pt idx="0">
                  <c:v>0.84023668639053251</c:v>
                </c:pt>
                <c:pt idx="1">
                  <c:v>0.13017751479289941</c:v>
                </c:pt>
                <c:pt idx="2">
                  <c:v>2.9585798816568046E-2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246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4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042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'[1]EST-AGOSTO'!$E$196:$E$199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'[1]EST-AGOSTO'!$G$196:$G$199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84869504"/>
        <c:axId val="84871040"/>
        <c:axId val="0"/>
      </c:bar3DChart>
      <c:catAx>
        <c:axId val="848695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84871040"/>
        <c:crosses val="autoZero"/>
        <c:auto val="1"/>
        <c:lblAlgn val="ctr"/>
        <c:lblOffset val="100"/>
      </c:catAx>
      <c:valAx>
        <c:axId val="84871040"/>
        <c:scaling>
          <c:orientation val="minMax"/>
        </c:scaling>
        <c:delete val="1"/>
        <c:axPos val="l"/>
        <c:numFmt formatCode="General" sourceLinked="1"/>
        <c:tickLblPos val="nextTo"/>
        <c:crossAx val="8486950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537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'[1]EST-AGOSTO'!$E$263:$E$266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'[1]EST-AGOSTO'!$F$263:$F$266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182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'[1]EST-AGOSTO'!$E$263:$E$266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'[1]EST-AGOSTO'!$G$263:$G$266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178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33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'[1]EST-AGOSTO'!$E$263:$E$266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'[1]EST-AGOSTO'!$H$263:$H$266</c:f>
              <c:numCache>
                <c:formatCode>General</c:formatCode>
                <c:ptCount val="4"/>
                <c:pt idx="0">
                  <c:v>214</c:v>
                </c:pt>
                <c:pt idx="1">
                  <c:v>78</c:v>
                </c:pt>
                <c:pt idx="2">
                  <c:v>28</c:v>
                </c:pt>
                <c:pt idx="3">
                  <c:v>18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3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3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'[1]EST-AGOSTO'!$E$263:$E$266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'[1]EST-AGOSTO'!$I$263:$I$266</c:f>
              <c:numCache>
                <c:formatCode>General</c:formatCode>
                <c:ptCount val="4"/>
                <c:pt idx="0">
                  <c:v>0.63313609467455623</c:v>
                </c:pt>
                <c:pt idx="1">
                  <c:v>0.23076923076923078</c:v>
                </c:pt>
                <c:pt idx="2">
                  <c:v>8.2840236686390539E-2</c:v>
                </c:pt>
                <c:pt idx="3">
                  <c:v>5.3254437869822487E-2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4974592"/>
        <c:axId val="84992768"/>
        <c:axId val="0"/>
      </c:bar3DChart>
      <c:catAx>
        <c:axId val="849745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4992768"/>
        <c:crosses val="autoZero"/>
        <c:auto val="1"/>
        <c:lblAlgn val="ctr"/>
        <c:lblOffset val="100"/>
      </c:catAx>
      <c:valAx>
        <c:axId val="84992768"/>
        <c:scaling>
          <c:orientation val="minMax"/>
        </c:scaling>
        <c:delete val="1"/>
        <c:axPos val="l"/>
        <c:numFmt formatCode="General" sourceLinked="1"/>
        <c:tickLblPos val="nextTo"/>
        <c:crossAx val="8497459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rotX val="10"/>
      <c:rotY val="0"/>
      <c:perspective val="30"/>
    </c:view3D>
    <c:floor>
      <c:spPr>
        <a:solidFill>
          <a:schemeClr val="tx1">
            <a:lumMod val="85000"/>
            <a:lumOff val="15000"/>
          </a:schemeClr>
        </a:solidFill>
      </c:spPr>
    </c:floor>
    <c:sideWall>
      <c:spPr>
        <a:solidFill>
          <a:schemeClr val="bg1">
            <a:lumMod val="75000"/>
          </a:schemeClr>
        </a:solidFill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4660781038734E-2"/>
          <c:y val="0.16202888974542751"/>
          <c:w val="0.94666666666666666"/>
          <c:h val="0.68979681735589782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178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474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109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140</c:v>
                </c:pt>
                <c:pt idx="1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'[1]ESTAD-MAYO'!$C$22:$F$22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27806141432E-2"/>
                  <c:y val="-6.52680652680652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62%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394350753414802E-2"/>
                  <c:y val="-0.10722610722610985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38%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General</c:formatCode>
                <c:ptCount val="3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5020032"/>
        <c:axId val="85066880"/>
        <c:axId val="0"/>
      </c:bar3DChart>
      <c:catAx>
        <c:axId val="850200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5066880"/>
        <c:crosses val="autoZero"/>
        <c:auto val="1"/>
        <c:lblAlgn val="ctr"/>
        <c:lblOffset val="100"/>
      </c:catAx>
      <c:valAx>
        <c:axId val="8506688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5020032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400" b="1"/>
            </a:pPr>
            <a:endParaRPr lang="es-MX"/>
          </a:p>
        </c:txPr>
      </c:legendEntry>
      <c:legendEntry>
        <c:idx val="1"/>
        <c:delete val="1"/>
      </c:legendEntry>
      <c:legendEntry>
        <c:idx val="2"/>
        <c:delete val="1"/>
      </c:legendEntry>
      <c:layout/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69417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181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95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666666666666703E-2"/>
                  <c:y val="-4.3859633975813932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2.0997375328084847E-7"/>
                  <c:y val="-8.771926795162728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'[1]EST-JULIO'!$H$22:$K$22</c:f>
              <c:numCache>
                <c:formatCode>General</c:formatCode>
                <c:ptCount val="4"/>
                <c:pt idx="0">
                  <c:v>195</c:v>
                </c:pt>
                <c:pt idx="1">
                  <c:v>107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2.9333333333333392E-2"/>
                  <c:y val="-8.333364990549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666666666666752E-2"/>
                  <c:y val="-7.0175759712750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1333333333333392E-2"/>
                  <c:y val="-8.3333304554045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2000000000000042E-2"/>
                  <c:y val="-9.2105231349208685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'[1]EST-JULIO'!$H$23:$K$23</c:f>
              <c:numCache>
                <c:formatCode>General</c:formatCode>
                <c:ptCount val="4"/>
                <c:pt idx="0">
                  <c:v>0.62700964630225076</c:v>
                </c:pt>
                <c:pt idx="1">
                  <c:v>0.34405144694533762</c:v>
                </c:pt>
                <c:pt idx="2">
                  <c:v>2.8938906752411574E-2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5089664"/>
        <c:axId val="85107840"/>
        <c:axId val="0"/>
      </c:bar3DChart>
      <c:catAx>
        <c:axId val="850896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5107840"/>
        <c:crosses val="autoZero"/>
        <c:auto val="1"/>
        <c:lblAlgn val="ctr"/>
        <c:lblOffset val="100"/>
      </c:catAx>
      <c:valAx>
        <c:axId val="8510784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508966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 baseline="0">
                <a:solidFill>
                  <a:schemeClr val="tx1"/>
                </a:solidFill>
              </a:defRPr>
            </a:pPr>
            <a:endParaRPr lang="es-MX"/>
          </a:p>
        </c:txPr>
      </c:legendEntry>
      <c:layout>
        <c:manualLayout>
          <c:xMode val="edge"/>
          <c:yMode val="edge"/>
          <c:x val="0.32314477690289767"/>
          <c:y val="2.6315780385488194E-2"/>
          <c:w val="0.49237690288714997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0986"/>
          <c:h val="0.4950703889286687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'[1]EST-AGOSTO'!$E$240:$E$243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'[1]EST-AGOSTO'!$F$240:$F$243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'[1]EST-AGOSTO'!$E$240:$E$243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'[1]EST-AGOSTO'!$G$240:$G$243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>
                <c:manualLayout>
                  <c:x val="-4.134367598017072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173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111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'[1]EST-AGOSTO'!$E$240:$E$243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'[1]EST-AGOSTO'!$H$240:$H$243</c:f>
              <c:numCache>
                <c:formatCode>General</c:formatCode>
                <c:ptCount val="4"/>
                <c:pt idx="0">
                  <c:v>195</c:v>
                </c:pt>
                <c:pt idx="1">
                  <c:v>136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60%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39%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'[1]EST-AGOSTO'!$E$240:$E$243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'[1]EST-AGOSTO'!$I$240:$I$243</c:f>
              <c:numCache>
                <c:formatCode>General</c:formatCode>
                <c:ptCount val="4"/>
                <c:pt idx="0">
                  <c:v>0.57692307692307687</c:v>
                </c:pt>
                <c:pt idx="1">
                  <c:v>0.40236686390532544</c:v>
                </c:pt>
                <c:pt idx="2">
                  <c:v>1.4792899408284023E-2</c:v>
                </c:pt>
                <c:pt idx="3">
                  <c:v>5.9171597633136093E-3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2859008"/>
        <c:axId val="90653056"/>
        <c:axId val="0"/>
      </c:bar3DChart>
      <c:catAx>
        <c:axId val="928590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0653056"/>
        <c:crosses val="autoZero"/>
        <c:auto val="1"/>
        <c:lblAlgn val="ctr"/>
        <c:lblOffset val="100"/>
      </c:catAx>
      <c:valAx>
        <c:axId val="90653056"/>
        <c:scaling>
          <c:orientation val="minMax"/>
        </c:scaling>
        <c:delete val="1"/>
        <c:axPos val="l"/>
        <c:numFmt formatCode="General" sourceLinked="1"/>
        <c:tickLblPos val="nextTo"/>
        <c:crossAx val="92859008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59561E-2"/>
          <c:y val="6.6256662206917727E-2"/>
          <c:w val="0.9479924492197096"/>
          <c:h val="0.47535468066492503"/>
        </c:manualLayout>
      </c:layout>
      <c:bar3DChart>
        <c:barDir val="col"/>
        <c:grouping val="stacked"/>
        <c:ser>
          <c:idx val="0"/>
          <c:order val="0"/>
          <c:cat>
            <c:strRef>
              <c:f>'EST-SEPTIEMBRE'!$E$254:$E$309</c:f>
              <c:strCache>
                <c:ptCount val="56"/>
                <c:pt idx="0">
                  <c:v>Comunidad Digna</c:v>
                </c:pt>
                <c:pt idx="1">
                  <c:v>Coordinación de Delegaciones</c:v>
                </c:pt>
                <c:pt idx="2">
                  <c:v>Coordinación de la Oficina de Presidencia </c:v>
                </c:pt>
                <c:pt idx="3">
                  <c:v>Coordinación General  Oficina Central de Gobierno, Estrategía y opinión Pública</c:v>
                </c:pt>
                <c:pt idx="4">
                  <c:v>Coplademun</c:v>
                </c:pt>
                <c:pt idx="5">
                  <c:v>Consejería Juridica</c:v>
                </c:pt>
                <c:pt idx="6">
                  <c:v>Dirección de Cementerios</c:v>
                </c:pt>
                <c:pt idx="7">
                  <c:v>Dirección de Protección al Medio Ambiente</c:v>
                </c:pt>
                <c:pt idx="8">
                  <c:v>Educación Municipal</c:v>
                </c:pt>
                <c:pt idx="9">
                  <c:v>Estacionómetros y Estacionamientos</c:v>
                </c:pt>
                <c:pt idx="10">
                  <c:v>Instituto de Cultura</c:v>
                </c:pt>
                <c:pt idx="11">
                  <c:v>Instituto Municipal de la Juventud</c:v>
                </c:pt>
                <c:pt idx="12">
                  <c:v>Instituto Municipal de la Mujer</c:v>
                </c:pt>
                <c:pt idx="13">
                  <c:v>Junta Municipal de Reclutamiento</c:v>
                </c:pt>
                <c:pt idx="14">
                  <c:v>Mantenimiento de Pavimentos</c:v>
                </c:pt>
                <c:pt idx="15">
                  <c:v>Mantenimiento Urbano</c:v>
                </c:pt>
                <c:pt idx="16">
                  <c:v>Rastros Municipales</c:v>
                </c:pt>
                <c:pt idx="17">
                  <c:v>Registro Civil</c:v>
                </c:pt>
                <c:pt idx="18">
                  <c:v>Relaciones Exteriores</c:v>
                </c:pt>
                <c:pt idx="19">
                  <c:v>Sanidad Animal</c:v>
                </c:pt>
                <c:pt idx="20">
                  <c:v>Vinculación Asuntos Religiosos</c:v>
                </c:pt>
                <c:pt idx="21">
                  <c:v>Alumbrado Público</c:v>
                </c:pt>
                <c:pt idx="22">
                  <c:v>Asuntos Internos</c:v>
                </c:pt>
                <c:pt idx="23">
                  <c:v>Dir. Gral. Promoción Económica y T.</c:v>
                </c:pt>
                <c:pt idx="24">
                  <c:v>Relaciones Públicas</c:v>
                </c:pt>
                <c:pt idx="25">
                  <c:v>Secretaria del Ayuntamiento</c:v>
                </c:pt>
                <c:pt idx="26">
                  <c:v>Agua y Alcantarillado</c:v>
                </c:pt>
                <c:pt idx="27">
                  <c:v>Dirección de Parques y Jardines</c:v>
                </c:pt>
                <c:pt idx="28">
                  <c:v>Instituto de Capacitación y Oferta Educativa</c:v>
                </c:pt>
                <c:pt idx="29">
                  <c:v>Proyectos Estratégicos</c:v>
                </c:pt>
                <c:pt idx="30">
                  <c:v>Regidores</c:v>
                </c:pt>
                <c:pt idx="31">
                  <c:v>Dir. Gral. Innovación y Tecnología</c:v>
                </c:pt>
                <c:pt idx="32">
                  <c:v>Dirección de Transparencia y Acceso a la Información</c:v>
                </c:pt>
                <c:pt idx="33">
                  <c:v>Integración y Dictaminación</c:v>
                </c:pt>
                <c:pt idx="34">
                  <c:v>Protección Civil y Bomberos</c:v>
                </c:pt>
                <c:pt idx="35">
                  <c:v>Coordinación de Gabinete</c:v>
                </c:pt>
                <c:pt idx="36">
                  <c:v>Dirección Catastro</c:v>
                </c:pt>
                <c:pt idx="37">
                  <c:v>Dirección de Aseo Público</c:v>
                </c:pt>
                <c:pt idx="38">
                  <c:v>Atención Ciudadana</c:v>
                </c:pt>
                <c:pt idx="39">
                  <c:v>Comunicación Social</c:v>
                </c:pt>
                <c:pt idx="40">
                  <c:v>Contraloría</c:v>
                </c:pt>
                <c:pt idx="41">
                  <c:v>Dir. Gral. de Servicios Públicos</c:v>
                </c:pt>
                <c:pt idx="42">
                  <c:v>Secretaría Particular</c:v>
                </c:pt>
                <c:pt idx="43">
                  <c:v>Archivo Municipal</c:v>
                </c:pt>
                <c:pt idx="44">
                  <c:v>Participación Ciudadana</c:v>
                </c:pt>
                <c:pt idx="45">
                  <c:v>Patrimonio Municipal</c:v>
                </c:pt>
                <c:pt idx="46">
                  <c:v>Desarrollo Social Humano</c:v>
                </c:pt>
                <c:pt idx="47">
                  <c:v>Síndico Municipal</c:v>
                </c:pt>
                <c:pt idx="48">
                  <c:v>Dir. General y Admva. Ecología</c:v>
                </c:pt>
                <c:pt idx="49">
                  <c:v>Seguridad Pública</c:v>
                </c:pt>
                <c:pt idx="50">
                  <c:v>Actas y Acuerdos</c:v>
                </c:pt>
                <c:pt idx="51">
                  <c:v>Inspección de Reglamentos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'EST-SEPTIEMBRE'!$F$254:$F$309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'EST-SEPTIEMBRE'!$E$254:$E$309</c:f>
              <c:strCache>
                <c:ptCount val="56"/>
                <c:pt idx="0">
                  <c:v>Comunidad Digna</c:v>
                </c:pt>
                <c:pt idx="1">
                  <c:v>Coordinación de Delegaciones</c:v>
                </c:pt>
                <c:pt idx="2">
                  <c:v>Coordinación de la Oficina de Presidencia </c:v>
                </c:pt>
                <c:pt idx="3">
                  <c:v>Coordinación General  Oficina Central de Gobierno, Estrategía y opinión Pública</c:v>
                </c:pt>
                <c:pt idx="4">
                  <c:v>Coplademun</c:v>
                </c:pt>
                <c:pt idx="5">
                  <c:v>Consejería Juridica</c:v>
                </c:pt>
                <c:pt idx="6">
                  <c:v>Dirección de Cementerios</c:v>
                </c:pt>
                <c:pt idx="7">
                  <c:v>Dirección de Protección al Medio Ambiente</c:v>
                </c:pt>
                <c:pt idx="8">
                  <c:v>Educación Municipal</c:v>
                </c:pt>
                <c:pt idx="9">
                  <c:v>Estacionómetros y Estacionamientos</c:v>
                </c:pt>
                <c:pt idx="10">
                  <c:v>Instituto de Cultura</c:v>
                </c:pt>
                <c:pt idx="11">
                  <c:v>Instituto Municipal de la Juventud</c:v>
                </c:pt>
                <c:pt idx="12">
                  <c:v>Instituto Municipal de la Mujer</c:v>
                </c:pt>
                <c:pt idx="13">
                  <c:v>Junta Municipal de Reclutamiento</c:v>
                </c:pt>
                <c:pt idx="14">
                  <c:v>Mantenimiento de Pavimentos</c:v>
                </c:pt>
                <c:pt idx="15">
                  <c:v>Mantenimiento Urbano</c:v>
                </c:pt>
                <c:pt idx="16">
                  <c:v>Rastros Municipales</c:v>
                </c:pt>
                <c:pt idx="17">
                  <c:v>Registro Civil</c:v>
                </c:pt>
                <c:pt idx="18">
                  <c:v>Relaciones Exteriores</c:v>
                </c:pt>
                <c:pt idx="19">
                  <c:v>Sanidad Animal</c:v>
                </c:pt>
                <c:pt idx="20">
                  <c:v>Vinculación Asuntos Religiosos</c:v>
                </c:pt>
                <c:pt idx="21">
                  <c:v>Alumbrado Público</c:v>
                </c:pt>
                <c:pt idx="22">
                  <c:v>Asuntos Internos</c:v>
                </c:pt>
                <c:pt idx="23">
                  <c:v>Dir. Gral. Promoción Económica y T.</c:v>
                </c:pt>
                <c:pt idx="24">
                  <c:v>Relaciones Públicas</c:v>
                </c:pt>
                <c:pt idx="25">
                  <c:v>Secretaria del Ayuntamiento</c:v>
                </c:pt>
                <c:pt idx="26">
                  <c:v>Agua y Alcantarillado</c:v>
                </c:pt>
                <c:pt idx="27">
                  <c:v>Dirección de Parques y Jardines</c:v>
                </c:pt>
                <c:pt idx="28">
                  <c:v>Instituto de Capacitación y Oferta Educativa</c:v>
                </c:pt>
                <c:pt idx="29">
                  <c:v>Proyectos Estratégicos</c:v>
                </c:pt>
                <c:pt idx="30">
                  <c:v>Regidores</c:v>
                </c:pt>
                <c:pt idx="31">
                  <c:v>Dir. Gral. Innovación y Tecnología</c:v>
                </c:pt>
                <c:pt idx="32">
                  <c:v>Dirección de Transparencia y Acceso a la Información</c:v>
                </c:pt>
                <c:pt idx="33">
                  <c:v>Integración y Dictaminación</c:v>
                </c:pt>
                <c:pt idx="34">
                  <c:v>Protección Civil y Bomberos</c:v>
                </c:pt>
                <c:pt idx="35">
                  <c:v>Coordinación de Gabinete</c:v>
                </c:pt>
                <c:pt idx="36">
                  <c:v>Dirección Catastro</c:v>
                </c:pt>
                <c:pt idx="37">
                  <c:v>Dirección de Aseo Público</c:v>
                </c:pt>
                <c:pt idx="38">
                  <c:v>Atención Ciudadana</c:v>
                </c:pt>
                <c:pt idx="39">
                  <c:v>Comunicación Social</c:v>
                </c:pt>
                <c:pt idx="40">
                  <c:v>Contraloría</c:v>
                </c:pt>
                <c:pt idx="41">
                  <c:v>Dir. Gral. de Servicios Públicos</c:v>
                </c:pt>
                <c:pt idx="42">
                  <c:v>Secretaría Particular</c:v>
                </c:pt>
                <c:pt idx="43">
                  <c:v>Archivo Municipal</c:v>
                </c:pt>
                <c:pt idx="44">
                  <c:v>Participación Ciudadana</c:v>
                </c:pt>
                <c:pt idx="45">
                  <c:v>Patrimonio Municipal</c:v>
                </c:pt>
                <c:pt idx="46">
                  <c:v>Desarrollo Social Humano</c:v>
                </c:pt>
                <c:pt idx="47">
                  <c:v>Síndico Municipal</c:v>
                </c:pt>
                <c:pt idx="48">
                  <c:v>Dir. General y Admva. Ecología</c:v>
                </c:pt>
                <c:pt idx="49">
                  <c:v>Seguridad Pública</c:v>
                </c:pt>
                <c:pt idx="50">
                  <c:v>Actas y Acuerdos</c:v>
                </c:pt>
                <c:pt idx="51">
                  <c:v>Inspección de Reglamentos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'EST-SEPTIEMBRE'!$G$254:$G$309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8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16</c:v>
                </c:pt>
                <c:pt idx="51">
                  <c:v>19</c:v>
                </c:pt>
                <c:pt idx="52">
                  <c:v>26</c:v>
                </c:pt>
                <c:pt idx="53">
                  <c:v>52</c:v>
                </c:pt>
                <c:pt idx="54">
                  <c:v>64</c:v>
                </c:pt>
                <c:pt idx="55">
                  <c:v>94</c:v>
                </c:pt>
              </c:numCache>
            </c:numRef>
          </c:val>
        </c:ser>
        <c:shape val="box"/>
        <c:axId val="90698880"/>
        <c:axId val="90700416"/>
        <c:axId val="0"/>
      </c:bar3DChart>
      <c:catAx>
        <c:axId val="906988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0700416"/>
        <c:crosses val="autoZero"/>
        <c:auto val="1"/>
        <c:lblAlgn val="ctr"/>
        <c:lblOffset val="100"/>
      </c:catAx>
      <c:valAx>
        <c:axId val="90700416"/>
        <c:scaling>
          <c:orientation val="minMax"/>
        </c:scaling>
        <c:delete val="1"/>
        <c:axPos val="l"/>
        <c:numFmt formatCode="General" sourceLinked="1"/>
        <c:tickLblPos val="nextTo"/>
        <c:crossAx val="90698880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6.3160848855245783E-2"/>
          <c:y val="9.2249817657174119E-2"/>
          <c:w val="0.60513345252133965"/>
          <c:h val="0.81550036468565157"/>
        </c:manualLayout>
      </c:layout>
      <c:pie3DChart>
        <c:varyColors val="1"/>
        <c:ser>
          <c:idx val="0"/>
          <c:order val="0"/>
          <c:explosion val="26"/>
          <c:dLbls>
            <c:dLbl>
              <c:idx val="0"/>
              <c:layout>
                <c:manualLayout>
                  <c:x val="-1.9267537680707086E-2"/>
                  <c:y val="7.60536471402615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6.0910063978693522E-2"/>
                  <c:y val="2.48705834847568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8.1126453396225748E-3"/>
                  <c:y val="6.71958601523692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9.0132491908035892E-2"/>
                  <c:y val="2.48242046667244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7.9845635546527974E-2"/>
                  <c:y val="-0.178252026189034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4.6011507539685907E-2"/>
                  <c:y val="4.0851662772922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4.3356200609649724E-2"/>
                  <c:y val="5.62122811571640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2.8003263707516816E-2"/>
                  <c:y val="6.56433330449078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2.9228166761343332E-2"/>
                  <c:y val="-1.09324795938969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1.2874056858828359E-2"/>
                  <c:y val="6.04452135790718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'EST-SEPTIEMBRE'!$E$47:$E$60</c:f>
              <c:strCache>
                <c:ptCount val="14"/>
                <c:pt idx="0">
                  <c:v>IMPROCEDENTE NO RESPONDIO PREVENCIÓN</c:v>
                </c:pt>
                <c:pt idx="1">
                  <c:v>IMPROCEDENTE POR NO CUMPLIR CON LOS REQUISITOS</c:v>
                </c:pt>
                <c:pt idx="2">
                  <c:v>INCOMPETENCIA</c:v>
                </c:pt>
                <c:pt idx="3">
                  <c:v>INEXISTENCIA </c:v>
                </c:pt>
                <c:pt idx="4">
                  <c:v>PROCEDENTE</c:v>
                </c:pt>
                <c:pt idx="5">
                  <c:v>PROCEDENTE PARCIAL POR CONFIDENCIAL</c:v>
                </c:pt>
                <c:pt idx="6">
                  <c:v>PROCEDENTE PARCIAL POR CONFIDENCIAL E INEXISTENCIA</c:v>
                </c:pt>
                <c:pt idx="7">
                  <c:v>PROCEDENTE PARCIAL POR INEXISTENCIA</c:v>
                </c:pt>
                <c:pt idx="8">
                  <c:v>IMPROCEDENTE POR RESERVA E INEXISTENCIA</c:v>
                </c:pt>
                <c:pt idx="9">
                  <c:v>PROCEDENTE PARCIAL POR RESERVA</c:v>
                </c:pt>
                <c:pt idx="10">
                  <c:v>PROCEDENTE PARCIAL POR RESERVA E INEXISTENCIA</c:v>
                </c:pt>
                <c:pt idx="11">
                  <c:v>PROCEDENTE PARCIAL POR CONFIDENCIAL RESERVADA E INEXISTENCIA</c:v>
                </c:pt>
                <c:pt idx="12">
                  <c:v>PROCEDENTE PARCIAL POR CONFIDENCIAL Y RESERVA</c:v>
                </c:pt>
                <c:pt idx="13">
                  <c:v>RESERVADA</c:v>
                </c:pt>
              </c:strCache>
            </c:strRef>
          </c:cat>
          <c:val>
            <c:numRef>
              <c:f>'[1]EST-JULIO'!$I$44:$I$57</c:f>
              <c:numCache>
                <c:formatCode>General</c:formatCode>
                <c:ptCount val="14"/>
                <c:pt idx="0">
                  <c:v>3</c:v>
                </c:pt>
                <c:pt idx="1">
                  <c:v>26</c:v>
                </c:pt>
                <c:pt idx="2">
                  <c:v>3</c:v>
                </c:pt>
                <c:pt idx="3">
                  <c:v>4</c:v>
                </c:pt>
                <c:pt idx="4">
                  <c:v>88</c:v>
                </c:pt>
                <c:pt idx="5">
                  <c:v>75</c:v>
                </c:pt>
                <c:pt idx="6">
                  <c:v>74</c:v>
                </c:pt>
                <c:pt idx="7">
                  <c:v>21</c:v>
                </c:pt>
                <c:pt idx="8">
                  <c:v>26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10</c:v>
                </c:pt>
              </c:numCache>
            </c:numRef>
          </c:val>
        </c:ser>
        <c:ser>
          <c:idx val="1"/>
          <c:order val="1"/>
          <c:cat>
            <c:strRef>
              <c:f>'EST-SEPTIEMBRE'!$E$47:$E$60</c:f>
              <c:strCache>
                <c:ptCount val="14"/>
                <c:pt idx="0">
                  <c:v>IMPROCEDENTE NO RESPONDIO PREVENCIÓN</c:v>
                </c:pt>
                <c:pt idx="1">
                  <c:v>IMPROCEDENTE POR NO CUMPLIR CON LOS REQUISITOS</c:v>
                </c:pt>
                <c:pt idx="2">
                  <c:v>INCOMPETENCIA</c:v>
                </c:pt>
                <c:pt idx="3">
                  <c:v>INEXISTENCIA </c:v>
                </c:pt>
                <c:pt idx="4">
                  <c:v>PROCEDENTE</c:v>
                </c:pt>
                <c:pt idx="5">
                  <c:v>PROCEDENTE PARCIAL POR CONFIDENCIAL</c:v>
                </c:pt>
                <c:pt idx="6">
                  <c:v>PROCEDENTE PARCIAL POR CONFIDENCIAL E INEXISTENCIA</c:v>
                </c:pt>
                <c:pt idx="7">
                  <c:v>PROCEDENTE PARCIAL POR INEXISTENCIA</c:v>
                </c:pt>
                <c:pt idx="8">
                  <c:v>IMPROCEDENTE POR RESERVA E INEXISTENCIA</c:v>
                </c:pt>
                <c:pt idx="9">
                  <c:v>PROCEDENTE PARCIAL POR RESERVA</c:v>
                </c:pt>
                <c:pt idx="10">
                  <c:v>PROCEDENTE PARCIAL POR RESERVA E INEXISTENCIA</c:v>
                </c:pt>
                <c:pt idx="11">
                  <c:v>PROCEDENTE PARCIAL POR CONFIDENCIAL RESERVADA E INEXISTENCIA</c:v>
                </c:pt>
                <c:pt idx="12">
                  <c:v>PROCEDENTE PARCIAL POR CONFIDENCIAL Y RESERVA</c:v>
                </c:pt>
                <c:pt idx="13">
                  <c:v>RESERVADA</c:v>
                </c:pt>
              </c:strCache>
            </c:strRef>
          </c:cat>
          <c:val>
            <c:numRef>
              <c:f>'[1]EST-JULIO'!$J$44:$J$57</c:f>
              <c:numCache>
                <c:formatCode>General</c:formatCode>
                <c:ptCount val="14"/>
                <c:pt idx="0">
                  <c:v>8.8757396449704144E-3</c:v>
                </c:pt>
                <c:pt idx="1">
                  <c:v>7.6923076923076927E-2</c:v>
                </c:pt>
                <c:pt idx="2">
                  <c:v>8.8757396449704144E-3</c:v>
                </c:pt>
                <c:pt idx="3">
                  <c:v>1.1834319526627219E-2</c:v>
                </c:pt>
                <c:pt idx="4">
                  <c:v>0.26035502958579881</c:v>
                </c:pt>
                <c:pt idx="5">
                  <c:v>0.22189349112426035</c:v>
                </c:pt>
                <c:pt idx="6">
                  <c:v>0.21893491124260356</c:v>
                </c:pt>
                <c:pt idx="7">
                  <c:v>6.2130177514792898E-2</c:v>
                </c:pt>
                <c:pt idx="8">
                  <c:v>7.6923076923076927E-2</c:v>
                </c:pt>
                <c:pt idx="9">
                  <c:v>2.9585798816568047E-3</c:v>
                </c:pt>
                <c:pt idx="10">
                  <c:v>8.8757396449704144E-3</c:v>
                </c:pt>
                <c:pt idx="11">
                  <c:v>2.9585798816568047E-3</c:v>
                </c:pt>
                <c:pt idx="12">
                  <c:v>1.1834319526627219E-2</c:v>
                </c:pt>
                <c:pt idx="13">
                  <c:v>2.9585798816568046E-2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egendEntry>
        <c:idx val="0"/>
        <c:delete val="1"/>
      </c:legendEntry>
      <c:legendEntry>
        <c:idx val="11"/>
        <c:delete val="1"/>
      </c:legendEntry>
      <c:legendEntry>
        <c:idx val="14"/>
        <c:delete val="1"/>
      </c:legendEntry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png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116</xdr:row>
      <xdr:rowOff>142875</xdr:rowOff>
    </xdr:from>
    <xdr:to>
      <xdr:col>11</xdr:col>
      <xdr:colOff>28574</xdr:colOff>
      <xdr:row>141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180</xdr:row>
      <xdr:rowOff>19050</xdr:rowOff>
    </xdr:from>
    <xdr:to>
      <xdr:col>11</xdr:col>
      <xdr:colOff>209550</xdr:colOff>
      <xdr:row>196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234</xdr:row>
      <xdr:rowOff>142875</xdr:rowOff>
    </xdr:from>
    <xdr:to>
      <xdr:col>10</xdr:col>
      <xdr:colOff>0</xdr:colOff>
      <xdr:row>249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942974</xdr:colOff>
      <xdr:row>2</xdr:row>
      <xdr:rowOff>47624</xdr:rowOff>
    </xdr:from>
    <xdr:to>
      <xdr:col>7</xdr:col>
      <xdr:colOff>390524</xdr:colOff>
      <xdr:row>8</xdr:row>
      <xdr:rowOff>133349</xdr:rowOff>
    </xdr:to>
    <xdr:pic>
      <xdr:nvPicPr>
        <xdr:cNvPr id="5" name="4 Imagen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81599" y="428624"/>
          <a:ext cx="17240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66676</xdr:colOff>
      <xdr:row>23</xdr:row>
      <xdr:rowOff>361951</xdr:rowOff>
    </xdr:from>
    <xdr:to>
      <xdr:col>6</xdr:col>
      <xdr:colOff>47626</xdr:colOff>
      <xdr:row>40</xdr:row>
      <xdr:rowOff>114301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762001</xdr:colOff>
      <xdr:row>23</xdr:row>
      <xdr:rowOff>352425</xdr:rowOff>
    </xdr:from>
    <xdr:to>
      <xdr:col>12</xdr:col>
      <xdr:colOff>1</xdr:colOff>
      <xdr:row>40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209</xdr:row>
      <xdr:rowOff>133350</xdr:rowOff>
    </xdr:from>
    <xdr:to>
      <xdr:col>9</xdr:col>
      <xdr:colOff>361949</xdr:colOff>
      <xdr:row>223</xdr:row>
      <xdr:rowOff>85725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47625</xdr:colOff>
      <xdr:row>314</xdr:row>
      <xdr:rowOff>38100</xdr:rowOff>
    </xdr:from>
    <xdr:to>
      <xdr:col>14</xdr:col>
      <xdr:colOff>19050</xdr:colOff>
      <xdr:row>344</xdr:row>
      <xdr:rowOff>257175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333376</xdr:colOff>
      <xdr:row>64</xdr:row>
      <xdr:rowOff>9524</xdr:rowOff>
    </xdr:from>
    <xdr:to>
      <xdr:col>12</xdr:col>
      <xdr:colOff>752475</xdr:colOff>
      <xdr:row>87</xdr:row>
      <xdr:rowOff>171449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oles/GRAFICAS/GRAFICAS%202014/CORTES%20Y%20GRAFICAS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">
          <cell r="B17">
            <v>0</v>
          </cell>
        </row>
        <row r="47">
          <cell r="A47" t="str">
            <v>CONSULTA FISICA</v>
          </cell>
          <cell r="B47">
            <v>0</v>
          </cell>
        </row>
        <row r="48">
          <cell r="A48" t="str">
            <v>COPIA CERTIFICADA</v>
          </cell>
          <cell r="B48">
            <v>75</v>
          </cell>
        </row>
        <row r="49">
          <cell r="A49" t="str">
            <v>COPIA SIMPLE</v>
          </cell>
          <cell r="B49">
            <v>106</v>
          </cell>
        </row>
        <row r="50">
          <cell r="A50" t="str">
            <v>CD</v>
          </cell>
          <cell r="B50">
            <v>1</v>
          </cell>
        </row>
        <row r="51">
          <cell r="A51" t="str">
            <v>COPIA SIMPLE Y COPIA DIGITAL</v>
          </cell>
          <cell r="B51">
            <v>0</v>
          </cell>
        </row>
        <row r="52">
          <cell r="A52" t="str">
            <v>COPIA SIMPLE Y COPIA CERTIFICADA</v>
          </cell>
          <cell r="B52">
            <v>5</v>
          </cell>
        </row>
        <row r="53">
          <cell r="A53" t="str">
            <v>VÍA INFOMEX</v>
          </cell>
          <cell r="B53">
            <v>100</v>
          </cell>
        </row>
        <row r="280">
          <cell r="A280" t="str">
            <v>Vinculación Asuntos Religiosos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140</v>
          </cell>
          <cell r="D24">
            <v>70</v>
          </cell>
        </row>
        <row r="25">
          <cell r="C25">
            <v>0.66666666666666663</v>
          </cell>
          <cell r="D25">
            <v>0.33333333333333331</v>
          </cell>
        </row>
      </sheetData>
      <sheetData sheetId="25">
        <row r="22">
          <cell r="C22" t="str">
            <v>SOLICITUDES POR TIPO</v>
          </cell>
        </row>
      </sheetData>
      <sheetData sheetId="26"/>
      <sheetData sheetId="27"/>
      <sheetData sheetId="28">
        <row r="196">
          <cell r="E196" t="str">
            <v>ORDINARIA</v>
          </cell>
          <cell r="H196">
            <v>284</v>
          </cell>
          <cell r="I196">
            <v>0.84023668639053251</v>
          </cell>
        </row>
        <row r="197">
          <cell r="E197" t="str">
            <v>FUNDAMENTAL</v>
          </cell>
          <cell r="H197">
            <v>44</v>
          </cell>
          <cell r="I197">
            <v>0.13017751479289941</v>
          </cell>
        </row>
        <row r="198">
          <cell r="E198" t="str">
            <v>RESERVADA</v>
          </cell>
          <cell r="H198">
            <v>10</v>
          </cell>
          <cell r="I198">
            <v>2.9585798816568046E-2</v>
          </cell>
        </row>
        <row r="199">
          <cell r="E199" t="str">
            <v>CONFIDENCIAL</v>
          </cell>
          <cell r="H199">
            <v>0</v>
          </cell>
          <cell r="I199">
            <v>0</v>
          </cell>
        </row>
        <row r="240">
          <cell r="E240" t="str">
            <v>ECONÓMICA ADMINISTRATIVA</v>
          </cell>
          <cell r="H240">
            <v>195</v>
          </cell>
          <cell r="I240">
            <v>0.57692307692307687</v>
          </cell>
        </row>
        <row r="241">
          <cell r="E241" t="str">
            <v>TRAMITE</v>
          </cell>
          <cell r="H241">
            <v>136</v>
          </cell>
          <cell r="I241">
            <v>0.40236686390532544</v>
          </cell>
        </row>
        <row r="242">
          <cell r="E242" t="str">
            <v>SERVICIOS PÚBLICOS</v>
          </cell>
          <cell r="H242">
            <v>5</v>
          </cell>
          <cell r="I242">
            <v>1.4792899408284023E-2</v>
          </cell>
        </row>
        <row r="243">
          <cell r="E243" t="str">
            <v>LEGAL</v>
          </cell>
          <cell r="H243">
            <v>2</v>
          </cell>
          <cell r="I243">
            <v>5.9171597633136093E-3</v>
          </cell>
        </row>
        <row r="263">
          <cell r="E263" t="str">
            <v>INFOMEX</v>
          </cell>
          <cell r="H263">
            <v>214</v>
          </cell>
          <cell r="I263">
            <v>0.63313609467455623</v>
          </cell>
        </row>
        <row r="264">
          <cell r="E264" t="str">
            <v>CORREO ELECTRÓNICO</v>
          </cell>
          <cell r="H264">
            <v>78</v>
          </cell>
          <cell r="I264">
            <v>0.23076923076923078</v>
          </cell>
        </row>
        <row r="265">
          <cell r="E265" t="str">
            <v>NOTIFICACIÓN PERSONAL</v>
          </cell>
          <cell r="H265">
            <v>28</v>
          </cell>
          <cell r="I265">
            <v>8.2840236686390539E-2</v>
          </cell>
        </row>
        <row r="266">
          <cell r="E266" t="str">
            <v>NOTIFICACIÓN POR LISTAS</v>
          </cell>
          <cell r="H266">
            <v>18</v>
          </cell>
          <cell r="I266">
            <v>5.3254437869822487E-2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0">
          <cell r="H20" t="str">
            <v>SOLICITUD POR GÉNERO</v>
          </cell>
        </row>
        <row r="21"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H22">
            <v>195</v>
          </cell>
          <cell r="I22">
            <v>107</v>
          </cell>
          <cell r="J22">
            <v>9</v>
          </cell>
          <cell r="K22">
            <v>0</v>
          </cell>
        </row>
        <row r="23">
          <cell r="H23">
            <v>0.62700964630225076</v>
          </cell>
          <cell r="I23">
            <v>0.34405144694533762</v>
          </cell>
          <cell r="J23">
            <v>2.8938906752411574E-2</v>
          </cell>
          <cell r="K23">
            <v>0</v>
          </cell>
        </row>
        <row r="44">
          <cell r="I44">
            <v>3</v>
          </cell>
          <cell r="J44">
            <v>8.8757396449704144E-3</v>
          </cell>
        </row>
        <row r="45">
          <cell r="I45">
            <v>26</v>
          </cell>
          <cell r="J45">
            <v>7.6923076923076927E-2</v>
          </cell>
        </row>
        <row r="46">
          <cell r="I46">
            <v>3</v>
          </cell>
          <cell r="J46">
            <v>8.8757396449704144E-3</v>
          </cell>
        </row>
        <row r="47">
          <cell r="I47">
            <v>4</v>
          </cell>
          <cell r="J47">
            <v>1.1834319526627219E-2</v>
          </cell>
        </row>
        <row r="48">
          <cell r="I48">
            <v>88</v>
          </cell>
          <cell r="J48">
            <v>0.26035502958579881</v>
          </cell>
        </row>
        <row r="49">
          <cell r="I49">
            <v>75</v>
          </cell>
          <cell r="J49">
            <v>0.22189349112426035</v>
          </cell>
        </row>
        <row r="50">
          <cell r="I50">
            <v>74</v>
          </cell>
          <cell r="J50">
            <v>0.21893491124260356</v>
          </cell>
        </row>
        <row r="51">
          <cell r="I51">
            <v>21</v>
          </cell>
          <cell r="J51">
            <v>6.2130177514792898E-2</v>
          </cell>
        </row>
        <row r="52">
          <cell r="I52">
            <v>26</v>
          </cell>
          <cell r="J52">
            <v>7.6923076923076927E-2</v>
          </cell>
        </row>
        <row r="53">
          <cell r="I53">
            <v>1</v>
          </cell>
          <cell r="J53">
            <v>2.9585798816568047E-3</v>
          </cell>
        </row>
        <row r="54">
          <cell r="I54">
            <v>3</v>
          </cell>
          <cell r="J54">
            <v>8.8757396449704144E-3</v>
          </cell>
        </row>
        <row r="55">
          <cell r="I55">
            <v>1</v>
          </cell>
          <cell r="J55">
            <v>2.9585798816568047E-3</v>
          </cell>
        </row>
        <row r="56">
          <cell r="I56">
            <v>4</v>
          </cell>
          <cell r="J56">
            <v>1.1834319526627219E-2</v>
          </cell>
        </row>
        <row r="57">
          <cell r="I57">
            <v>10</v>
          </cell>
          <cell r="J57">
            <v>2.9585798816568046E-2</v>
          </cell>
        </row>
      </sheetData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346"/>
  <sheetViews>
    <sheetView tabSelected="1" topLeftCell="A46" workbookViewId="0">
      <selection activeCell="K59" sqref="K59"/>
    </sheetView>
  </sheetViews>
  <sheetFormatPr baseColWidth="10" defaultRowHeight="15"/>
  <cols>
    <col min="1" max="1" width="3.5703125" customWidth="1"/>
    <col min="2" max="2" width="6.7109375" style="10" customWidth="1"/>
    <col min="3" max="3" width="27.5703125" customWidth="1"/>
    <col min="4" max="4" width="11.57031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>
      <c r="A12" s="1"/>
      <c r="B12" s="48" t="s">
        <v>0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0"/>
      <c r="O12" s="1"/>
    </row>
    <row r="13" spans="1:15" ht="38.25">
      <c r="A13" s="1"/>
      <c r="B13" s="51" t="s">
        <v>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3"/>
      <c r="O13" s="1"/>
    </row>
    <row r="14" spans="1:15" ht="39" thickBot="1">
      <c r="A14" s="1"/>
      <c r="B14" s="54" t="s">
        <v>2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6" ht="20.25" customHeight="1" thickBot="1">
      <c r="A20" s="1"/>
      <c r="B20" s="3"/>
      <c r="C20" s="57" t="s">
        <v>3</v>
      </c>
      <c r="D20" s="58"/>
      <c r="E20" s="58"/>
      <c r="F20" s="59"/>
      <c r="G20" s="3"/>
      <c r="H20" s="57" t="s">
        <v>4</v>
      </c>
      <c r="I20" s="58"/>
      <c r="J20" s="58"/>
      <c r="K20" s="58"/>
      <c r="L20" s="59"/>
      <c r="M20" s="3"/>
      <c r="N20" s="3"/>
      <c r="O20" s="1"/>
      <c r="P20" s="4"/>
    </row>
    <row r="21" spans="1:16" ht="15.75" thickBot="1">
      <c r="A21" s="1"/>
      <c r="B21" s="3"/>
      <c r="C21" s="5" t="s">
        <v>5</v>
      </c>
      <c r="D21" s="46" t="s">
        <v>6</v>
      </c>
      <c r="E21" s="47"/>
      <c r="F21" s="5" t="s">
        <v>7</v>
      </c>
      <c r="G21" s="3"/>
      <c r="H21" s="5" t="s">
        <v>8</v>
      </c>
      <c r="I21" s="5" t="s">
        <v>9</v>
      </c>
      <c r="J21" s="5" t="s">
        <v>10</v>
      </c>
      <c r="K21" s="5" t="s">
        <v>11</v>
      </c>
      <c r="L21" s="5" t="s">
        <v>7</v>
      </c>
      <c r="M21" s="3"/>
      <c r="N21" s="3"/>
      <c r="O21" s="1"/>
      <c r="P21" s="4"/>
    </row>
    <row r="22" spans="1:16" ht="16.5" thickBot="1">
      <c r="A22" s="1"/>
      <c r="B22" s="3"/>
      <c r="C22" s="6">
        <v>178</v>
      </c>
      <c r="D22" s="60">
        <v>109</v>
      </c>
      <c r="E22" s="61"/>
      <c r="F22" s="7">
        <f>SUM(C22:E22)</f>
        <v>287</v>
      </c>
      <c r="G22" s="3"/>
      <c r="H22" s="6">
        <v>181</v>
      </c>
      <c r="I22" s="6">
        <v>95</v>
      </c>
      <c r="J22" s="6">
        <v>11</v>
      </c>
      <c r="K22" s="6">
        <f>+'[1]ACUM-SEPTIEMBRE'!B17</f>
        <v>0</v>
      </c>
      <c r="L22" s="7">
        <f>SUM(H22:K22)</f>
        <v>287</v>
      </c>
      <c r="M22" s="3"/>
      <c r="N22" s="3"/>
      <c r="O22" s="1"/>
      <c r="P22" s="4"/>
    </row>
    <row r="23" spans="1:16" ht="16.5" thickBot="1">
      <c r="A23" s="1"/>
      <c r="B23" s="3"/>
      <c r="C23" s="8">
        <f>+C22/F22</f>
        <v>0.62020905923344949</v>
      </c>
      <c r="D23" s="62">
        <f>+D22/F22</f>
        <v>0.37979094076655051</v>
      </c>
      <c r="E23" s="63"/>
      <c r="F23" s="9">
        <f>SUM(C23:E23)</f>
        <v>1</v>
      </c>
      <c r="G23" s="3"/>
      <c r="H23" s="8">
        <f>+H22/L22</f>
        <v>0.63066202090592338</v>
      </c>
      <c r="I23" s="8">
        <f>+I22/L22</f>
        <v>0.33101045296167247</v>
      </c>
      <c r="J23" s="8">
        <f>+J22/L22</f>
        <v>3.8327526132404179E-2</v>
      </c>
      <c r="K23" s="8">
        <f>+K22/L22</f>
        <v>0</v>
      </c>
      <c r="L23" s="9">
        <f>SUM(H23:K23)</f>
        <v>1</v>
      </c>
      <c r="M23" s="3"/>
      <c r="N23" s="3"/>
      <c r="O23" s="1"/>
      <c r="P23" s="4"/>
    </row>
    <row r="24" spans="1:16" ht="32.2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 ht="18.75" customHeight="1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4"/>
    </row>
    <row r="26" spans="1:16">
      <c r="A26" s="1"/>
      <c r="B26" s="3"/>
      <c r="C26" s="3"/>
      <c r="D26" s="10"/>
      <c r="E26" s="10"/>
      <c r="F26" s="10"/>
      <c r="G26" s="3"/>
      <c r="H26" s="10"/>
      <c r="I26" s="10"/>
      <c r="J26" s="11"/>
      <c r="K26" s="11"/>
      <c r="L26" s="11"/>
      <c r="M26" s="3"/>
      <c r="N26" s="3"/>
      <c r="O26" s="1"/>
    </row>
    <row r="27" spans="1:16">
      <c r="A27" s="1"/>
      <c r="B27" s="3"/>
      <c r="C27" s="3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3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3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3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3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3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>
      <c r="A33" s="1"/>
      <c r="B33" s="3"/>
      <c r="C33" s="3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 ht="16.5" customHeight="1">
      <c r="A34" s="1"/>
      <c r="B34" s="3"/>
      <c r="C34" s="3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3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3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3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3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3"/>
      <c r="D39" s="10"/>
      <c r="E39" s="10"/>
      <c r="F39" s="10"/>
      <c r="G39" s="3"/>
      <c r="H39" s="10"/>
      <c r="I39" s="10"/>
      <c r="J39" s="10"/>
      <c r="K39" s="10"/>
      <c r="L39" s="10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 ht="49.5" customHeight="1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</row>
    <row r="46" spans="1:15" ht="19.5" customHeight="1" thickBot="1">
      <c r="A46" s="1"/>
      <c r="B46" s="3"/>
      <c r="C46" s="3"/>
      <c r="D46" s="64" t="s">
        <v>12</v>
      </c>
      <c r="E46" s="64"/>
      <c r="F46" s="64"/>
      <c r="G46" s="64"/>
      <c r="H46" s="64"/>
      <c r="I46" s="64"/>
      <c r="J46" s="3"/>
      <c r="K46" s="3"/>
      <c r="L46" s="3"/>
      <c r="M46" s="3"/>
      <c r="N46" s="3"/>
      <c r="O46" s="1"/>
    </row>
    <row r="47" spans="1:15" ht="15.75" customHeight="1" thickBot="1">
      <c r="A47" s="1"/>
      <c r="B47" s="3"/>
      <c r="C47" s="3"/>
      <c r="D47" s="6">
        <v>1</v>
      </c>
      <c r="E47" s="85" t="s">
        <v>13</v>
      </c>
      <c r="F47" s="85"/>
      <c r="G47" s="85"/>
      <c r="H47" s="6">
        <v>20</v>
      </c>
      <c r="I47" s="8">
        <f>+H47/H62</f>
        <v>6.968641114982578E-2</v>
      </c>
      <c r="J47" s="3"/>
      <c r="K47" s="3"/>
      <c r="L47" s="3"/>
      <c r="M47" s="3"/>
      <c r="N47" s="3"/>
      <c r="O47" s="1"/>
    </row>
    <row r="48" spans="1:15" ht="30" customHeight="1" thickBot="1">
      <c r="A48" s="1"/>
      <c r="B48" s="3"/>
      <c r="C48" s="3"/>
      <c r="D48" s="6">
        <v>2</v>
      </c>
      <c r="E48" s="89" t="s">
        <v>14</v>
      </c>
      <c r="F48" s="89"/>
      <c r="G48" s="89"/>
      <c r="H48" s="6">
        <v>0</v>
      </c>
      <c r="I48" s="8">
        <f>+H48/H62</f>
        <v>0</v>
      </c>
      <c r="J48" s="3"/>
      <c r="K48" s="3"/>
      <c r="L48" s="3"/>
      <c r="M48" s="3"/>
      <c r="N48" s="3"/>
      <c r="O48" s="1"/>
    </row>
    <row r="49" spans="1:15" ht="15.75" customHeight="1" thickBot="1">
      <c r="A49" s="1"/>
      <c r="B49" s="3"/>
      <c r="C49" s="3"/>
      <c r="D49" s="88">
        <v>3</v>
      </c>
      <c r="E49" s="86" t="s">
        <v>15</v>
      </c>
      <c r="F49" s="86"/>
      <c r="G49" s="87"/>
      <c r="H49" s="12">
        <v>7</v>
      </c>
      <c r="I49" s="8">
        <f>+H49/H62</f>
        <v>2.4390243902439025E-2</v>
      </c>
      <c r="J49" s="3"/>
      <c r="K49" s="3"/>
      <c r="L49" s="3"/>
      <c r="M49" s="3"/>
      <c r="N49" s="3"/>
      <c r="O49" s="1"/>
    </row>
    <row r="50" spans="1:15" ht="15.75" thickBot="1">
      <c r="A50" s="1"/>
      <c r="B50" s="3"/>
      <c r="C50" s="3"/>
      <c r="D50" s="6">
        <v>4</v>
      </c>
      <c r="E50" s="86" t="s">
        <v>16</v>
      </c>
      <c r="F50" s="86"/>
      <c r="G50" s="87"/>
      <c r="H50" s="12">
        <v>69</v>
      </c>
      <c r="I50" s="8">
        <f>+H50/H62</f>
        <v>0.24041811846689895</v>
      </c>
      <c r="J50" s="3"/>
      <c r="K50" s="3"/>
      <c r="L50" s="3"/>
      <c r="M50" s="3"/>
      <c r="N50" s="3"/>
      <c r="O50" s="1"/>
    </row>
    <row r="51" spans="1:15" ht="15.75" customHeight="1" thickBot="1">
      <c r="A51" s="1"/>
      <c r="B51" s="3"/>
      <c r="C51" s="3"/>
      <c r="D51" s="6">
        <v>5</v>
      </c>
      <c r="E51" s="86" t="s">
        <v>17</v>
      </c>
      <c r="F51" s="86"/>
      <c r="G51" s="87"/>
      <c r="H51" s="6">
        <v>73</v>
      </c>
      <c r="I51" s="8">
        <f>+H51/H62</f>
        <v>0.25435540069686413</v>
      </c>
      <c r="J51" s="3"/>
      <c r="K51" s="3"/>
      <c r="L51" s="3"/>
      <c r="M51" s="3"/>
      <c r="N51" s="3"/>
      <c r="O51" s="1"/>
    </row>
    <row r="52" spans="1:15" ht="15.75" customHeight="1" thickBot="1">
      <c r="A52" s="1"/>
      <c r="B52" s="3"/>
      <c r="C52" s="3"/>
      <c r="D52" s="6">
        <v>6</v>
      </c>
      <c r="E52" s="86" t="s">
        <v>18</v>
      </c>
      <c r="F52" s="86"/>
      <c r="G52" s="87"/>
      <c r="H52" s="6">
        <v>59</v>
      </c>
      <c r="I52" s="8">
        <f>+H52/H62</f>
        <v>0.20557491289198607</v>
      </c>
      <c r="J52" s="3"/>
      <c r="K52" s="3"/>
      <c r="L52" s="3"/>
      <c r="M52" s="3"/>
      <c r="N52" s="3"/>
      <c r="O52" s="1"/>
    </row>
    <row r="53" spans="1:15" ht="19.5" customHeight="1" thickBot="1">
      <c r="A53" s="1"/>
      <c r="B53" s="3"/>
      <c r="C53" s="3"/>
      <c r="D53" s="6">
        <v>7</v>
      </c>
      <c r="E53" s="86" t="s">
        <v>19</v>
      </c>
      <c r="F53" s="86"/>
      <c r="G53" s="87"/>
      <c r="H53" s="6">
        <v>21</v>
      </c>
      <c r="I53" s="8">
        <f>+H53/H62</f>
        <v>7.3170731707317069E-2</v>
      </c>
      <c r="J53" s="3"/>
      <c r="K53" s="3"/>
      <c r="L53" s="3"/>
      <c r="M53" s="3"/>
      <c r="N53" s="3"/>
      <c r="O53" s="1"/>
    </row>
    <row r="54" spans="1:15" ht="15.75" customHeight="1" thickBot="1">
      <c r="A54" s="1"/>
      <c r="B54" s="3"/>
      <c r="C54" s="3"/>
      <c r="D54" s="6">
        <v>8</v>
      </c>
      <c r="E54" s="86" t="s">
        <v>20</v>
      </c>
      <c r="F54" s="86"/>
      <c r="G54" s="87"/>
      <c r="H54" s="6">
        <v>20</v>
      </c>
      <c r="I54" s="8">
        <f>+H54/H62</f>
        <v>6.968641114982578E-2</v>
      </c>
      <c r="J54" s="3"/>
      <c r="K54" s="3"/>
      <c r="L54" s="3"/>
      <c r="M54" s="3"/>
      <c r="N54" s="3"/>
      <c r="O54" s="1"/>
    </row>
    <row r="55" spans="1:15" ht="15.75" customHeight="1" thickBot="1">
      <c r="A55" s="1"/>
      <c r="B55" s="3"/>
      <c r="C55" s="3"/>
      <c r="D55" s="6">
        <v>9</v>
      </c>
      <c r="E55" s="86" t="s">
        <v>21</v>
      </c>
      <c r="F55" s="86"/>
      <c r="G55" s="87"/>
      <c r="H55" s="6">
        <v>0</v>
      </c>
      <c r="I55" s="8">
        <f>+H55/H62</f>
        <v>0</v>
      </c>
      <c r="J55" s="3"/>
      <c r="K55" s="3"/>
      <c r="L55" s="3"/>
      <c r="M55" s="3"/>
      <c r="N55" s="3"/>
      <c r="O55" s="1"/>
    </row>
    <row r="56" spans="1:15" ht="15.75" customHeight="1" thickBot="1">
      <c r="A56" s="1"/>
      <c r="B56" s="3"/>
      <c r="C56" s="3"/>
      <c r="D56" s="6">
        <v>10</v>
      </c>
      <c r="E56" s="86" t="s">
        <v>22</v>
      </c>
      <c r="F56" s="86"/>
      <c r="G56" s="87"/>
      <c r="H56" s="6">
        <v>7</v>
      </c>
      <c r="I56" s="8">
        <f>+H56/H62</f>
        <v>2.4390243902439025E-2</v>
      </c>
      <c r="J56" s="3"/>
      <c r="K56" s="3"/>
      <c r="L56" s="3"/>
      <c r="M56" s="3"/>
      <c r="N56" s="3"/>
      <c r="O56" s="1"/>
    </row>
    <row r="57" spans="1:15" ht="15.75" customHeight="1" thickBot="1">
      <c r="A57" s="1"/>
      <c r="B57" s="3"/>
      <c r="C57" s="3"/>
      <c r="D57" s="6">
        <v>11</v>
      </c>
      <c r="E57" s="86" t="s">
        <v>23</v>
      </c>
      <c r="F57" s="86"/>
      <c r="G57" s="87"/>
      <c r="H57" s="12">
        <v>2</v>
      </c>
      <c r="I57" s="8">
        <f>+H57/H62</f>
        <v>6.9686411149825784E-3</v>
      </c>
      <c r="J57" s="3"/>
      <c r="K57" s="3"/>
      <c r="L57" s="3"/>
      <c r="M57" s="3"/>
      <c r="N57" s="3"/>
      <c r="O57" s="1"/>
    </row>
    <row r="58" spans="1:15" ht="16.5" customHeight="1" thickBot="1">
      <c r="A58" s="1"/>
      <c r="B58" s="3"/>
      <c r="C58" s="3"/>
      <c r="D58" s="6">
        <v>12</v>
      </c>
      <c r="E58" s="86" t="s">
        <v>24</v>
      </c>
      <c r="F58" s="86"/>
      <c r="G58" s="87"/>
      <c r="H58" s="12">
        <v>1</v>
      </c>
      <c r="I58" s="8">
        <f>+H58/H62</f>
        <v>3.4843205574912892E-3</v>
      </c>
      <c r="J58" s="3"/>
      <c r="K58" s="3"/>
      <c r="L58" s="3"/>
      <c r="M58" s="3"/>
      <c r="N58" s="3"/>
      <c r="O58" s="1"/>
    </row>
    <row r="59" spans="1:15" s="14" customFormat="1" ht="16.5" customHeight="1" thickBot="1">
      <c r="A59" s="13"/>
      <c r="B59" s="3"/>
      <c r="C59" s="3"/>
      <c r="D59" s="6">
        <v>13</v>
      </c>
      <c r="E59" s="86" t="s">
        <v>25</v>
      </c>
      <c r="F59" s="86"/>
      <c r="G59" s="87"/>
      <c r="H59" s="12">
        <v>3</v>
      </c>
      <c r="I59" s="8">
        <f>+H59/H62</f>
        <v>1.0452961672473868E-2</v>
      </c>
      <c r="J59" s="3"/>
      <c r="K59" s="3"/>
      <c r="L59" s="3"/>
      <c r="M59" s="3"/>
      <c r="N59" s="3"/>
      <c r="O59" s="1"/>
    </row>
    <row r="60" spans="1:15" ht="15.75" thickBot="1">
      <c r="A60" s="1"/>
      <c r="B60" s="3"/>
      <c r="C60" s="3"/>
      <c r="D60" s="6">
        <v>14</v>
      </c>
      <c r="E60" s="86" t="s">
        <v>26</v>
      </c>
      <c r="F60" s="86"/>
      <c r="G60" s="87"/>
      <c r="H60" s="12">
        <v>5</v>
      </c>
      <c r="I60" s="8">
        <f>+H60/H62</f>
        <v>1.7421602787456445E-2</v>
      </c>
      <c r="J60" s="3"/>
      <c r="K60" s="3"/>
      <c r="L60" s="3"/>
      <c r="M60" s="3"/>
      <c r="N60" s="3"/>
      <c r="O60" s="1"/>
    </row>
    <row r="61" spans="1:15" ht="15.75" thickBo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/>
    </row>
    <row r="62" spans="1:15" ht="16.5" thickBot="1">
      <c r="A62" s="1"/>
      <c r="B62" s="3"/>
      <c r="C62" s="3"/>
      <c r="D62" s="3"/>
      <c r="E62" s="3"/>
      <c r="F62" s="3"/>
      <c r="G62" s="3"/>
      <c r="H62" s="15">
        <f>SUM(H47:H61)</f>
        <v>287</v>
      </c>
      <c r="I62" s="16">
        <f>SUM(I47:I61)</f>
        <v>1</v>
      </c>
      <c r="J62" s="3"/>
      <c r="K62" s="3"/>
      <c r="L62" s="3"/>
      <c r="M62" s="3"/>
      <c r="N62" s="3"/>
      <c r="O62" s="1"/>
    </row>
    <row r="63" spans="1:15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</row>
    <row r="65" spans="1:15">
      <c r="A65" s="1"/>
      <c r="B65" s="3"/>
      <c r="M65" s="3"/>
      <c r="N65" s="3"/>
      <c r="O65" s="1"/>
    </row>
    <row r="66" spans="1:15">
      <c r="A66" s="1"/>
      <c r="B66" s="3"/>
      <c r="M66" s="3"/>
      <c r="N66" s="3"/>
      <c r="O66" s="1"/>
    </row>
    <row r="67" spans="1:15">
      <c r="A67" s="1"/>
      <c r="B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M84" s="3"/>
      <c r="N84" s="3"/>
      <c r="O84" s="1"/>
    </row>
    <row r="85" spans="1:15">
      <c r="A85" s="1"/>
      <c r="B85" s="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3"/>
      <c r="N85" s="3"/>
      <c r="O85" s="1"/>
    </row>
    <row r="86" spans="1:15">
      <c r="A86" s="1"/>
      <c r="B86" s="3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3"/>
      <c r="N86" s="3"/>
      <c r="O86" s="1"/>
    </row>
    <row r="87" spans="1:1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</row>
    <row r="94" spans="1:15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</row>
    <row r="95" spans="1:1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"/>
    </row>
    <row r="96" spans="1:15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"/>
    </row>
    <row r="97" spans="1:15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"/>
    </row>
    <row r="98" spans="1:15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"/>
    </row>
    <row r="99" spans="1:15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1"/>
    </row>
    <row r="100" spans="1:1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"/>
    </row>
    <row r="101" spans="1:1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"/>
    </row>
    <row r="102" spans="1:1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"/>
    </row>
    <row r="103" spans="1:15" ht="15.75" thickBo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"/>
    </row>
    <row r="104" spans="1:15" ht="19.5" thickBot="1">
      <c r="A104" s="1"/>
      <c r="B104" s="3"/>
      <c r="C104" s="3"/>
      <c r="D104" s="67" t="s">
        <v>27</v>
      </c>
      <c r="E104" s="68"/>
      <c r="F104" s="68"/>
      <c r="G104" s="68"/>
      <c r="H104" s="68"/>
      <c r="I104" s="69"/>
      <c r="J104" s="3"/>
      <c r="K104" s="3"/>
      <c r="L104" s="3"/>
      <c r="M104" s="3"/>
      <c r="N104" s="3"/>
      <c r="O104" s="1"/>
    </row>
    <row r="105" spans="1:15" ht="15.75" customHeight="1" thickBot="1">
      <c r="A105" s="1"/>
      <c r="B105" s="3"/>
      <c r="C105" s="3"/>
      <c r="D105" s="17">
        <v>1</v>
      </c>
      <c r="E105" s="18" t="str">
        <f>+'[1]ACUM-SEPTIEMBRE'!A49</f>
        <v>COPIA SIMPLE</v>
      </c>
      <c r="F105" s="19"/>
      <c r="G105" s="20"/>
      <c r="H105" s="21">
        <f>+'[1]ACUM-SEPTIEMBRE'!B49</f>
        <v>106</v>
      </c>
      <c r="I105" s="22">
        <f>H105/H113</f>
        <v>0.36933797909407667</v>
      </c>
      <c r="J105" s="3"/>
      <c r="K105" s="3"/>
      <c r="L105" s="3"/>
      <c r="M105" s="3"/>
      <c r="N105" s="3"/>
      <c r="O105" s="1"/>
    </row>
    <row r="106" spans="1:15" ht="15.75" thickBot="1">
      <c r="A106" s="1"/>
      <c r="B106" s="3"/>
      <c r="C106" s="3"/>
      <c r="D106" s="17">
        <v>2</v>
      </c>
      <c r="E106" s="18" t="str">
        <f>+'[1]ACUM-SEPTIEMBRE'!A53</f>
        <v>VÍA INFOMEX</v>
      </c>
      <c r="F106" s="19"/>
      <c r="G106" s="20"/>
      <c r="H106" s="21">
        <f>+'[1]ACUM-SEPTIEMBRE'!B53</f>
        <v>100</v>
      </c>
      <c r="I106" s="22">
        <f>H106/H113</f>
        <v>0.34843205574912894</v>
      </c>
      <c r="J106" s="3"/>
      <c r="K106" s="3"/>
      <c r="L106" s="3"/>
      <c r="M106" s="3"/>
      <c r="N106" s="3"/>
      <c r="O106" s="1"/>
    </row>
    <row r="107" spans="1:15" ht="15.75" customHeight="1" thickBot="1">
      <c r="A107" s="1"/>
      <c r="B107" s="3"/>
      <c r="C107" s="3"/>
      <c r="D107" s="17">
        <v>3</v>
      </c>
      <c r="E107" s="18" t="str">
        <f>+'[1]ACUM-SEPTIEMBRE'!A48</f>
        <v>COPIA CERTIFICADA</v>
      </c>
      <c r="F107" s="19"/>
      <c r="G107" s="20"/>
      <c r="H107" s="21">
        <f>+'[1]ACUM-SEPTIEMBRE'!B48</f>
        <v>75</v>
      </c>
      <c r="I107" s="22">
        <f>H107/H113</f>
        <v>0.26132404181184671</v>
      </c>
      <c r="J107" s="3"/>
      <c r="K107" s="3"/>
      <c r="L107" s="3"/>
      <c r="M107" s="3"/>
      <c r="N107" s="3"/>
      <c r="O107" s="1"/>
    </row>
    <row r="108" spans="1:15" ht="15.75" customHeight="1" thickBot="1">
      <c r="A108" s="1"/>
      <c r="B108" s="3"/>
      <c r="C108" s="3"/>
      <c r="D108" s="17">
        <v>4</v>
      </c>
      <c r="E108" s="18" t="str">
        <f>+'[1]ACUM-SEPTIEMBRE'!A52</f>
        <v>COPIA SIMPLE Y COPIA CERTIFICADA</v>
      </c>
      <c r="F108" s="19"/>
      <c r="G108" s="20"/>
      <c r="H108" s="21">
        <f>+'[1]ACUM-SEPTIEMBRE'!B52</f>
        <v>5</v>
      </c>
      <c r="I108" s="22">
        <f>H108/H113</f>
        <v>1.7421602787456445E-2</v>
      </c>
      <c r="J108" s="3"/>
      <c r="K108" s="3"/>
      <c r="L108" s="3"/>
      <c r="M108" s="3"/>
      <c r="N108" s="3"/>
      <c r="O108" s="1"/>
    </row>
    <row r="109" spans="1:15" ht="15.75" thickBot="1">
      <c r="A109" s="1"/>
      <c r="B109" s="3"/>
      <c r="C109" s="3"/>
      <c r="D109" s="17">
        <v>5</v>
      </c>
      <c r="E109" s="18" t="str">
        <f>+'[1]ACUM-SEPTIEMBRE'!A50</f>
        <v>CD</v>
      </c>
      <c r="F109" s="19"/>
      <c r="G109" s="20"/>
      <c r="H109" s="21">
        <f>+'[1]ACUM-SEPTIEMBRE'!B50</f>
        <v>1</v>
      </c>
      <c r="I109" s="22">
        <f>H109/H113</f>
        <v>3.4843205574912892E-3</v>
      </c>
      <c r="J109" s="3"/>
      <c r="K109" s="3"/>
      <c r="L109" s="3"/>
      <c r="M109" s="3"/>
      <c r="N109" s="3"/>
      <c r="O109" s="1"/>
    </row>
    <row r="110" spans="1:15" ht="15.75" customHeight="1" thickBot="1">
      <c r="A110" s="1"/>
      <c r="B110" s="3"/>
      <c r="C110" s="3"/>
      <c r="D110" s="17">
        <v>6</v>
      </c>
      <c r="E110" s="18" t="str">
        <f>+'[1]ACUM-SEPTIEMBRE'!A51</f>
        <v>COPIA SIMPLE Y COPIA DIGITAL</v>
      </c>
      <c r="F110" s="19"/>
      <c r="G110" s="20"/>
      <c r="H110" s="21">
        <f>+'[1]ACUM-SEPTIEMBRE'!B51</f>
        <v>0</v>
      </c>
      <c r="I110" s="22">
        <f>+H110/H113</f>
        <v>0</v>
      </c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17">
        <v>7</v>
      </c>
      <c r="E111" s="18" t="str">
        <f>+'[1]ACUM-SEPTIEMBRE'!A47</f>
        <v>CONSULTA FISICA</v>
      </c>
      <c r="F111" s="19"/>
      <c r="G111" s="20"/>
      <c r="H111" s="21">
        <f>+'[1]ACUM-SEPTIEMBRE'!B47</f>
        <v>0</v>
      </c>
      <c r="I111" s="22">
        <f>H111/H113</f>
        <v>0</v>
      </c>
      <c r="J111" s="3"/>
      <c r="K111" s="3"/>
      <c r="L111" s="3"/>
      <c r="M111" s="3"/>
      <c r="N111" s="3"/>
      <c r="O111" s="1"/>
    </row>
    <row r="112" spans="1:15" ht="15.75" thickBo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"/>
    </row>
    <row r="113" spans="1:15" s="14" customFormat="1" ht="16.5" thickBot="1">
      <c r="A113" s="13"/>
      <c r="B113" s="3"/>
      <c r="C113" s="3"/>
      <c r="D113" s="3"/>
      <c r="E113" s="3"/>
      <c r="F113" s="3"/>
      <c r="G113" s="23" t="s">
        <v>7</v>
      </c>
      <c r="H113" s="7">
        <f>SUM(H105:H112)</f>
        <v>287</v>
      </c>
      <c r="I113" s="24">
        <f>SUM(I105:I110)</f>
        <v>1.0000000000000002</v>
      </c>
      <c r="J113" s="3"/>
      <c r="K113" s="3"/>
      <c r="L113" s="3"/>
      <c r="M113" s="3"/>
      <c r="N113" s="3"/>
      <c r="O113" s="13"/>
    </row>
    <row r="114" spans="1:15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10"/>
      <c r="E128" s="10"/>
      <c r="F128" s="10"/>
      <c r="G128" s="10"/>
      <c r="H128" s="10"/>
      <c r="I128" s="10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10"/>
      <c r="E129" s="10"/>
      <c r="F129" s="10"/>
      <c r="G129" s="10"/>
      <c r="H129" s="10"/>
      <c r="I129" s="10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10"/>
      <c r="E130" s="10"/>
      <c r="F130" s="10"/>
      <c r="G130" s="10"/>
      <c r="H130" s="10"/>
      <c r="I130" s="10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10"/>
      <c r="E131" s="10"/>
      <c r="F131" s="10"/>
      <c r="G131" s="10"/>
      <c r="H131" s="10"/>
      <c r="I131" s="10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10"/>
      <c r="E132" s="10"/>
      <c r="F132" s="10"/>
      <c r="G132" s="10"/>
      <c r="H132" s="10"/>
      <c r="I132" s="10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10"/>
      <c r="E133" s="10"/>
      <c r="F133" s="10"/>
      <c r="G133" s="10"/>
      <c r="H133" s="10"/>
      <c r="I133" s="10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10"/>
      <c r="E134" s="10"/>
      <c r="F134" s="10"/>
      <c r="G134" s="10"/>
      <c r="H134" s="10"/>
      <c r="I134" s="10"/>
      <c r="J134" s="3"/>
      <c r="K134" s="3"/>
      <c r="L134" s="3"/>
      <c r="M134" s="3"/>
      <c r="N134" s="3"/>
      <c r="O134" s="1"/>
    </row>
    <row r="135" spans="1:15">
      <c r="A135" s="1"/>
      <c r="B135" s="3"/>
      <c r="C135" s="3"/>
      <c r="D135" s="10"/>
      <c r="E135" s="10"/>
      <c r="F135" s="10"/>
      <c r="G135" s="10"/>
      <c r="H135" s="10"/>
      <c r="I135" s="10"/>
      <c r="J135" s="3"/>
      <c r="K135" s="3"/>
      <c r="L135" s="3"/>
      <c r="M135" s="3"/>
      <c r="N135" s="3"/>
      <c r="O135" s="1"/>
    </row>
    <row r="136" spans="1:15">
      <c r="A136" s="1"/>
      <c r="B136" s="3"/>
      <c r="C136" s="3"/>
      <c r="D136" s="10"/>
      <c r="E136" s="10"/>
      <c r="F136" s="10"/>
      <c r="G136" s="10"/>
      <c r="H136" s="10"/>
      <c r="I136" s="10"/>
      <c r="J136" s="3"/>
      <c r="K136" s="3"/>
      <c r="L136" s="3"/>
      <c r="M136" s="3"/>
      <c r="N136" s="3"/>
      <c r="O136" s="1"/>
    </row>
    <row r="137" spans="1:15">
      <c r="A137" s="1"/>
      <c r="B137" s="3"/>
      <c r="C137" s="3"/>
      <c r="D137" s="10"/>
      <c r="E137" s="10"/>
      <c r="F137" s="10"/>
      <c r="G137" s="10"/>
      <c r="H137" s="10"/>
      <c r="I137" s="10"/>
      <c r="J137" s="3"/>
      <c r="K137" s="3"/>
      <c r="L137" s="3"/>
      <c r="M137" s="3"/>
      <c r="N137" s="3"/>
      <c r="O137" s="1"/>
    </row>
    <row r="138" spans="1:15">
      <c r="A138" s="1"/>
      <c r="B138" s="3"/>
      <c r="C138" s="3"/>
      <c r="D138" s="10"/>
      <c r="E138" s="10"/>
      <c r="F138" s="10"/>
      <c r="G138" s="10"/>
      <c r="H138" s="10"/>
      <c r="I138" s="10"/>
      <c r="J138" s="3"/>
      <c r="K138" s="3"/>
      <c r="L138" s="3"/>
      <c r="M138" s="3"/>
      <c r="N138" s="3"/>
      <c r="O138" s="1"/>
    </row>
    <row r="139" spans="1:15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"/>
    </row>
    <row r="141" spans="1:15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"/>
    </row>
    <row r="142" spans="1:15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"/>
    </row>
    <row r="143" spans="1:15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</row>
    <row r="144" spans="1:15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"/>
    </row>
    <row r="145" spans="1:15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"/>
    </row>
    <row r="146" spans="1:15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"/>
    </row>
    <row r="147" spans="1:15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"/>
    </row>
    <row r="148" spans="1:15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"/>
    </row>
    <row r="149" spans="1:15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"/>
    </row>
    <row r="150" spans="1:15" ht="15.75" thickBo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"/>
    </row>
    <row r="151" spans="1:15" ht="19.5" thickBot="1">
      <c r="A151" s="1"/>
      <c r="B151" s="3"/>
      <c r="C151" s="3"/>
      <c r="D151" s="3"/>
      <c r="E151" s="57" t="s">
        <v>28</v>
      </c>
      <c r="F151" s="58"/>
      <c r="G151" s="58"/>
      <c r="H151" s="58"/>
      <c r="I151" s="59"/>
      <c r="J151" s="3"/>
      <c r="K151" s="3"/>
      <c r="L151" s="3"/>
      <c r="M151" s="3"/>
      <c r="N151" s="3"/>
      <c r="O151" s="1"/>
    </row>
    <row r="152" spans="1:15" ht="15.75" thickBot="1">
      <c r="A152" s="1"/>
      <c r="B152" s="3"/>
      <c r="C152" s="3"/>
      <c r="D152" s="3"/>
      <c r="E152" s="60" t="s">
        <v>29</v>
      </c>
      <c r="F152" s="65"/>
      <c r="G152" s="65"/>
      <c r="H152" s="66"/>
      <c r="I152" s="25">
        <v>628</v>
      </c>
      <c r="J152" s="3"/>
      <c r="K152" s="3"/>
      <c r="L152" s="3"/>
      <c r="M152" s="3"/>
      <c r="N152" s="3"/>
      <c r="O152" s="1"/>
    </row>
    <row r="153" spans="1:15" ht="16.5" thickBot="1">
      <c r="A153" s="1"/>
      <c r="B153" s="3"/>
      <c r="C153" s="3"/>
      <c r="D153" s="3"/>
      <c r="E153" s="3"/>
      <c r="F153" s="3"/>
      <c r="G153" s="3"/>
      <c r="H153" s="26" t="s">
        <v>7</v>
      </c>
      <c r="I153" s="23">
        <f>SUM(I152)</f>
        <v>628</v>
      </c>
      <c r="J153" s="3"/>
      <c r="K153" s="3"/>
      <c r="L153" s="3"/>
      <c r="M153" s="3"/>
      <c r="N153" s="3"/>
      <c r="O153" s="1"/>
    </row>
    <row r="154" spans="1:15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1"/>
    </row>
    <row r="155" spans="1:15" ht="15.75" thickBo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1"/>
    </row>
    <row r="156" spans="1:15" ht="19.5" thickBot="1">
      <c r="A156" s="1"/>
      <c r="B156" s="3"/>
      <c r="C156" s="3"/>
      <c r="D156" s="3"/>
      <c r="E156" s="57" t="s">
        <v>30</v>
      </c>
      <c r="F156" s="58"/>
      <c r="G156" s="58"/>
      <c r="H156" s="58"/>
      <c r="I156" s="59"/>
      <c r="J156" s="3"/>
      <c r="K156" s="3"/>
      <c r="L156" s="3"/>
      <c r="M156" s="3"/>
      <c r="N156" s="3"/>
      <c r="O156" s="1"/>
    </row>
    <row r="157" spans="1:15" ht="15.75" thickBot="1">
      <c r="A157" s="1"/>
      <c r="B157" s="3"/>
      <c r="C157" s="3"/>
      <c r="D157" s="3"/>
      <c r="E157" s="60" t="s">
        <v>31</v>
      </c>
      <c r="F157" s="65"/>
      <c r="G157" s="65"/>
      <c r="H157" s="66"/>
      <c r="I157" s="27">
        <v>306</v>
      </c>
      <c r="J157" s="3"/>
      <c r="K157" s="3"/>
      <c r="L157" s="3"/>
      <c r="M157" s="3"/>
      <c r="N157" s="3"/>
      <c r="O157" s="1"/>
    </row>
    <row r="158" spans="1:15" ht="16.5" thickBot="1">
      <c r="A158" s="1"/>
      <c r="B158" s="3"/>
      <c r="C158" s="3"/>
      <c r="D158" s="3"/>
      <c r="E158" s="3"/>
      <c r="F158" s="3"/>
      <c r="G158" s="3"/>
      <c r="H158" s="26" t="s">
        <v>7</v>
      </c>
      <c r="I158" s="23">
        <f>SUM(I157)</f>
        <v>306</v>
      </c>
      <c r="J158" s="3"/>
      <c r="K158" s="3"/>
      <c r="L158" s="3"/>
      <c r="M158" s="3"/>
      <c r="N158" s="3"/>
      <c r="O158" s="1"/>
    </row>
    <row r="159" spans="1:15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1"/>
    </row>
    <row r="161" spans="1:15" ht="19.5" thickBot="1">
      <c r="A161" s="1"/>
      <c r="B161" s="3"/>
      <c r="C161" s="3"/>
      <c r="D161" s="3"/>
      <c r="E161" s="70" t="s">
        <v>32</v>
      </c>
      <c r="F161" s="71"/>
      <c r="G161" s="71"/>
      <c r="H161" s="71"/>
      <c r="I161" s="72"/>
      <c r="J161" s="3"/>
      <c r="K161" s="3"/>
      <c r="L161" s="3"/>
      <c r="M161" s="3"/>
      <c r="N161" s="3"/>
      <c r="O161" s="1"/>
    </row>
    <row r="162" spans="1:15" ht="15.75" thickBot="1">
      <c r="A162" s="1"/>
      <c r="B162" s="3"/>
      <c r="C162" s="3"/>
      <c r="D162" s="3"/>
      <c r="E162" s="60" t="s">
        <v>33</v>
      </c>
      <c r="F162" s="65"/>
      <c r="G162" s="65"/>
      <c r="H162" s="66"/>
      <c r="I162" s="27">
        <v>3</v>
      </c>
      <c r="J162" s="3"/>
      <c r="K162" s="3"/>
      <c r="L162" s="3"/>
      <c r="M162" s="3"/>
      <c r="N162" s="3"/>
      <c r="O162" s="1"/>
    </row>
    <row r="163" spans="1:15" ht="16.5" thickBot="1">
      <c r="A163" s="1"/>
      <c r="B163" s="3"/>
      <c r="C163" s="3"/>
      <c r="D163" s="3"/>
      <c r="E163" s="3"/>
      <c r="F163" s="3"/>
      <c r="G163" s="3"/>
      <c r="H163" s="26" t="s">
        <v>7</v>
      </c>
      <c r="I163" s="28">
        <f>SUM(I162)</f>
        <v>3</v>
      </c>
      <c r="J163" s="3"/>
      <c r="K163" s="3"/>
      <c r="L163" s="3"/>
      <c r="M163" s="3"/>
      <c r="N163" s="3"/>
      <c r="O163" s="1"/>
    </row>
    <row r="164" spans="1:15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"/>
    </row>
    <row r="165" spans="1:15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</row>
    <row r="166" spans="1:15" ht="15.75" thickBo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"/>
    </row>
    <row r="167" spans="1:15" ht="19.5" thickBot="1">
      <c r="A167" s="1"/>
      <c r="B167" s="3"/>
      <c r="C167" s="3"/>
      <c r="D167" s="3"/>
      <c r="E167" s="70" t="s">
        <v>34</v>
      </c>
      <c r="F167" s="71"/>
      <c r="G167" s="71"/>
      <c r="H167" s="71"/>
      <c r="I167" s="72"/>
      <c r="J167" s="3"/>
      <c r="K167" s="3"/>
      <c r="L167" s="3"/>
      <c r="M167" s="3"/>
      <c r="N167" s="3"/>
      <c r="O167" s="1"/>
    </row>
    <row r="168" spans="1:15" ht="15.75" customHeight="1" thickBot="1">
      <c r="A168" s="1"/>
      <c r="B168" s="3"/>
      <c r="C168" s="3"/>
      <c r="D168" s="3"/>
      <c r="E168" s="60" t="s">
        <v>34</v>
      </c>
      <c r="F168" s="65"/>
      <c r="G168" s="65"/>
      <c r="H168" s="66"/>
      <c r="I168" s="27">
        <v>2</v>
      </c>
      <c r="J168" s="3"/>
      <c r="K168" s="3"/>
      <c r="L168" s="3"/>
      <c r="M168" s="3"/>
      <c r="N168" s="3"/>
      <c r="O168" s="1"/>
    </row>
    <row r="169" spans="1:15" ht="16.5" thickBot="1">
      <c r="A169" s="1"/>
      <c r="B169" s="3"/>
      <c r="C169" s="3"/>
      <c r="D169" s="3"/>
      <c r="E169" s="3"/>
      <c r="F169" s="3"/>
      <c r="G169" s="3"/>
      <c r="H169" s="26" t="s">
        <v>7</v>
      </c>
      <c r="I169" s="28">
        <f>SUM(I168)</f>
        <v>2</v>
      </c>
      <c r="J169" s="3"/>
      <c r="K169" s="3"/>
      <c r="L169" s="3"/>
      <c r="M169" s="3"/>
      <c r="N169" s="3"/>
      <c r="O169" s="1"/>
    </row>
    <row r="170" spans="1:15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</row>
    <row r="172" spans="1:15" ht="15.75" thickBo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"/>
    </row>
    <row r="173" spans="1:15" ht="19.5" thickBot="1">
      <c r="A173" s="1"/>
      <c r="B173" s="3"/>
      <c r="C173" s="3"/>
      <c r="D173" s="57" t="s">
        <v>35</v>
      </c>
      <c r="E173" s="58"/>
      <c r="F173" s="58"/>
      <c r="G173" s="58"/>
      <c r="H173" s="58"/>
      <c r="I173" s="59"/>
      <c r="J173" s="3"/>
      <c r="K173" s="3"/>
      <c r="L173" s="3"/>
      <c r="M173" s="3"/>
      <c r="N173" s="3"/>
      <c r="O173" s="1"/>
    </row>
    <row r="174" spans="1:15" ht="15.75" thickBot="1">
      <c r="A174" s="1"/>
      <c r="B174" s="3"/>
      <c r="C174" s="3"/>
      <c r="D174" s="29">
        <v>1</v>
      </c>
      <c r="E174" s="30" t="s">
        <v>36</v>
      </c>
      <c r="F174" s="31"/>
      <c r="G174" s="32"/>
      <c r="H174" s="33">
        <v>246</v>
      </c>
      <c r="I174" s="34">
        <f>H174/H179</f>
        <v>0.8571428571428571</v>
      </c>
      <c r="J174" s="3"/>
      <c r="K174" s="3"/>
      <c r="L174" s="3"/>
      <c r="M174" s="3"/>
      <c r="N174" s="3"/>
      <c r="O174" s="1"/>
    </row>
    <row r="175" spans="1:15" ht="15.75" thickBot="1">
      <c r="A175" s="1"/>
      <c r="B175" s="3"/>
      <c r="C175" s="3"/>
      <c r="D175" s="29">
        <v>2</v>
      </c>
      <c r="E175" s="30" t="s">
        <v>37</v>
      </c>
      <c r="F175" s="31"/>
      <c r="G175" s="32"/>
      <c r="H175" s="33">
        <v>36</v>
      </c>
      <c r="I175" s="22">
        <f>H175/H179</f>
        <v>0.12543554006968641</v>
      </c>
      <c r="J175" s="3"/>
      <c r="K175" s="3"/>
      <c r="L175" s="3"/>
      <c r="M175" s="3"/>
      <c r="N175" s="3"/>
      <c r="O175" s="1"/>
    </row>
    <row r="176" spans="1:15" ht="15.75" thickBot="1">
      <c r="A176" s="1"/>
      <c r="B176" s="3"/>
      <c r="C176" s="3"/>
      <c r="D176" s="35">
        <v>4</v>
      </c>
      <c r="E176" s="36" t="s">
        <v>26</v>
      </c>
      <c r="F176" s="31"/>
      <c r="G176" s="32"/>
      <c r="H176" s="33">
        <v>5</v>
      </c>
      <c r="I176" s="37">
        <f>H176/H179</f>
        <v>1.7421602787456445E-2</v>
      </c>
      <c r="J176" s="3"/>
      <c r="K176" s="3"/>
      <c r="L176" s="3"/>
      <c r="M176" s="3"/>
      <c r="N176" s="3"/>
      <c r="O176" s="1"/>
    </row>
    <row r="177" spans="1:15" ht="15.75" thickBot="1">
      <c r="A177" s="1"/>
      <c r="B177" s="3"/>
      <c r="C177" s="3"/>
      <c r="D177" s="29">
        <v>3</v>
      </c>
      <c r="E177" s="30" t="s">
        <v>38</v>
      </c>
      <c r="F177" s="31"/>
      <c r="G177" s="32"/>
      <c r="H177" s="33">
        <v>0</v>
      </c>
      <c r="I177" s="22">
        <f>H177/H179</f>
        <v>0</v>
      </c>
      <c r="J177" s="3"/>
      <c r="K177" s="3"/>
      <c r="L177" s="3"/>
      <c r="M177" s="3"/>
      <c r="N177" s="3"/>
      <c r="O177" s="1"/>
    </row>
    <row r="178" spans="1:15" ht="15.75" thickBo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"/>
    </row>
    <row r="179" spans="1:15" s="14" customFormat="1" ht="16.5" thickBot="1">
      <c r="A179" s="13"/>
      <c r="B179" s="3"/>
      <c r="C179" s="3"/>
      <c r="D179" s="3"/>
      <c r="E179" s="3"/>
      <c r="F179" s="3"/>
      <c r="G179" s="23" t="s">
        <v>7</v>
      </c>
      <c r="H179" s="28">
        <f>SUM(H174:H177)</f>
        <v>287</v>
      </c>
      <c r="I179" s="38">
        <f>SUM(I174:I177)</f>
        <v>0.99999999999999989</v>
      </c>
      <c r="J179" s="3"/>
      <c r="K179" s="3"/>
      <c r="L179" s="3"/>
      <c r="M179" s="3"/>
      <c r="N179" s="3"/>
      <c r="O179" s="13"/>
    </row>
    <row r="180" spans="1:15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10"/>
      <c r="E185" s="10"/>
      <c r="F185" s="10"/>
      <c r="G185" s="39"/>
      <c r="H185" s="10"/>
      <c r="I185" s="10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10"/>
      <c r="E186" s="10"/>
      <c r="F186" s="10"/>
      <c r="G186" s="39"/>
      <c r="H186" s="10"/>
      <c r="I186" s="10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10"/>
      <c r="E187" s="10"/>
      <c r="F187" s="10"/>
      <c r="G187" s="39"/>
      <c r="H187" s="10"/>
      <c r="I187" s="10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10"/>
      <c r="E188" s="10"/>
      <c r="F188" s="10"/>
      <c r="G188" s="39"/>
      <c r="H188" s="10"/>
      <c r="I188" s="10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10"/>
      <c r="E189" s="10"/>
      <c r="F189" s="10"/>
      <c r="G189" s="39"/>
      <c r="H189" s="10"/>
      <c r="I189" s="10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10"/>
      <c r="E190" s="10"/>
      <c r="F190" s="10"/>
      <c r="G190" s="39"/>
      <c r="H190" s="10"/>
      <c r="I190" s="10"/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10"/>
      <c r="E191" s="10"/>
      <c r="F191" s="10"/>
      <c r="G191" s="39"/>
      <c r="H191" s="10"/>
      <c r="I191" s="10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10"/>
      <c r="E192" s="10"/>
      <c r="F192" s="10"/>
      <c r="G192" s="39"/>
      <c r="H192" s="10"/>
      <c r="I192" s="10"/>
      <c r="J192" s="3"/>
      <c r="K192" s="3"/>
      <c r="L192" s="3"/>
      <c r="M192" s="3"/>
      <c r="N192" s="3"/>
      <c r="O192" s="1"/>
    </row>
    <row r="193" spans="1:15">
      <c r="A193" s="1"/>
      <c r="B193" s="3"/>
      <c r="C193" s="3"/>
      <c r="D193" s="10"/>
      <c r="E193" s="10"/>
      <c r="F193" s="10"/>
      <c r="G193" s="39"/>
      <c r="H193" s="10"/>
      <c r="I193" s="10"/>
      <c r="J193" s="3"/>
      <c r="K193" s="3"/>
      <c r="L193" s="3"/>
      <c r="M193" s="3"/>
      <c r="N193" s="3"/>
      <c r="O193" s="1"/>
    </row>
    <row r="194" spans="1:15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1"/>
    </row>
    <row r="195" spans="1:15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1"/>
    </row>
    <row r="196" spans="1:15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1"/>
    </row>
    <row r="197" spans="1:15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1"/>
    </row>
    <row r="198" spans="1:15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1"/>
    </row>
    <row r="199" spans="1:15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"/>
    </row>
    <row r="200" spans="1:15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"/>
    </row>
    <row r="201" spans="1:15" ht="15.75" thickBo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"/>
    </row>
    <row r="202" spans="1:15" ht="19.5" thickBot="1">
      <c r="A202" s="1"/>
      <c r="B202" s="3"/>
      <c r="C202" s="3"/>
      <c r="D202" s="57" t="s">
        <v>39</v>
      </c>
      <c r="E202" s="58"/>
      <c r="F202" s="58"/>
      <c r="G202" s="58"/>
      <c r="H202" s="58"/>
      <c r="I202" s="59"/>
      <c r="J202" s="3"/>
      <c r="K202" s="3"/>
      <c r="L202" s="3"/>
      <c r="M202" s="3"/>
      <c r="N202" s="3"/>
      <c r="O202" s="1"/>
    </row>
    <row r="203" spans="1:15" ht="15.75" thickBot="1">
      <c r="A203" s="1"/>
      <c r="B203" s="3"/>
      <c r="C203" s="3"/>
      <c r="D203" s="29">
        <v>1</v>
      </c>
      <c r="E203" s="76" t="s">
        <v>40</v>
      </c>
      <c r="F203" s="77"/>
      <c r="G203" s="78"/>
      <c r="H203" s="6">
        <v>173</v>
      </c>
      <c r="I203" s="34">
        <f>H203/H208</f>
        <v>0.60278745644599308</v>
      </c>
      <c r="J203" s="3"/>
      <c r="K203" s="3"/>
      <c r="L203" s="3"/>
      <c r="M203" s="3"/>
      <c r="N203" s="3"/>
      <c r="O203" s="1"/>
    </row>
    <row r="204" spans="1:15" ht="15.75" thickBot="1">
      <c r="A204" s="1"/>
      <c r="B204" s="3"/>
      <c r="C204" s="3"/>
      <c r="D204" s="29">
        <v>2</v>
      </c>
      <c r="E204" s="76" t="s">
        <v>41</v>
      </c>
      <c r="F204" s="77"/>
      <c r="G204" s="78"/>
      <c r="H204" s="6">
        <v>111</v>
      </c>
      <c r="I204" s="22">
        <f>H204/H208</f>
        <v>0.38675958188153309</v>
      </c>
      <c r="J204" s="3"/>
      <c r="K204" s="3"/>
      <c r="L204" s="3"/>
      <c r="M204" s="3"/>
      <c r="N204" s="3"/>
      <c r="O204" s="1"/>
    </row>
    <row r="205" spans="1:15" ht="15.75" thickBot="1">
      <c r="A205" s="1"/>
      <c r="B205" s="3"/>
      <c r="C205" s="3"/>
      <c r="D205" s="29">
        <v>3</v>
      </c>
      <c r="E205" s="76" t="s">
        <v>42</v>
      </c>
      <c r="F205" s="77"/>
      <c r="G205" s="78"/>
      <c r="H205" s="6">
        <v>1</v>
      </c>
      <c r="I205" s="22">
        <f>H205/H208</f>
        <v>3.4843205574912892E-3</v>
      </c>
      <c r="J205" s="3"/>
      <c r="K205" s="3"/>
      <c r="L205" s="3"/>
      <c r="M205" s="3"/>
      <c r="N205" s="3"/>
      <c r="O205" s="1"/>
    </row>
    <row r="206" spans="1:15" ht="15.75" thickBot="1">
      <c r="A206" s="1"/>
      <c r="B206" s="3"/>
      <c r="C206" s="3"/>
      <c r="D206" s="29">
        <v>4</v>
      </c>
      <c r="E206" s="76" t="s">
        <v>43</v>
      </c>
      <c r="F206" s="77"/>
      <c r="G206" s="78"/>
      <c r="H206" s="6">
        <v>2</v>
      </c>
      <c r="I206" s="37">
        <f>H206/H208</f>
        <v>6.9686411149825784E-3</v>
      </c>
      <c r="J206" s="3"/>
      <c r="K206" s="3"/>
      <c r="L206" s="3"/>
      <c r="M206" s="3"/>
      <c r="N206" s="3"/>
      <c r="O206" s="1"/>
    </row>
    <row r="207" spans="1:15" ht="15.75" thickBo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1"/>
    </row>
    <row r="208" spans="1:15" s="14" customFormat="1" ht="16.5" thickBot="1">
      <c r="A208" s="13"/>
      <c r="B208" s="3"/>
      <c r="C208" s="3"/>
      <c r="D208" s="3"/>
      <c r="E208" s="3"/>
      <c r="F208" s="3"/>
      <c r="G208" s="23" t="s">
        <v>7</v>
      </c>
      <c r="H208" s="7">
        <f>SUM(H203:H206)</f>
        <v>287</v>
      </c>
      <c r="I208" s="24">
        <f>SUM(I203:I206)</f>
        <v>1</v>
      </c>
      <c r="J208" s="3"/>
      <c r="K208" s="3"/>
      <c r="L208" s="3"/>
      <c r="M208" s="3"/>
      <c r="N208" s="3"/>
      <c r="O208" s="13"/>
    </row>
    <row r="209" spans="1:15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1"/>
    </row>
    <row r="210" spans="1:15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1"/>
    </row>
    <row r="211" spans="1:15">
      <c r="A211" s="1"/>
      <c r="B211" s="3"/>
      <c r="C211" s="3"/>
      <c r="D211" s="10"/>
      <c r="E211" s="10"/>
      <c r="F211" s="10"/>
      <c r="G211" s="10"/>
      <c r="H211" s="10"/>
      <c r="I211" s="10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10"/>
      <c r="E216" s="10"/>
      <c r="F216" s="10"/>
      <c r="G216" s="10"/>
      <c r="H216" s="10"/>
      <c r="I216" s="10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10"/>
      <c r="E217" s="10"/>
      <c r="F217" s="10"/>
      <c r="G217" s="10"/>
      <c r="H217" s="10"/>
      <c r="I217" s="10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10"/>
      <c r="E218" s="10"/>
      <c r="F218" s="10"/>
      <c r="G218" s="10"/>
      <c r="H218" s="10"/>
      <c r="I218" s="10"/>
      <c r="J218" s="3"/>
      <c r="K218" s="3"/>
      <c r="L218" s="3"/>
      <c r="M218" s="3"/>
      <c r="N218" s="3"/>
      <c r="O218" s="1"/>
    </row>
    <row r="219" spans="1:15">
      <c r="A219" s="1"/>
      <c r="B219" s="3"/>
      <c r="C219" s="3"/>
      <c r="D219" s="10"/>
      <c r="E219" s="10"/>
      <c r="F219" s="10"/>
      <c r="G219" s="10"/>
      <c r="H219" s="10"/>
      <c r="I219" s="10"/>
      <c r="J219" s="3"/>
      <c r="K219" s="3"/>
      <c r="L219" s="3"/>
      <c r="M219" s="3"/>
      <c r="N219" s="3"/>
      <c r="O219" s="1"/>
    </row>
    <row r="220" spans="1:15">
      <c r="A220" s="1"/>
      <c r="B220" s="3"/>
      <c r="C220" s="3"/>
      <c r="D220" s="10"/>
      <c r="E220" s="10"/>
      <c r="F220" s="10"/>
      <c r="G220" s="10"/>
      <c r="H220" s="10"/>
      <c r="I220" s="10"/>
      <c r="J220" s="3"/>
      <c r="K220" s="3"/>
      <c r="L220" s="3"/>
      <c r="M220" s="3"/>
      <c r="N220" s="3"/>
      <c r="O220" s="1"/>
    </row>
    <row r="221" spans="1:15">
      <c r="A221" s="1"/>
      <c r="B221" s="3"/>
      <c r="C221" s="3"/>
      <c r="D221" s="10"/>
      <c r="E221" s="10"/>
      <c r="F221" s="10"/>
      <c r="G221" s="10"/>
      <c r="H221" s="10"/>
      <c r="I221" s="10"/>
      <c r="J221" s="3"/>
      <c r="K221" s="3"/>
      <c r="L221" s="3"/>
      <c r="M221" s="3"/>
      <c r="N221" s="3"/>
      <c r="O221" s="1"/>
    </row>
    <row r="222" spans="1:15">
      <c r="A222" s="1"/>
      <c r="B222" s="3"/>
      <c r="C222" s="3"/>
      <c r="D222" s="10"/>
      <c r="E222" s="10"/>
      <c r="F222" s="10"/>
      <c r="G222" s="10"/>
      <c r="H222" s="10"/>
      <c r="I222" s="10"/>
      <c r="J222" s="3"/>
      <c r="K222" s="3"/>
      <c r="L222" s="3"/>
      <c r="M222" s="3"/>
      <c r="N222" s="3"/>
      <c r="O222" s="1"/>
    </row>
    <row r="223" spans="1:15">
      <c r="A223" s="1"/>
      <c r="B223" s="3"/>
      <c r="C223" s="3"/>
      <c r="D223" s="10"/>
      <c r="E223" s="10"/>
      <c r="F223" s="10"/>
      <c r="G223" s="10"/>
      <c r="H223" s="10"/>
      <c r="I223" s="10"/>
      <c r="J223" s="3"/>
      <c r="K223" s="3"/>
      <c r="L223" s="3"/>
      <c r="M223" s="3"/>
      <c r="N223" s="3"/>
      <c r="O223" s="1"/>
    </row>
    <row r="224" spans="1:15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1"/>
    </row>
    <row r="225" spans="1:15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1"/>
    </row>
    <row r="226" spans="1:15" ht="15.75" thickBo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"/>
    </row>
    <row r="227" spans="1:15" ht="19.5" thickBot="1">
      <c r="A227" s="1"/>
      <c r="B227" s="3"/>
      <c r="C227" s="3"/>
      <c r="D227" s="57" t="s">
        <v>44</v>
      </c>
      <c r="E227" s="58"/>
      <c r="F227" s="58"/>
      <c r="G227" s="58"/>
      <c r="H227" s="58"/>
      <c r="I227" s="59"/>
      <c r="J227" s="3"/>
      <c r="K227" s="3"/>
      <c r="L227" s="3"/>
      <c r="M227" s="3"/>
      <c r="N227" s="3"/>
      <c r="O227" s="1"/>
    </row>
    <row r="228" spans="1:15" ht="15.75" thickBot="1">
      <c r="A228" s="1"/>
      <c r="B228" s="3"/>
      <c r="C228" s="3"/>
      <c r="D228" s="29">
        <v>1</v>
      </c>
      <c r="E228" s="76" t="s">
        <v>5</v>
      </c>
      <c r="F228" s="77"/>
      <c r="G228" s="78"/>
      <c r="H228" s="6">
        <v>178</v>
      </c>
      <c r="I228" s="34">
        <f>H228/H233</f>
        <v>0.62020905923344949</v>
      </c>
      <c r="J228" s="3"/>
      <c r="K228" s="3"/>
      <c r="L228" s="3"/>
      <c r="M228" s="3"/>
      <c r="N228" s="3"/>
      <c r="O228" s="1"/>
    </row>
    <row r="229" spans="1:15" ht="15.75" thickBot="1">
      <c r="A229" s="1"/>
      <c r="B229" s="3"/>
      <c r="C229" s="3"/>
      <c r="D229" s="29">
        <v>2</v>
      </c>
      <c r="E229" s="76" t="s">
        <v>45</v>
      </c>
      <c r="F229" s="77"/>
      <c r="G229" s="78"/>
      <c r="H229" s="6">
        <v>67</v>
      </c>
      <c r="I229" s="34">
        <f>+H229/H233</f>
        <v>0.23344947735191637</v>
      </c>
      <c r="J229" s="3"/>
      <c r="K229" s="3"/>
      <c r="L229" s="3"/>
      <c r="M229" s="3"/>
      <c r="N229" s="3"/>
      <c r="O229" s="1"/>
    </row>
    <row r="230" spans="1:15" ht="15.75" thickBot="1">
      <c r="A230" s="1"/>
      <c r="B230" s="3"/>
      <c r="C230" s="3"/>
      <c r="D230" s="29">
        <v>3</v>
      </c>
      <c r="E230" s="73" t="s">
        <v>46</v>
      </c>
      <c r="F230" s="74"/>
      <c r="G230" s="75"/>
      <c r="H230" s="6">
        <v>9</v>
      </c>
      <c r="I230" s="34">
        <f>+H230/H233</f>
        <v>3.1358885017421602E-2</v>
      </c>
      <c r="J230" s="3"/>
      <c r="K230" s="3"/>
      <c r="L230" s="3"/>
      <c r="M230" s="3"/>
      <c r="N230" s="3"/>
      <c r="O230" s="1"/>
    </row>
    <row r="231" spans="1:15" ht="15.75" thickBot="1">
      <c r="A231" s="1"/>
      <c r="B231" s="3"/>
      <c r="C231" s="3"/>
      <c r="D231" s="29">
        <v>4</v>
      </c>
      <c r="E231" s="76" t="s">
        <v>47</v>
      </c>
      <c r="F231" s="77"/>
      <c r="G231" s="78"/>
      <c r="H231" s="6">
        <v>33</v>
      </c>
      <c r="I231" s="34">
        <f>+H231/H233</f>
        <v>0.11498257839721254</v>
      </c>
      <c r="J231" s="3"/>
      <c r="K231" s="3"/>
      <c r="L231" s="3"/>
      <c r="M231" s="3"/>
      <c r="N231" s="3"/>
      <c r="O231" s="1"/>
    </row>
    <row r="232" spans="1:15" ht="15.75" thickBo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"/>
    </row>
    <row r="233" spans="1:15" s="14" customFormat="1" ht="16.5" thickBot="1">
      <c r="A233" s="13"/>
      <c r="B233" s="40"/>
      <c r="C233" s="40"/>
      <c r="D233" s="40"/>
      <c r="E233" s="40"/>
      <c r="F233" s="40"/>
      <c r="G233" s="23" t="s">
        <v>7</v>
      </c>
      <c r="H233" s="7">
        <f>SUM(H228:H232)</f>
        <v>287</v>
      </c>
      <c r="I233" s="24">
        <f>SUM(I228:I232)</f>
        <v>1</v>
      </c>
      <c r="J233" s="3"/>
      <c r="K233" s="3"/>
      <c r="L233" s="3"/>
      <c r="M233" s="3"/>
      <c r="N233" s="3"/>
      <c r="O233" s="13"/>
    </row>
    <row r="234" spans="1:15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1"/>
    </row>
    <row r="235" spans="1:15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1"/>
    </row>
    <row r="236" spans="1:15">
      <c r="A236" s="1"/>
      <c r="B236" s="3"/>
      <c r="C236" s="3"/>
      <c r="D236" s="10"/>
      <c r="E236" s="10"/>
      <c r="F236" s="10"/>
      <c r="G236" s="10"/>
      <c r="H236" s="10"/>
      <c r="I236" s="10"/>
      <c r="J236" s="10"/>
      <c r="K236" s="3"/>
      <c r="L236" s="3"/>
      <c r="M236" s="3"/>
      <c r="N236" s="3"/>
      <c r="O236" s="1"/>
    </row>
    <row r="237" spans="1:15">
      <c r="A237" s="1"/>
      <c r="B237" s="3"/>
      <c r="C237" s="3"/>
      <c r="D237" s="10"/>
      <c r="E237" s="10"/>
      <c r="F237" s="10"/>
      <c r="G237" s="10"/>
      <c r="H237" s="10"/>
      <c r="I237" s="10"/>
      <c r="J237" s="10"/>
      <c r="K237" s="3"/>
      <c r="L237" s="3"/>
      <c r="M237" s="3"/>
      <c r="N237" s="3"/>
      <c r="O237" s="1"/>
    </row>
    <row r="238" spans="1:15">
      <c r="A238" s="1"/>
      <c r="B238" s="3"/>
      <c r="C238" s="3"/>
      <c r="D238" s="10"/>
      <c r="E238" s="10"/>
      <c r="F238" s="10"/>
      <c r="G238" s="10"/>
      <c r="H238" s="10"/>
      <c r="I238" s="10"/>
      <c r="J238" s="10"/>
      <c r="K238" s="3"/>
      <c r="L238" s="3"/>
      <c r="M238" s="3"/>
      <c r="N238" s="3"/>
      <c r="O238" s="1"/>
    </row>
    <row r="239" spans="1:15">
      <c r="A239" s="1"/>
      <c r="B239" s="3"/>
      <c r="C239" s="3"/>
      <c r="D239" s="10"/>
      <c r="E239" s="10"/>
      <c r="F239" s="10"/>
      <c r="G239" s="10"/>
      <c r="H239" s="10"/>
      <c r="I239" s="10"/>
      <c r="J239" s="10"/>
      <c r="K239" s="3"/>
      <c r="L239" s="3"/>
      <c r="M239" s="3"/>
      <c r="N239" s="3"/>
      <c r="O239" s="1"/>
    </row>
    <row r="240" spans="1:15">
      <c r="A240" s="1"/>
      <c r="B240" s="3"/>
      <c r="C240" s="3"/>
      <c r="D240" s="10"/>
      <c r="E240" s="10"/>
      <c r="F240" s="10"/>
      <c r="G240" s="10"/>
      <c r="H240" s="10"/>
      <c r="I240" s="10"/>
      <c r="J240" s="10"/>
      <c r="K240" s="3"/>
      <c r="L240" s="3"/>
      <c r="M240" s="3"/>
      <c r="N240" s="3"/>
      <c r="O240" s="1"/>
    </row>
    <row r="241" spans="1:15">
      <c r="A241" s="1"/>
      <c r="B241" s="3"/>
      <c r="C241" s="3"/>
      <c r="D241" s="10"/>
      <c r="E241" s="10"/>
      <c r="F241" s="10"/>
      <c r="G241" s="10"/>
      <c r="H241" s="10"/>
      <c r="I241" s="10"/>
      <c r="J241" s="10"/>
      <c r="K241" s="3"/>
      <c r="L241" s="3"/>
      <c r="M241" s="3"/>
      <c r="N241" s="3"/>
      <c r="O241" s="1"/>
    </row>
    <row r="242" spans="1:15">
      <c r="A242" s="1"/>
      <c r="B242" s="3"/>
      <c r="C242" s="3"/>
      <c r="D242" s="10"/>
      <c r="E242" s="10"/>
      <c r="F242" s="10"/>
      <c r="G242" s="10"/>
      <c r="H242" s="10"/>
      <c r="I242" s="10"/>
      <c r="J242" s="10"/>
      <c r="K242" s="3"/>
      <c r="L242" s="3"/>
      <c r="M242" s="3"/>
      <c r="N242" s="3"/>
      <c r="O242" s="1"/>
    </row>
    <row r="243" spans="1:15">
      <c r="A243" s="1"/>
      <c r="B243" s="3"/>
      <c r="C243" s="3"/>
      <c r="D243" s="10"/>
      <c r="E243" s="10"/>
      <c r="F243" s="10"/>
      <c r="G243" s="10"/>
      <c r="H243" s="10"/>
      <c r="I243" s="10"/>
      <c r="J243" s="10"/>
      <c r="K243" s="3"/>
      <c r="L243" s="3"/>
      <c r="M243" s="3"/>
      <c r="N243" s="3"/>
      <c r="O243" s="1"/>
    </row>
    <row r="244" spans="1:15">
      <c r="A244" s="1"/>
      <c r="B244" s="3"/>
      <c r="C244" s="3"/>
      <c r="D244" s="10"/>
      <c r="E244" s="10"/>
      <c r="F244" s="10"/>
      <c r="G244" s="10"/>
      <c r="H244" s="10"/>
      <c r="I244" s="10"/>
      <c r="J244" s="10"/>
      <c r="K244" s="3"/>
      <c r="L244" s="3"/>
      <c r="M244" s="3"/>
      <c r="N244" s="3"/>
      <c r="O244" s="1"/>
    </row>
    <row r="245" spans="1:15">
      <c r="A245" s="1"/>
      <c r="B245" s="3"/>
      <c r="C245" s="3"/>
      <c r="D245" s="10"/>
      <c r="E245" s="10"/>
      <c r="F245" s="10"/>
      <c r="G245" s="10"/>
      <c r="H245" s="10"/>
      <c r="I245" s="10"/>
      <c r="J245" s="10"/>
      <c r="K245" s="3"/>
      <c r="L245" s="3"/>
      <c r="M245" s="3"/>
      <c r="N245" s="3"/>
      <c r="O245" s="1"/>
    </row>
    <row r="246" spans="1:15">
      <c r="A246" s="1"/>
      <c r="B246" s="3"/>
      <c r="C246" s="3"/>
      <c r="D246" s="10"/>
      <c r="E246" s="10"/>
      <c r="F246" s="10"/>
      <c r="G246" s="10"/>
      <c r="H246" s="10"/>
      <c r="I246" s="10"/>
      <c r="J246" s="10"/>
      <c r="K246" s="3"/>
      <c r="L246" s="3"/>
      <c r="M246" s="3"/>
      <c r="N246" s="3"/>
      <c r="O246" s="1"/>
    </row>
    <row r="247" spans="1:15">
      <c r="A247" s="1"/>
      <c r="B247" s="3"/>
      <c r="C247" s="3"/>
      <c r="D247" s="10"/>
      <c r="E247" s="10"/>
      <c r="F247" s="10"/>
      <c r="G247" s="10"/>
      <c r="H247" s="10"/>
      <c r="I247" s="10"/>
      <c r="J247" s="10"/>
      <c r="K247" s="3"/>
      <c r="L247" s="3"/>
      <c r="M247" s="3"/>
      <c r="N247" s="3"/>
      <c r="O247" s="1"/>
    </row>
    <row r="248" spans="1:15">
      <c r="A248" s="1"/>
      <c r="B248" s="3"/>
      <c r="C248" s="3"/>
      <c r="D248" s="10"/>
      <c r="E248" s="10"/>
      <c r="F248" s="10"/>
      <c r="G248" s="10"/>
      <c r="H248" s="10"/>
      <c r="I248" s="10"/>
      <c r="J248" s="10"/>
      <c r="K248" s="3"/>
      <c r="L248" s="3"/>
      <c r="M248" s="3"/>
      <c r="N248" s="3"/>
      <c r="O248" s="1"/>
    </row>
    <row r="249" spans="1:15">
      <c r="A249" s="1"/>
      <c r="B249" s="3"/>
      <c r="C249" s="3"/>
      <c r="D249" s="10"/>
      <c r="E249" s="10"/>
      <c r="F249" s="10"/>
      <c r="G249" s="10"/>
      <c r="H249" s="10"/>
      <c r="I249" s="10"/>
      <c r="J249" s="10"/>
      <c r="K249" s="3"/>
      <c r="L249" s="3"/>
      <c r="M249" s="3"/>
      <c r="N249" s="3"/>
      <c r="O249" s="1"/>
    </row>
    <row r="250" spans="1:15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"/>
    </row>
    <row r="252" spans="1:15" ht="15.75" thickBo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 ht="19.5" thickBot="1">
      <c r="A253" s="1"/>
      <c r="B253" s="3"/>
      <c r="C253" s="3"/>
      <c r="D253" s="57" t="s">
        <v>48</v>
      </c>
      <c r="E253" s="58"/>
      <c r="F253" s="58"/>
      <c r="G253" s="59"/>
      <c r="H253" s="3"/>
      <c r="I253" s="3"/>
      <c r="J253" s="3"/>
      <c r="K253" s="3"/>
      <c r="L253" s="3"/>
      <c r="M253" s="3"/>
      <c r="N253" s="3"/>
      <c r="O253" s="1"/>
    </row>
    <row r="254" spans="1:15" ht="15.75" thickBot="1">
      <c r="A254" s="1"/>
      <c r="B254" s="3"/>
      <c r="C254" s="3"/>
      <c r="D254" s="6">
        <v>1</v>
      </c>
      <c r="E254" s="83" t="s">
        <v>49</v>
      </c>
      <c r="F254" s="84"/>
      <c r="G254" s="6">
        <v>0</v>
      </c>
      <c r="H254" s="3"/>
      <c r="I254" s="3"/>
      <c r="J254" s="3"/>
      <c r="K254" s="3"/>
      <c r="L254" s="3"/>
      <c r="M254" s="3"/>
      <c r="N254" s="3"/>
      <c r="O254" s="1"/>
    </row>
    <row r="255" spans="1:15" ht="15.75" thickBot="1">
      <c r="A255" s="1"/>
      <c r="B255" s="3"/>
      <c r="C255" s="3"/>
      <c r="D255" s="6">
        <v>2</v>
      </c>
      <c r="E255" s="41" t="s">
        <v>50</v>
      </c>
      <c r="F255" s="42"/>
      <c r="G255" s="6">
        <v>0</v>
      </c>
      <c r="H255" s="3"/>
      <c r="I255" s="3"/>
      <c r="J255" s="3"/>
      <c r="K255" s="3"/>
      <c r="L255" s="3"/>
      <c r="M255" s="3"/>
      <c r="N255" s="3"/>
      <c r="O255" s="1"/>
    </row>
    <row r="256" spans="1:15" ht="29.25" customHeight="1" thickBot="1">
      <c r="A256" s="1"/>
      <c r="B256" s="3"/>
      <c r="C256" s="3"/>
      <c r="D256" s="6">
        <v>3</v>
      </c>
      <c r="E256" s="79" t="s">
        <v>51</v>
      </c>
      <c r="F256" s="78"/>
      <c r="G256" s="6">
        <v>0</v>
      </c>
      <c r="H256" s="3"/>
      <c r="I256" s="3"/>
      <c r="J256" s="3"/>
      <c r="K256" s="3"/>
      <c r="L256" s="3"/>
      <c r="M256" s="3"/>
      <c r="N256" s="3"/>
      <c r="O256" s="1"/>
    </row>
    <row r="257" spans="1:15" ht="45" customHeight="1" thickBot="1">
      <c r="A257" s="1"/>
      <c r="B257" s="3"/>
      <c r="C257" s="3"/>
      <c r="D257" s="6">
        <v>4</v>
      </c>
      <c r="E257" s="79" t="s">
        <v>52</v>
      </c>
      <c r="F257" s="78"/>
      <c r="G257" s="6">
        <v>0</v>
      </c>
      <c r="H257" s="3"/>
      <c r="I257" s="3"/>
      <c r="J257" s="3"/>
      <c r="K257" s="3"/>
      <c r="L257" s="3"/>
      <c r="M257" s="3"/>
      <c r="N257" s="3"/>
      <c r="O257" s="1"/>
    </row>
    <row r="258" spans="1:15" ht="15.75" thickBot="1">
      <c r="A258" s="1"/>
      <c r="B258" s="3"/>
      <c r="C258" s="3"/>
      <c r="D258" s="6">
        <v>5</v>
      </c>
      <c r="E258" s="41" t="s">
        <v>53</v>
      </c>
      <c r="F258" s="42"/>
      <c r="G258" s="6">
        <v>0</v>
      </c>
      <c r="H258" s="3"/>
      <c r="I258" s="3"/>
      <c r="J258" s="3"/>
      <c r="K258" s="3"/>
      <c r="L258" s="3"/>
      <c r="M258" s="3"/>
      <c r="N258" s="3"/>
      <c r="O258" s="1"/>
    </row>
    <row r="259" spans="1:15" ht="15.75" thickBot="1">
      <c r="A259" s="1"/>
      <c r="B259" s="3"/>
      <c r="C259" s="3"/>
      <c r="D259" s="6">
        <v>6</v>
      </c>
      <c r="E259" s="41" t="s">
        <v>54</v>
      </c>
      <c r="F259" s="42"/>
      <c r="G259" s="6">
        <v>0</v>
      </c>
      <c r="H259" s="3"/>
      <c r="I259" s="3"/>
      <c r="J259" s="3"/>
      <c r="K259" s="3"/>
      <c r="L259" s="3"/>
      <c r="M259" s="3"/>
      <c r="N259" s="3"/>
      <c r="O259" s="1"/>
    </row>
    <row r="260" spans="1:15" ht="15.75" thickBot="1">
      <c r="A260" s="1"/>
      <c r="B260" s="3"/>
      <c r="C260" s="3"/>
      <c r="D260" s="6">
        <v>7</v>
      </c>
      <c r="E260" s="41" t="s">
        <v>55</v>
      </c>
      <c r="F260" s="42"/>
      <c r="G260" s="6">
        <v>0</v>
      </c>
      <c r="H260" s="3"/>
      <c r="I260" s="3"/>
      <c r="J260" s="3"/>
      <c r="K260" s="3"/>
      <c r="L260" s="3"/>
      <c r="M260" s="3"/>
      <c r="N260" s="3"/>
      <c r="O260" s="1"/>
    </row>
    <row r="261" spans="1:15" ht="30.75" customHeight="1" thickBot="1">
      <c r="A261" s="1"/>
      <c r="B261" s="3"/>
      <c r="C261" s="3"/>
      <c r="D261" s="6">
        <v>8</v>
      </c>
      <c r="E261" s="79" t="s">
        <v>56</v>
      </c>
      <c r="F261" s="78"/>
      <c r="G261" s="6">
        <v>0</v>
      </c>
      <c r="H261" s="3"/>
      <c r="I261" s="3"/>
      <c r="J261" s="3"/>
      <c r="K261" s="3"/>
      <c r="L261" s="3"/>
      <c r="M261" s="3"/>
      <c r="N261" s="3"/>
      <c r="O261" s="1"/>
    </row>
    <row r="262" spans="1:15" ht="15.75" thickBot="1">
      <c r="A262" s="1"/>
      <c r="B262" s="3"/>
      <c r="C262" s="3"/>
      <c r="D262" s="6">
        <v>9</v>
      </c>
      <c r="E262" s="41" t="s">
        <v>57</v>
      </c>
      <c r="F262" s="42"/>
      <c r="G262" s="6">
        <v>0</v>
      </c>
      <c r="H262" s="3"/>
      <c r="I262" s="3"/>
      <c r="J262" s="3"/>
      <c r="K262" s="3"/>
      <c r="L262" s="3"/>
      <c r="M262" s="3"/>
      <c r="N262" s="3"/>
      <c r="O262" s="1"/>
    </row>
    <row r="263" spans="1:15" ht="15.75" thickBot="1">
      <c r="A263" s="1"/>
      <c r="B263" s="3"/>
      <c r="C263" s="3"/>
      <c r="D263" s="6">
        <v>10</v>
      </c>
      <c r="E263" s="41" t="s">
        <v>58</v>
      </c>
      <c r="F263" s="42"/>
      <c r="G263" s="6">
        <v>0</v>
      </c>
      <c r="H263" s="3"/>
      <c r="I263" s="3"/>
      <c r="J263" s="3"/>
      <c r="K263" s="3"/>
      <c r="L263" s="3"/>
      <c r="M263" s="3"/>
      <c r="N263" s="3"/>
      <c r="O263" s="1"/>
    </row>
    <row r="264" spans="1:15" ht="15.75" thickBot="1">
      <c r="A264" s="1"/>
      <c r="B264" s="3"/>
      <c r="C264" s="3"/>
      <c r="D264" s="6">
        <v>11</v>
      </c>
      <c r="E264" s="41" t="s">
        <v>59</v>
      </c>
      <c r="F264" s="42"/>
      <c r="G264" s="6">
        <v>0</v>
      </c>
      <c r="H264" s="3"/>
      <c r="I264" s="3"/>
      <c r="J264" s="3"/>
      <c r="K264" s="3"/>
      <c r="L264" s="3"/>
      <c r="M264" s="3"/>
      <c r="N264" s="3"/>
      <c r="O264" s="1"/>
    </row>
    <row r="265" spans="1:15" ht="15.75" thickBot="1">
      <c r="A265" s="1"/>
      <c r="B265" s="3"/>
      <c r="C265" s="3"/>
      <c r="D265" s="6">
        <v>12</v>
      </c>
      <c r="E265" s="41" t="s">
        <v>60</v>
      </c>
      <c r="F265" s="42"/>
      <c r="G265" s="6">
        <v>0</v>
      </c>
      <c r="H265" s="3"/>
      <c r="I265" s="3"/>
      <c r="J265" s="3"/>
      <c r="K265" s="3"/>
      <c r="L265" s="3"/>
      <c r="M265" s="3"/>
      <c r="N265" s="3"/>
      <c r="O265" s="1"/>
    </row>
    <row r="266" spans="1:15" ht="15.75" thickBot="1">
      <c r="A266" s="1"/>
      <c r="B266" s="3"/>
      <c r="C266" s="3"/>
      <c r="D266" s="6">
        <v>13</v>
      </c>
      <c r="E266" s="41" t="s">
        <v>61</v>
      </c>
      <c r="F266" s="42"/>
      <c r="G266" s="6">
        <v>0</v>
      </c>
      <c r="H266" s="3"/>
      <c r="I266" s="3"/>
      <c r="J266" s="3"/>
      <c r="K266" s="3"/>
      <c r="L266" s="3"/>
      <c r="M266" s="3"/>
      <c r="N266" s="3"/>
      <c r="O266" s="1"/>
    </row>
    <row r="267" spans="1:15" ht="15.75" thickBot="1">
      <c r="A267" s="1"/>
      <c r="B267" s="3"/>
      <c r="C267" s="3"/>
      <c r="D267" s="6">
        <v>14</v>
      </c>
      <c r="E267" s="41" t="s">
        <v>62</v>
      </c>
      <c r="F267" s="42"/>
      <c r="G267" s="6">
        <v>0</v>
      </c>
      <c r="H267" s="3"/>
      <c r="I267" s="3"/>
      <c r="J267" s="3"/>
      <c r="K267" s="3"/>
      <c r="L267" s="3"/>
      <c r="M267" s="3"/>
      <c r="N267" s="3"/>
      <c r="O267" s="1"/>
    </row>
    <row r="268" spans="1:15" ht="15.75" thickBot="1">
      <c r="A268" s="1"/>
      <c r="B268" s="3"/>
      <c r="C268" s="3"/>
      <c r="D268" s="6">
        <v>15</v>
      </c>
      <c r="E268" s="41" t="s">
        <v>63</v>
      </c>
      <c r="F268" s="42"/>
      <c r="G268" s="6">
        <v>0</v>
      </c>
      <c r="H268" s="3"/>
      <c r="I268" s="3"/>
      <c r="J268" s="3"/>
      <c r="K268" s="3"/>
      <c r="L268" s="3"/>
      <c r="M268" s="3"/>
      <c r="N268" s="3"/>
      <c r="O268" s="1"/>
    </row>
    <row r="269" spans="1:15" ht="15.75" thickBot="1">
      <c r="A269" s="1"/>
      <c r="B269" s="3"/>
      <c r="C269" s="3"/>
      <c r="D269" s="6">
        <v>16</v>
      </c>
      <c r="E269" s="41" t="s">
        <v>64</v>
      </c>
      <c r="F269" s="42"/>
      <c r="G269" s="6">
        <v>0</v>
      </c>
      <c r="H269" s="3"/>
      <c r="I269" s="3"/>
      <c r="J269" s="3"/>
      <c r="K269" s="3"/>
      <c r="L269" s="3"/>
      <c r="M269" s="3"/>
      <c r="N269" s="3"/>
      <c r="O269" s="1"/>
    </row>
    <row r="270" spans="1:15" ht="15.75" thickBot="1">
      <c r="A270" s="1"/>
      <c r="B270" s="3"/>
      <c r="C270" s="3"/>
      <c r="D270" s="6">
        <v>17</v>
      </c>
      <c r="E270" s="41" t="s">
        <v>65</v>
      </c>
      <c r="F270" s="42"/>
      <c r="G270" s="6">
        <v>0</v>
      </c>
      <c r="H270" s="3"/>
      <c r="I270" s="3"/>
      <c r="J270" s="3"/>
      <c r="K270" s="3"/>
      <c r="L270" s="3"/>
      <c r="M270" s="3"/>
      <c r="N270" s="3"/>
      <c r="O270" s="1"/>
    </row>
    <row r="271" spans="1:15" ht="15.75" thickBot="1">
      <c r="A271" s="1"/>
      <c r="B271" s="3"/>
      <c r="C271" s="3"/>
      <c r="D271" s="6">
        <v>18</v>
      </c>
      <c r="E271" s="41" t="s">
        <v>66</v>
      </c>
      <c r="F271" s="42"/>
      <c r="G271" s="6">
        <v>0</v>
      </c>
      <c r="H271" s="3"/>
      <c r="I271" s="3"/>
      <c r="J271" s="3"/>
      <c r="K271" s="3"/>
      <c r="L271" s="3"/>
      <c r="M271" s="3"/>
      <c r="N271" s="3"/>
      <c r="O271" s="1"/>
    </row>
    <row r="272" spans="1:15" ht="15.75" thickBot="1">
      <c r="A272" s="1"/>
      <c r="B272" s="3"/>
      <c r="C272" s="3"/>
      <c r="D272" s="6">
        <v>19</v>
      </c>
      <c r="E272" s="41" t="s">
        <v>67</v>
      </c>
      <c r="F272" s="42"/>
      <c r="G272" s="6">
        <v>0</v>
      </c>
      <c r="H272" s="3"/>
      <c r="I272" s="3"/>
      <c r="J272" s="3"/>
      <c r="K272" s="3"/>
      <c r="L272" s="3"/>
      <c r="M272" s="3"/>
      <c r="N272" s="3"/>
      <c r="O272" s="1"/>
    </row>
    <row r="273" spans="1:15" ht="15.75" thickBot="1">
      <c r="A273" s="1"/>
      <c r="B273" s="3"/>
      <c r="C273" s="3"/>
      <c r="D273" s="6">
        <v>20</v>
      </c>
      <c r="E273" s="41" t="s">
        <v>68</v>
      </c>
      <c r="F273" s="42"/>
      <c r="G273" s="6">
        <v>0</v>
      </c>
      <c r="H273" s="3"/>
      <c r="I273" s="3"/>
      <c r="J273" s="3"/>
      <c r="K273" s="3"/>
      <c r="L273" s="3"/>
      <c r="M273" s="3"/>
      <c r="N273" s="3"/>
      <c r="O273" s="1"/>
    </row>
    <row r="274" spans="1:15" ht="15.75" thickBot="1">
      <c r="A274" s="1"/>
      <c r="B274" s="3"/>
      <c r="C274" s="3"/>
      <c r="D274" s="6">
        <v>21</v>
      </c>
      <c r="E274" s="41" t="str">
        <f>+'[1]ACUM-SEPTIEMBRE'!A280</f>
        <v>Vinculación Asuntos Religiosos</v>
      </c>
      <c r="F274" s="42"/>
      <c r="G274" s="6">
        <v>0</v>
      </c>
      <c r="H274" s="3"/>
      <c r="I274" s="3"/>
      <c r="J274" s="3"/>
      <c r="K274" s="3"/>
      <c r="L274" s="3"/>
      <c r="M274" s="3"/>
      <c r="N274" s="3"/>
      <c r="O274" s="1"/>
    </row>
    <row r="275" spans="1:15" ht="15.75" thickBot="1">
      <c r="A275" s="1"/>
      <c r="B275" s="3"/>
      <c r="C275" s="3"/>
      <c r="D275" s="6">
        <v>22</v>
      </c>
      <c r="E275" s="41" t="s">
        <v>69</v>
      </c>
      <c r="F275" s="42"/>
      <c r="G275" s="6">
        <v>1</v>
      </c>
      <c r="H275" s="3"/>
      <c r="I275" s="3"/>
      <c r="J275" s="3"/>
      <c r="K275" s="3"/>
      <c r="L275" s="3"/>
      <c r="M275" s="3"/>
      <c r="N275" s="3"/>
      <c r="O275" s="1"/>
    </row>
    <row r="276" spans="1:15" ht="15.75" thickBot="1">
      <c r="A276" s="1"/>
      <c r="B276" s="3"/>
      <c r="C276" s="3"/>
      <c r="D276" s="6">
        <v>23</v>
      </c>
      <c r="E276" s="41" t="s">
        <v>70</v>
      </c>
      <c r="F276" s="43"/>
      <c r="G276" s="6">
        <v>1</v>
      </c>
      <c r="H276" s="3"/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6">
        <v>24</v>
      </c>
      <c r="E277" s="41" t="s">
        <v>71</v>
      </c>
      <c r="F277" s="42"/>
      <c r="G277" s="6">
        <v>1</v>
      </c>
      <c r="H277" s="3"/>
      <c r="I277" s="3"/>
      <c r="J277" s="3"/>
      <c r="K277" s="3"/>
      <c r="L277" s="3"/>
      <c r="M277" s="3"/>
      <c r="N277" s="3"/>
      <c r="O277" s="1"/>
    </row>
    <row r="278" spans="1:15" ht="15.75" thickBot="1">
      <c r="A278" s="1"/>
      <c r="B278" s="3"/>
      <c r="C278" s="3"/>
      <c r="D278" s="6">
        <v>25</v>
      </c>
      <c r="E278" s="41" t="s">
        <v>72</v>
      </c>
      <c r="F278" s="42"/>
      <c r="G278" s="6">
        <v>1</v>
      </c>
      <c r="H278" s="3"/>
      <c r="I278" s="3"/>
      <c r="J278" s="3"/>
      <c r="K278" s="3"/>
      <c r="L278" s="3"/>
      <c r="M278" s="3"/>
      <c r="N278" s="3"/>
      <c r="O278" s="1"/>
    </row>
    <row r="279" spans="1:15" ht="15.75" thickBot="1">
      <c r="A279" s="1"/>
      <c r="B279" s="3"/>
      <c r="C279" s="3"/>
      <c r="D279" s="6">
        <v>26</v>
      </c>
      <c r="E279" s="41" t="s">
        <v>73</v>
      </c>
      <c r="F279" s="42"/>
      <c r="G279" s="6">
        <v>1</v>
      </c>
      <c r="H279" s="3"/>
      <c r="I279" s="3"/>
      <c r="J279" s="3"/>
      <c r="K279" s="3"/>
      <c r="L279" s="3"/>
      <c r="M279" s="3"/>
      <c r="N279" s="3"/>
      <c r="O279" s="1"/>
    </row>
    <row r="280" spans="1:15" ht="15.75" thickBot="1">
      <c r="A280" s="1"/>
      <c r="B280" s="3"/>
      <c r="C280" s="3"/>
      <c r="D280" s="6">
        <v>27</v>
      </c>
      <c r="E280" s="41" t="s">
        <v>74</v>
      </c>
      <c r="F280" s="43"/>
      <c r="G280" s="6">
        <v>2</v>
      </c>
      <c r="H280" s="3"/>
      <c r="I280" s="3"/>
      <c r="J280" s="3"/>
      <c r="K280" s="3"/>
      <c r="L280" s="3"/>
      <c r="M280" s="3"/>
      <c r="N280" s="3"/>
      <c r="O280" s="1"/>
    </row>
    <row r="281" spans="1:15" ht="15.75" thickBot="1">
      <c r="A281" s="1"/>
      <c r="B281" s="3"/>
      <c r="C281" s="3"/>
      <c r="D281" s="6">
        <v>28</v>
      </c>
      <c r="E281" s="41" t="s">
        <v>75</v>
      </c>
      <c r="F281" s="42"/>
      <c r="G281" s="6">
        <v>2</v>
      </c>
      <c r="H281" s="3"/>
      <c r="I281" s="3"/>
      <c r="J281" s="3"/>
      <c r="K281" s="3"/>
      <c r="L281" s="3"/>
      <c r="M281" s="3"/>
      <c r="N281" s="3"/>
      <c r="O281" s="1"/>
    </row>
    <row r="282" spans="1:15" ht="31.5" customHeight="1" thickBot="1">
      <c r="A282" s="1"/>
      <c r="B282" s="3"/>
      <c r="C282" s="3"/>
      <c r="D282" s="6">
        <v>29</v>
      </c>
      <c r="E282" s="79" t="s">
        <v>76</v>
      </c>
      <c r="F282" s="78"/>
      <c r="G282" s="6">
        <v>2</v>
      </c>
      <c r="H282" s="3"/>
      <c r="I282" s="3"/>
      <c r="J282" s="3"/>
      <c r="K282" s="3"/>
      <c r="L282" s="3"/>
      <c r="M282" s="3"/>
      <c r="N282" s="3"/>
      <c r="O282" s="1"/>
    </row>
    <row r="283" spans="1:15" ht="15.75" thickBot="1">
      <c r="A283" s="1"/>
      <c r="B283" s="3"/>
      <c r="C283" s="3"/>
      <c r="D283" s="6">
        <v>30</v>
      </c>
      <c r="E283" s="41" t="s">
        <v>77</v>
      </c>
      <c r="F283" s="42"/>
      <c r="G283" s="6">
        <v>2</v>
      </c>
      <c r="H283" s="3"/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6">
        <v>31</v>
      </c>
      <c r="E284" s="41" t="s">
        <v>78</v>
      </c>
      <c r="F284" s="42"/>
      <c r="G284" s="6">
        <v>2</v>
      </c>
      <c r="H284" s="3"/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6">
        <v>32</v>
      </c>
      <c r="E285" s="41" t="s">
        <v>79</v>
      </c>
      <c r="F285" s="43"/>
      <c r="G285" s="6">
        <v>3</v>
      </c>
      <c r="H285" s="3"/>
      <c r="I285" s="3"/>
      <c r="J285" s="3"/>
      <c r="K285" s="3"/>
      <c r="L285" s="3"/>
      <c r="M285" s="3"/>
      <c r="N285" s="3"/>
      <c r="O285" s="1"/>
    </row>
    <row r="286" spans="1:15" ht="27.75" customHeight="1" thickBot="1">
      <c r="A286" s="1"/>
      <c r="B286" s="3"/>
      <c r="C286" s="3"/>
      <c r="D286" s="6">
        <v>33</v>
      </c>
      <c r="E286" s="79" t="s">
        <v>80</v>
      </c>
      <c r="F286" s="78"/>
      <c r="G286" s="6">
        <v>3</v>
      </c>
      <c r="H286" s="3"/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6">
        <v>34</v>
      </c>
      <c r="E287" s="41" t="s">
        <v>81</v>
      </c>
      <c r="F287" s="42"/>
      <c r="G287" s="6">
        <v>3</v>
      </c>
      <c r="H287" s="3"/>
      <c r="I287" s="3"/>
      <c r="J287" s="3"/>
      <c r="K287" s="3"/>
      <c r="L287" s="3"/>
      <c r="M287" s="3"/>
      <c r="N287" s="3"/>
      <c r="O287" s="1"/>
    </row>
    <row r="288" spans="1:15" ht="15.75" thickBot="1">
      <c r="A288" s="1"/>
      <c r="B288" s="3"/>
      <c r="C288" s="3"/>
      <c r="D288" s="6">
        <v>35</v>
      </c>
      <c r="E288" s="41" t="s">
        <v>82</v>
      </c>
      <c r="F288" s="42"/>
      <c r="G288" s="6">
        <v>3</v>
      </c>
      <c r="H288" s="3"/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6">
        <v>36</v>
      </c>
      <c r="E289" s="41" t="s">
        <v>83</v>
      </c>
      <c r="F289" s="42"/>
      <c r="G289" s="6">
        <v>4</v>
      </c>
      <c r="H289" s="3"/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6">
        <v>37</v>
      </c>
      <c r="E290" s="41" t="s">
        <v>84</v>
      </c>
      <c r="F290" s="42"/>
      <c r="G290" s="6">
        <v>4</v>
      </c>
      <c r="H290" s="3"/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6">
        <v>38</v>
      </c>
      <c r="E291" s="41" t="s">
        <v>85</v>
      </c>
      <c r="F291" s="42"/>
      <c r="G291" s="6">
        <v>4</v>
      </c>
      <c r="H291" s="3"/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6">
        <v>39</v>
      </c>
      <c r="E292" s="41" t="s">
        <v>86</v>
      </c>
      <c r="F292" s="42"/>
      <c r="G292" s="6">
        <v>5</v>
      </c>
      <c r="H292" s="3"/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6">
        <v>40</v>
      </c>
      <c r="E293" s="41" t="s">
        <v>87</v>
      </c>
      <c r="F293" s="42"/>
      <c r="G293" s="6">
        <v>5</v>
      </c>
      <c r="H293" s="3"/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6">
        <v>41</v>
      </c>
      <c r="E294" s="41" t="s">
        <v>88</v>
      </c>
      <c r="F294" s="42"/>
      <c r="G294" s="6">
        <v>5</v>
      </c>
      <c r="H294" s="3"/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6">
        <v>42</v>
      </c>
      <c r="E295" s="41" t="s">
        <v>89</v>
      </c>
      <c r="F295" s="42"/>
      <c r="G295" s="6">
        <v>5</v>
      </c>
      <c r="H295" s="3"/>
      <c r="I295" s="3"/>
      <c r="J295" s="3"/>
      <c r="K295" s="3"/>
      <c r="L295" s="3"/>
      <c r="M295" s="3"/>
      <c r="N295" s="3"/>
      <c r="O295" s="1"/>
    </row>
    <row r="296" spans="1:15" ht="15.75" thickBot="1">
      <c r="A296" s="1"/>
      <c r="B296" s="3"/>
      <c r="C296" s="3"/>
      <c r="D296" s="6">
        <v>43</v>
      </c>
      <c r="E296" s="41" t="s">
        <v>90</v>
      </c>
      <c r="F296" s="42"/>
      <c r="G296" s="6">
        <v>5</v>
      </c>
      <c r="H296" s="3"/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6">
        <v>44</v>
      </c>
      <c r="E297" s="41" t="s">
        <v>91</v>
      </c>
      <c r="F297" s="42"/>
      <c r="G297" s="6">
        <v>8</v>
      </c>
      <c r="H297" s="3"/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6">
        <v>45</v>
      </c>
      <c r="E298" s="41" t="s">
        <v>92</v>
      </c>
      <c r="F298" s="42"/>
      <c r="G298" s="6">
        <v>8</v>
      </c>
      <c r="H298" s="3"/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6">
        <v>46</v>
      </c>
      <c r="E299" s="41" t="s">
        <v>93</v>
      </c>
      <c r="F299" s="42"/>
      <c r="G299" s="6">
        <v>9</v>
      </c>
      <c r="H299" s="3"/>
      <c r="I299" s="3"/>
      <c r="J299" s="3"/>
      <c r="K299" s="3"/>
      <c r="L299" s="3"/>
      <c r="M299" s="3"/>
      <c r="N299" s="3"/>
      <c r="O299" s="1"/>
    </row>
    <row r="300" spans="1:15" ht="15.75" thickBot="1">
      <c r="A300" s="1"/>
      <c r="B300" s="3"/>
      <c r="C300" s="3"/>
      <c r="D300" s="6">
        <v>47</v>
      </c>
      <c r="E300" s="41" t="s">
        <v>94</v>
      </c>
      <c r="F300" s="43"/>
      <c r="G300" s="6">
        <v>10</v>
      </c>
      <c r="H300" s="3"/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6">
        <v>48</v>
      </c>
      <c r="E301" s="41" t="s">
        <v>95</v>
      </c>
      <c r="F301" s="42"/>
      <c r="G301" s="6">
        <v>12</v>
      </c>
      <c r="H301" s="3"/>
      <c r="I301" s="3"/>
      <c r="J301" s="3"/>
      <c r="K301" s="3"/>
      <c r="L301" s="3"/>
      <c r="M301" s="3"/>
      <c r="N301" s="3"/>
      <c r="O301" s="1"/>
    </row>
    <row r="302" spans="1:15" ht="15.75" thickBot="1">
      <c r="A302" s="1"/>
      <c r="B302" s="3"/>
      <c r="C302" s="3"/>
      <c r="D302" s="6">
        <v>49</v>
      </c>
      <c r="E302" s="41" t="s">
        <v>96</v>
      </c>
      <c r="F302" s="42"/>
      <c r="G302" s="6">
        <v>13</v>
      </c>
      <c r="H302" s="3"/>
      <c r="I302" s="3"/>
      <c r="J302" s="3"/>
      <c r="K302" s="3"/>
      <c r="L302" s="3"/>
      <c r="M302" s="3"/>
      <c r="N302" s="3"/>
      <c r="O302" s="1"/>
    </row>
    <row r="303" spans="1:15" ht="15.75" thickBot="1">
      <c r="A303" s="1"/>
      <c r="B303" s="3"/>
      <c r="C303" s="3"/>
      <c r="D303" s="6">
        <v>50</v>
      </c>
      <c r="E303" s="41" t="s">
        <v>97</v>
      </c>
      <c r="F303" s="42"/>
      <c r="G303" s="6">
        <v>14</v>
      </c>
      <c r="H303" s="3"/>
      <c r="I303" s="3"/>
      <c r="J303" s="3"/>
      <c r="K303" s="3"/>
      <c r="L303" s="3"/>
      <c r="M303" s="3"/>
      <c r="N303" s="3"/>
      <c r="O303" s="1"/>
    </row>
    <row r="304" spans="1:15" ht="15.75" thickBot="1">
      <c r="A304" s="1"/>
      <c r="B304" s="3"/>
      <c r="C304" s="3"/>
      <c r="D304" s="6">
        <v>51</v>
      </c>
      <c r="E304" s="41" t="s">
        <v>98</v>
      </c>
      <c r="F304" s="42"/>
      <c r="G304" s="6">
        <v>16</v>
      </c>
      <c r="H304" s="3"/>
      <c r="I304" s="3"/>
      <c r="J304" s="3"/>
      <c r="K304" s="3"/>
      <c r="L304" s="3"/>
      <c r="M304" s="3"/>
      <c r="N304" s="3"/>
      <c r="O304" s="1"/>
    </row>
    <row r="305" spans="1:15" ht="15.75" thickBot="1">
      <c r="A305" s="1"/>
      <c r="B305" s="3"/>
      <c r="C305" s="3"/>
      <c r="D305" s="6">
        <v>52</v>
      </c>
      <c r="E305" s="41" t="s">
        <v>99</v>
      </c>
      <c r="F305" s="42"/>
      <c r="G305" s="6">
        <v>19</v>
      </c>
      <c r="H305" s="3"/>
      <c r="I305" s="3"/>
      <c r="J305" s="3"/>
      <c r="K305" s="3"/>
      <c r="L305" s="3"/>
      <c r="M305" s="3"/>
      <c r="N305" s="3"/>
      <c r="O305" s="1"/>
    </row>
    <row r="306" spans="1:15" ht="15.75" thickBot="1">
      <c r="A306" s="1"/>
      <c r="B306" s="3"/>
      <c r="C306" s="3"/>
      <c r="D306" s="6">
        <v>53</v>
      </c>
      <c r="E306" s="41" t="s">
        <v>100</v>
      </c>
      <c r="F306" s="42"/>
      <c r="G306" s="6">
        <v>26</v>
      </c>
      <c r="H306" s="3"/>
      <c r="I306" s="3"/>
      <c r="J306" s="3"/>
      <c r="K306" s="3"/>
      <c r="L306" s="3"/>
      <c r="M306" s="3"/>
      <c r="N306" s="3"/>
      <c r="O306" s="1"/>
    </row>
    <row r="307" spans="1:15" ht="15.75" thickBot="1">
      <c r="A307" s="1"/>
      <c r="B307" s="3"/>
      <c r="C307" s="3"/>
      <c r="D307" s="6">
        <v>54</v>
      </c>
      <c r="E307" s="41" t="s">
        <v>101</v>
      </c>
      <c r="F307" s="42"/>
      <c r="G307" s="6">
        <v>52</v>
      </c>
      <c r="H307" s="3"/>
      <c r="I307" s="3"/>
      <c r="J307" s="3"/>
      <c r="K307" s="3"/>
      <c r="L307" s="3"/>
      <c r="M307" s="3"/>
      <c r="N307" s="3"/>
      <c r="O307" s="1"/>
    </row>
    <row r="308" spans="1:15" ht="15.75" thickBot="1">
      <c r="A308" s="1"/>
      <c r="B308" s="3"/>
      <c r="C308" s="3"/>
      <c r="D308" s="6">
        <v>55</v>
      </c>
      <c r="E308" s="41" t="s">
        <v>102</v>
      </c>
      <c r="F308" s="42"/>
      <c r="G308" s="6">
        <v>64</v>
      </c>
      <c r="H308" s="3"/>
      <c r="I308" s="3"/>
      <c r="J308" s="3"/>
      <c r="K308" s="3"/>
      <c r="L308" s="3"/>
      <c r="M308" s="3"/>
      <c r="N308" s="3"/>
      <c r="O308" s="1"/>
    </row>
    <row r="309" spans="1:15" ht="15.75" thickBot="1">
      <c r="A309" s="1"/>
      <c r="B309" s="3"/>
      <c r="C309" s="3"/>
      <c r="D309" s="6">
        <v>56</v>
      </c>
      <c r="E309" s="41" t="s">
        <v>103</v>
      </c>
      <c r="F309" s="42"/>
      <c r="G309" s="6">
        <v>94</v>
      </c>
      <c r="H309" s="3"/>
      <c r="I309" s="3"/>
      <c r="J309" s="3"/>
      <c r="K309" s="3"/>
      <c r="L309" s="3"/>
      <c r="M309" s="3"/>
      <c r="N309" s="3"/>
      <c r="O309" s="1"/>
    </row>
    <row r="310" spans="1:15" ht="15.75" thickBo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1"/>
    </row>
    <row r="311" spans="1:15" s="14" customFormat="1" ht="16.5" thickBot="1">
      <c r="A311" s="13"/>
      <c r="B311" s="3"/>
      <c r="C311" s="3"/>
      <c r="D311" s="3"/>
      <c r="E311" s="3"/>
      <c r="F311" s="44" t="s">
        <v>7</v>
      </c>
      <c r="G311" s="45">
        <f>SUM(G254:G309)</f>
        <v>409</v>
      </c>
      <c r="H311" s="3"/>
      <c r="I311" s="3"/>
      <c r="J311" s="3"/>
      <c r="K311" s="3"/>
      <c r="L311" s="3"/>
      <c r="M311" s="3"/>
      <c r="N311" s="3"/>
      <c r="O311" s="13"/>
    </row>
    <row r="312" spans="1:15" s="14" customFormat="1" ht="16.5" thickBot="1">
      <c r="A312" s="1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13"/>
    </row>
    <row r="313" spans="1:15" ht="16.5" thickBot="1">
      <c r="A313" s="1"/>
      <c r="B313" s="80" t="s">
        <v>104</v>
      </c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2"/>
      <c r="O313" s="1"/>
    </row>
    <row r="314" spans="1:15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1"/>
    </row>
    <row r="315" spans="1:15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1"/>
    </row>
    <row r="316" spans="1:15">
      <c r="A316" s="1"/>
      <c r="B316" s="3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"/>
    </row>
    <row r="317" spans="1:15">
      <c r="A317" s="1"/>
      <c r="B317" s="3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"/>
    </row>
    <row r="318" spans="1:15">
      <c r="A318" s="1"/>
      <c r="B318" s="3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"/>
    </row>
    <row r="319" spans="1:15">
      <c r="A319" s="1"/>
      <c r="B319" s="3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"/>
    </row>
    <row r="320" spans="1:15">
      <c r="A320" s="1"/>
      <c r="B320" s="3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"/>
    </row>
    <row r="321" spans="1:15">
      <c r="A321" s="1"/>
      <c r="B321" s="3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"/>
    </row>
    <row r="322" spans="1:15">
      <c r="A322" s="1"/>
      <c r="B322" s="3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"/>
    </row>
    <row r="323" spans="1:15">
      <c r="A323" s="1"/>
      <c r="B323" s="3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"/>
    </row>
    <row r="324" spans="1:15">
      <c r="A324" s="1"/>
      <c r="B324" s="3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"/>
    </row>
    <row r="325" spans="1:15">
      <c r="A325" s="1"/>
      <c r="B325" s="3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"/>
    </row>
    <row r="326" spans="1:15">
      <c r="A326" s="1"/>
      <c r="B326" s="3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"/>
    </row>
    <row r="327" spans="1:15">
      <c r="A327" s="1"/>
      <c r="B327" s="3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"/>
    </row>
    <row r="328" spans="1:15">
      <c r="A328" s="1"/>
      <c r="B328" s="3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"/>
    </row>
    <row r="329" spans="1:15">
      <c r="A329" s="1"/>
      <c r="B329" s="3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"/>
    </row>
    <row r="330" spans="1:15">
      <c r="A330" s="1"/>
      <c r="B330" s="3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"/>
    </row>
    <row r="331" spans="1:15">
      <c r="A331" s="1"/>
      <c r="B331" s="3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"/>
    </row>
    <row r="332" spans="1:15">
      <c r="A332" s="1"/>
      <c r="B332" s="3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"/>
    </row>
    <row r="333" spans="1:15">
      <c r="A333" s="1"/>
      <c r="B333" s="3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"/>
    </row>
    <row r="334" spans="1:15">
      <c r="A334" s="1"/>
      <c r="B334" s="3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"/>
    </row>
    <row r="335" spans="1:15">
      <c r="A335" s="1"/>
      <c r="B335" s="3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"/>
    </row>
    <row r="336" spans="1:15">
      <c r="A336" s="1"/>
      <c r="B336" s="3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"/>
    </row>
    <row r="337" spans="1:15">
      <c r="A337" s="1"/>
      <c r="B337" s="3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"/>
    </row>
    <row r="338" spans="1:15">
      <c r="A338" s="1"/>
      <c r="B338" s="3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"/>
    </row>
    <row r="339" spans="1:15">
      <c r="A339" s="1"/>
      <c r="B339" s="3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"/>
    </row>
    <row r="340" spans="1:15">
      <c r="A340" s="1"/>
      <c r="B340" s="3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"/>
    </row>
    <row r="341" spans="1:15">
      <c r="A341" s="1"/>
      <c r="B341" s="3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"/>
    </row>
    <row r="342" spans="1:15">
      <c r="A342" s="1"/>
      <c r="B342" s="3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"/>
    </row>
    <row r="343" spans="1:15">
      <c r="A343" s="1"/>
      <c r="B343" s="3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"/>
    </row>
    <row r="344" spans="1:15">
      <c r="A344" s="1"/>
      <c r="B344" s="3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"/>
    </row>
    <row r="345" spans="1:15">
      <c r="A345" s="1"/>
      <c r="B345" s="3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"/>
    </row>
    <row r="346" spans="1: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</sheetData>
  <mergeCells count="37">
    <mergeCell ref="E282:F282"/>
    <mergeCell ref="E286:F286"/>
    <mergeCell ref="B313:N313"/>
    <mergeCell ref="E231:G231"/>
    <mergeCell ref="D253:G253"/>
    <mergeCell ref="E254:F254"/>
    <mergeCell ref="E256:F256"/>
    <mergeCell ref="E257:F257"/>
    <mergeCell ref="E261:F261"/>
    <mergeCell ref="E230:G230"/>
    <mergeCell ref="E167:I167"/>
    <mergeCell ref="E168:H168"/>
    <mergeCell ref="D173:I173"/>
    <mergeCell ref="D202:I202"/>
    <mergeCell ref="E203:G203"/>
    <mergeCell ref="E204:G204"/>
    <mergeCell ref="E205:G205"/>
    <mergeCell ref="E206:G206"/>
    <mergeCell ref="D227:I227"/>
    <mergeCell ref="E228:G228"/>
    <mergeCell ref="E229:G229"/>
    <mergeCell ref="E162:H162"/>
    <mergeCell ref="D104:I104"/>
    <mergeCell ref="E151:I151"/>
    <mergeCell ref="E152:H152"/>
    <mergeCell ref="E156:I156"/>
    <mergeCell ref="E157:H157"/>
    <mergeCell ref="E161:I161"/>
    <mergeCell ref="D22:E22"/>
    <mergeCell ref="D23:E23"/>
    <mergeCell ref="D46:I46"/>
    <mergeCell ref="D21:E21"/>
    <mergeCell ref="B12:N12"/>
    <mergeCell ref="B13:N13"/>
    <mergeCell ref="B14:N14"/>
    <mergeCell ref="C20:F20"/>
    <mergeCell ref="H20:L20"/>
  </mergeCells>
  <pageMargins left="0.70866141732283472" right="0.70866141732283472" top="0.74803149606299213" bottom="0.74803149606299213" header="0.31496062992125984" footer="0.31496062992125984"/>
  <pageSetup paperSize="123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EST-SEPTIEMBRE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dcterms:created xsi:type="dcterms:W3CDTF">2015-12-17T18:29:18Z</dcterms:created>
  <dcterms:modified xsi:type="dcterms:W3CDTF">2015-12-17T18:41:21Z</dcterms:modified>
</cp:coreProperties>
</file>