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1er Semestr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265" i="1"/>
  <c r="G265"/>
  <c r="K264"/>
  <c r="J264"/>
  <c r="I264"/>
  <c r="H264"/>
  <c r="G264"/>
  <c r="F264"/>
  <c r="N264" s="1"/>
  <c r="C264"/>
  <c r="K263"/>
  <c r="J263"/>
  <c r="I263"/>
  <c r="H263"/>
  <c r="G263"/>
  <c r="F263"/>
  <c r="N263" s="1"/>
  <c r="C263"/>
  <c r="K262"/>
  <c r="J262"/>
  <c r="I262"/>
  <c r="H262"/>
  <c r="G262"/>
  <c r="F262"/>
  <c r="N262" s="1"/>
  <c r="C262"/>
  <c r="K261"/>
  <c r="J261"/>
  <c r="I261"/>
  <c r="H261"/>
  <c r="G261"/>
  <c r="F261"/>
  <c r="N261" s="1"/>
  <c r="C261"/>
  <c r="K260"/>
  <c r="J260"/>
  <c r="I260"/>
  <c r="H260"/>
  <c r="G260"/>
  <c r="F260"/>
  <c r="N260" s="1"/>
  <c r="C260"/>
  <c r="K259"/>
  <c r="J259"/>
  <c r="I259"/>
  <c r="H259"/>
  <c r="G259"/>
  <c r="F259"/>
  <c r="N259" s="1"/>
  <c r="C259"/>
  <c r="K258"/>
  <c r="J258"/>
  <c r="I258"/>
  <c r="H258"/>
  <c r="G258"/>
  <c r="F258"/>
  <c r="N258" s="1"/>
  <c r="C258"/>
  <c r="K257"/>
  <c r="J257"/>
  <c r="I257"/>
  <c r="H257"/>
  <c r="G257"/>
  <c r="F257"/>
  <c r="N257" s="1"/>
  <c r="C257"/>
  <c r="K256"/>
  <c r="J256"/>
  <c r="I256"/>
  <c r="H256"/>
  <c r="G256"/>
  <c r="F256"/>
  <c r="N256" s="1"/>
  <c r="C256"/>
  <c r="K255"/>
  <c r="J255"/>
  <c r="I255"/>
  <c r="H255"/>
  <c r="G255"/>
  <c r="F255"/>
  <c r="N255" s="1"/>
  <c r="C255"/>
  <c r="K254"/>
  <c r="J254"/>
  <c r="I254"/>
  <c r="H254"/>
  <c r="G254"/>
  <c r="F254"/>
  <c r="N254" s="1"/>
  <c r="C254"/>
  <c r="K253"/>
  <c r="J253"/>
  <c r="I253"/>
  <c r="H253"/>
  <c r="G253"/>
  <c r="F253"/>
  <c r="N253" s="1"/>
  <c r="C253"/>
  <c r="K252"/>
  <c r="J252"/>
  <c r="I252"/>
  <c r="H252"/>
  <c r="G252"/>
  <c r="F252"/>
  <c r="N252" s="1"/>
  <c r="C252"/>
  <c r="K251"/>
  <c r="J251"/>
  <c r="I251"/>
  <c r="H251"/>
  <c r="G251"/>
  <c r="F251"/>
  <c r="N251" s="1"/>
  <c r="C251"/>
  <c r="K250"/>
  <c r="J250"/>
  <c r="I250"/>
  <c r="H250"/>
  <c r="G250"/>
  <c r="F250"/>
  <c r="N250" s="1"/>
  <c r="C250"/>
  <c r="K249"/>
  <c r="J249"/>
  <c r="I249"/>
  <c r="H249"/>
  <c r="G249"/>
  <c r="F249"/>
  <c r="N249" s="1"/>
  <c r="C249"/>
  <c r="K248"/>
  <c r="J248"/>
  <c r="I248"/>
  <c r="H248"/>
  <c r="G248"/>
  <c r="F248"/>
  <c r="N248" s="1"/>
  <c r="C248"/>
  <c r="K247"/>
  <c r="J247"/>
  <c r="I247"/>
  <c r="H247"/>
  <c r="G247"/>
  <c r="F247"/>
  <c r="N247" s="1"/>
  <c r="C247"/>
  <c r="K246"/>
  <c r="J246"/>
  <c r="I246"/>
  <c r="H246"/>
  <c r="G246"/>
  <c r="F246"/>
  <c r="N246" s="1"/>
  <c r="C246"/>
  <c r="K245"/>
  <c r="J245"/>
  <c r="I245"/>
  <c r="H245"/>
  <c r="G245"/>
  <c r="F245"/>
  <c r="N245" s="1"/>
  <c r="C245"/>
  <c r="K244"/>
  <c r="J244"/>
  <c r="I244"/>
  <c r="H244"/>
  <c r="G244"/>
  <c r="F244"/>
  <c r="N244" s="1"/>
  <c r="C244"/>
  <c r="K243"/>
  <c r="J243"/>
  <c r="I243"/>
  <c r="H243"/>
  <c r="G243"/>
  <c r="F243"/>
  <c r="N243" s="1"/>
  <c r="C243"/>
  <c r="K242"/>
  <c r="J242"/>
  <c r="I242"/>
  <c r="H242"/>
  <c r="G242"/>
  <c r="F242"/>
  <c r="N242" s="1"/>
  <c r="C242"/>
  <c r="K241"/>
  <c r="J241"/>
  <c r="I241"/>
  <c r="H241"/>
  <c r="G241"/>
  <c r="F241"/>
  <c r="N241" s="1"/>
  <c r="C241"/>
  <c r="K240"/>
  <c r="J240"/>
  <c r="I240"/>
  <c r="H240"/>
  <c r="G240"/>
  <c r="F240"/>
  <c r="N240" s="1"/>
  <c r="C240"/>
  <c r="K239"/>
  <c r="J239"/>
  <c r="I239"/>
  <c r="H239"/>
  <c r="G239"/>
  <c r="F239"/>
  <c r="N239" s="1"/>
  <c r="C239"/>
  <c r="K238"/>
  <c r="J238"/>
  <c r="I238"/>
  <c r="H238"/>
  <c r="G238"/>
  <c r="F238"/>
  <c r="N238" s="1"/>
  <c r="C238"/>
  <c r="K237"/>
  <c r="J237"/>
  <c r="I237"/>
  <c r="H237"/>
  <c r="G237"/>
  <c r="F237"/>
  <c r="N237" s="1"/>
  <c r="C237"/>
  <c r="K236"/>
  <c r="J236"/>
  <c r="I236"/>
  <c r="H236"/>
  <c r="G236"/>
  <c r="F236"/>
  <c r="N236" s="1"/>
  <c r="C236"/>
  <c r="K235"/>
  <c r="J235"/>
  <c r="I235"/>
  <c r="H235"/>
  <c r="G235"/>
  <c r="F235"/>
  <c r="N235" s="1"/>
  <c r="C235"/>
  <c r="K234"/>
  <c r="J234"/>
  <c r="I234"/>
  <c r="H234"/>
  <c r="G234"/>
  <c r="F234"/>
  <c r="N234" s="1"/>
  <c r="C234"/>
  <c r="K233"/>
  <c r="J233"/>
  <c r="I233"/>
  <c r="H233"/>
  <c r="G233"/>
  <c r="F233"/>
  <c r="N233" s="1"/>
  <c r="C233"/>
  <c r="K232"/>
  <c r="J232"/>
  <c r="I232"/>
  <c r="H232"/>
  <c r="G232"/>
  <c r="F232"/>
  <c r="N232" s="1"/>
  <c r="C232"/>
  <c r="K231"/>
  <c r="J231"/>
  <c r="I231"/>
  <c r="H231"/>
  <c r="G231"/>
  <c r="F231"/>
  <c r="N231" s="1"/>
  <c r="C231"/>
  <c r="K230"/>
  <c r="J230"/>
  <c r="I230"/>
  <c r="H230"/>
  <c r="G230"/>
  <c r="F230"/>
  <c r="N230" s="1"/>
  <c r="C230"/>
  <c r="K229"/>
  <c r="J229"/>
  <c r="I229"/>
  <c r="H229"/>
  <c r="G229"/>
  <c r="F229"/>
  <c r="N229" s="1"/>
  <c r="C229"/>
  <c r="K228"/>
  <c r="J228"/>
  <c r="I228"/>
  <c r="H228"/>
  <c r="G228"/>
  <c r="F228"/>
  <c r="N228" s="1"/>
  <c r="C228"/>
  <c r="K227"/>
  <c r="J227"/>
  <c r="I227"/>
  <c r="H227"/>
  <c r="G227"/>
  <c r="F227"/>
  <c r="N227" s="1"/>
  <c r="C227"/>
  <c r="K226"/>
  <c r="J226"/>
  <c r="I226"/>
  <c r="H226"/>
  <c r="G226"/>
  <c r="F226"/>
  <c r="N226" s="1"/>
  <c r="C226"/>
  <c r="K225"/>
  <c r="J225"/>
  <c r="I225"/>
  <c r="H225"/>
  <c r="G225"/>
  <c r="F225"/>
  <c r="N225" s="1"/>
  <c r="C225"/>
  <c r="K224"/>
  <c r="J224"/>
  <c r="I224"/>
  <c r="H224"/>
  <c r="G224"/>
  <c r="F224"/>
  <c r="N224" s="1"/>
  <c r="C224"/>
  <c r="K223"/>
  <c r="J223"/>
  <c r="I223"/>
  <c r="H223"/>
  <c r="G223"/>
  <c r="F223"/>
  <c r="N223" s="1"/>
  <c r="C223"/>
  <c r="K222"/>
  <c r="J222"/>
  <c r="I222"/>
  <c r="H222"/>
  <c r="G222"/>
  <c r="F222"/>
  <c r="N222" s="1"/>
  <c r="C222"/>
  <c r="K221"/>
  <c r="J221"/>
  <c r="I221"/>
  <c r="H221"/>
  <c r="G221"/>
  <c r="F221"/>
  <c r="N221" s="1"/>
  <c r="C221"/>
  <c r="K220"/>
  <c r="J220"/>
  <c r="I220"/>
  <c r="H220"/>
  <c r="G220"/>
  <c r="F220"/>
  <c r="N220" s="1"/>
  <c r="C220"/>
  <c r="K219"/>
  <c r="J219"/>
  <c r="I219"/>
  <c r="H219"/>
  <c r="G219"/>
  <c r="F219"/>
  <c r="N219" s="1"/>
  <c r="C219"/>
  <c r="K218"/>
  <c r="J218"/>
  <c r="I218"/>
  <c r="H218"/>
  <c r="G218"/>
  <c r="F218"/>
  <c r="N218" s="1"/>
  <c r="C218"/>
  <c r="K217"/>
  <c r="J217"/>
  <c r="I217"/>
  <c r="H217"/>
  <c r="G217"/>
  <c r="F217"/>
  <c r="N217" s="1"/>
  <c r="C217"/>
  <c r="K216"/>
  <c r="J216"/>
  <c r="I216"/>
  <c r="H216"/>
  <c r="G216"/>
  <c r="F216"/>
  <c r="N216" s="1"/>
  <c r="C216"/>
  <c r="K215"/>
  <c r="J215"/>
  <c r="I215"/>
  <c r="H215"/>
  <c r="G215"/>
  <c r="F215"/>
  <c r="N215" s="1"/>
  <c r="C215"/>
  <c r="K214"/>
  <c r="J214"/>
  <c r="I214"/>
  <c r="H214"/>
  <c r="G214"/>
  <c r="F214"/>
  <c r="N214" s="1"/>
  <c r="C214"/>
  <c r="K213"/>
  <c r="J213"/>
  <c r="I213"/>
  <c r="H213"/>
  <c r="G213"/>
  <c r="F213"/>
  <c r="N213" s="1"/>
  <c r="C213"/>
  <c r="K212"/>
  <c r="J212"/>
  <c r="I212"/>
  <c r="H212"/>
  <c r="G212"/>
  <c r="F212"/>
  <c r="N212" s="1"/>
  <c r="C212"/>
  <c r="K211"/>
  <c r="J211"/>
  <c r="I211"/>
  <c r="H211"/>
  <c r="G211"/>
  <c r="F211"/>
  <c r="N211" s="1"/>
  <c r="C211"/>
  <c r="K210"/>
  <c r="J210"/>
  <c r="I210"/>
  <c r="H210"/>
  <c r="G210"/>
  <c r="F210"/>
  <c r="N210" s="1"/>
  <c r="C210"/>
  <c r="K209"/>
  <c r="J209"/>
  <c r="J265" s="1"/>
  <c r="I209"/>
  <c r="I265" s="1"/>
  <c r="H209"/>
  <c r="H265" s="1"/>
  <c r="G209"/>
  <c r="F209"/>
  <c r="N209" s="1"/>
  <c r="N265" s="1"/>
  <c r="C209"/>
  <c r="L150"/>
  <c r="K150"/>
  <c r="J150"/>
  <c r="I150"/>
  <c r="H150"/>
  <c r="G150"/>
  <c r="N150" s="1"/>
  <c r="K130"/>
  <c r="J130"/>
  <c r="I130"/>
  <c r="H130"/>
  <c r="N130" s="1"/>
  <c r="G130"/>
  <c r="F130"/>
  <c r="M104"/>
  <c r="K104"/>
  <c r="K103"/>
  <c r="J103"/>
  <c r="I103"/>
  <c r="H103"/>
  <c r="M103" s="1"/>
  <c r="G103"/>
  <c r="F103"/>
  <c r="K102"/>
  <c r="J102"/>
  <c r="I102"/>
  <c r="H102"/>
  <c r="M102" s="1"/>
  <c r="G102"/>
  <c r="F102"/>
  <c r="K101"/>
  <c r="J101"/>
  <c r="I101"/>
  <c r="M101" s="1"/>
  <c r="H101"/>
  <c r="G101"/>
  <c r="F101"/>
  <c r="K100"/>
  <c r="J100"/>
  <c r="I100"/>
  <c r="H100"/>
  <c r="M100" s="1"/>
  <c r="G100"/>
  <c r="F100"/>
  <c r="K99"/>
  <c r="J99"/>
  <c r="I99"/>
  <c r="M99" s="1"/>
  <c r="H99"/>
  <c r="G99"/>
  <c r="F99"/>
  <c r="K98"/>
  <c r="J98"/>
  <c r="I98"/>
  <c r="H98"/>
  <c r="M98" s="1"/>
  <c r="G98"/>
  <c r="F98"/>
  <c r="K97"/>
  <c r="K106" s="1"/>
  <c r="J97"/>
  <c r="J106" s="1"/>
  <c r="E106" s="1"/>
  <c r="I97"/>
  <c r="I106" s="1"/>
  <c r="H97"/>
  <c r="H106" s="1"/>
  <c r="G97"/>
  <c r="G106" s="1"/>
  <c r="F97"/>
  <c r="F106" s="1"/>
  <c r="J78"/>
  <c r="I78"/>
  <c r="H78"/>
  <c r="G78"/>
  <c r="F78"/>
  <c r="N78" s="1"/>
  <c r="K77"/>
  <c r="J77"/>
  <c r="I77"/>
  <c r="H77"/>
  <c r="N77" s="1"/>
  <c r="G77"/>
  <c r="F77"/>
  <c r="K76"/>
  <c r="J76"/>
  <c r="I76"/>
  <c r="H76"/>
  <c r="H79" s="1"/>
  <c r="G76"/>
  <c r="F76"/>
  <c r="K75"/>
  <c r="K79" s="1"/>
  <c r="J75"/>
  <c r="J79" s="1"/>
  <c r="I75"/>
  <c r="I79" s="1"/>
  <c r="H75"/>
  <c r="G75"/>
  <c r="G79" s="1"/>
  <c r="F75"/>
  <c r="F79" s="1"/>
  <c r="N79" s="1"/>
  <c r="K53"/>
  <c r="J53"/>
  <c r="I53"/>
  <c r="H53"/>
  <c r="G53"/>
  <c r="F53"/>
  <c r="M53" s="1"/>
  <c r="K52"/>
  <c r="K54" s="1"/>
  <c r="J52"/>
  <c r="J54" s="1"/>
  <c r="I52"/>
  <c r="I54" s="1"/>
  <c r="H52"/>
  <c r="H54" s="1"/>
  <c r="G52"/>
  <c r="G54" s="1"/>
  <c r="F52"/>
  <c r="M52" s="1"/>
  <c r="K19"/>
  <c r="J19"/>
  <c r="I19"/>
  <c r="H19"/>
  <c r="G19"/>
  <c r="F19"/>
  <c r="N19" s="1"/>
  <c r="N52" l="1"/>
  <c r="N76"/>
  <c r="F54"/>
  <c r="M54" s="1"/>
  <c r="N53" s="1"/>
  <c r="F265"/>
  <c r="N75"/>
  <c r="M97"/>
  <c r="M106" l="1"/>
  <c r="N54"/>
  <c r="N104" l="1"/>
  <c r="N99"/>
  <c r="N103"/>
  <c r="N98"/>
  <c r="N101"/>
  <c r="N102"/>
  <c r="N100"/>
  <c r="N97"/>
  <c r="N106" l="1"/>
</calcChain>
</file>

<file path=xl/sharedStrings.xml><?xml version="1.0" encoding="utf-8"?>
<sst xmlns="http://schemas.openxmlformats.org/spreadsheetml/2006/main" count="97" uniqueCount="41">
  <si>
    <t>ESTADÍSTICAS PRIMER SEMESTRE DEL 2015</t>
  </si>
  <si>
    <t>SECRETARÍA DEL AYUNTAMIENTO</t>
  </si>
  <si>
    <t xml:space="preserve">DIRECCIÓN DE TRANSPARENCIA Y ACCESO A LA INFORMACIÓN </t>
  </si>
  <si>
    <t>SOLICITUDES RECIBIDAS PRIMER SEMESTRE  2015</t>
  </si>
  <si>
    <t>PRIMER SEMESTRE</t>
  </si>
  <si>
    <t>ENERO</t>
  </si>
  <si>
    <t>FEBRERO</t>
  </si>
  <si>
    <t>MARZO</t>
  </si>
  <si>
    <t>ABRIL</t>
  </si>
  <si>
    <t>MAYO</t>
  </si>
  <si>
    <t>JUNIO</t>
  </si>
  <si>
    <t>SOLICITUDES RECIBIDAS</t>
  </si>
  <si>
    <t xml:space="preserve">      SOLICITUDES PRIMER SEMESTRE  2015</t>
  </si>
  <si>
    <t>TOTAL</t>
  </si>
  <si>
    <t>PORCENTAJE</t>
  </si>
  <si>
    <t>INFOMEX</t>
  </si>
  <si>
    <t>MANUALES</t>
  </si>
  <si>
    <t xml:space="preserve">      SOLICITUDES POR GÉNERO  PRIMER SEMESTRE 2015</t>
  </si>
  <si>
    <t>FEMENINO</t>
  </si>
  <si>
    <t>MASCULINO</t>
  </si>
  <si>
    <t>EMPRESAS</t>
  </si>
  <si>
    <t>SEUDÓNIMO</t>
  </si>
  <si>
    <t>SOLICITUDES POR RESPUESTA   PRIMER SEMESTRE  2015</t>
  </si>
  <si>
    <t xml:space="preserve">PROCEDENTE </t>
  </si>
  <si>
    <t xml:space="preserve">PROCEDENTE PARCIAL POR CONFIDENCIALIDAD </t>
  </si>
  <si>
    <t>PROCEDENTE PARCIAL POR INEXISTENCIA</t>
  </si>
  <si>
    <t>IMPROCEDENTE POR RESERVADA</t>
  </si>
  <si>
    <t>IMPROCEDENTE POR INEXISTENCIA</t>
  </si>
  <si>
    <t>INCOMPETENCIA</t>
  </si>
  <si>
    <t>SE TIENE POR NO PRESENTADA ( NO CUMPLIÓ PREVENCIÓN)</t>
  </si>
  <si>
    <t>OTRAS</t>
  </si>
  <si>
    <t>NÚMERO DE PREGUNTAS CONTESTADAS PRIMER SEMESTRE 2015</t>
  </si>
  <si>
    <t>NÚMERO DE PREGUNTAS</t>
  </si>
  <si>
    <t xml:space="preserve"> ACTUALIZACIÓN EN EL PORTAL PRIMER SEMESTRE 2015</t>
  </si>
  <si>
    <t>ACTUALIZACIONES DEL PORTAL</t>
  </si>
  <si>
    <t>RECURSOS DE REVISIÓN</t>
  </si>
  <si>
    <t>*</t>
  </si>
  <si>
    <t>*  ACUMULADOS</t>
  </si>
  <si>
    <t>DEPENDENCIAS PRIMER SEMESTRE 2015</t>
  </si>
  <si>
    <t xml:space="preserve">  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</si>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</sst>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9E9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6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0" xfId="0" applyFill="1"/>
    <xf numFmtId="0" fontId="0" fillId="3" borderId="0" xfId="0" applyFill="1" applyBorder="1" applyAlignment="1">
      <alignment horizontal="left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7" borderId="10" xfId="0" applyFont="1" applyFill="1" applyBorder="1" applyAlignment="1"/>
    <xf numFmtId="0" fontId="3" fillId="7" borderId="12" xfId="0" applyFont="1" applyFill="1" applyBorder="1" applyAlignment="1"/>
    <xf numFmtId="0" fontId="3" fillId="8" borderId="15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3" fillId="6" borderId="16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7" borderId="10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9" fontId="0" fillId="7" borderId="20" xfId="1" applyFont="1" applyFill="1" applyBorder="1"/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9" fontId="3" fillId="9" borderId="14" xfId="0" applyNumberFormat="1" applyFont="1" applyFill="1" applyBorder="1" applyAlignment="1">
      <alignment horizontal="right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8" fillId="8" borderId="25" xfId="2" applyFill="1" applyBorder="1" applyAlignment="1">
      <alignment horizontal="center"/>
    </xf>
    <xf numFmtId="9" fontId="0" fillId="7" borderId="20" xfId="1" applyFont="1" applyFill="1" applyBorder="1" applyAlignment="1"/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8" fillId="8" borderId="25" xfId="2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7" borderId="14" xfId="0" applyFont="1" applyFill="1" applyBorder="1" applyAlignment="1">
      <alignment horizontal="center" vertical="center"/>
    </xf>
    <xf numFmtId="9" fontId="0" fillId="7" borderId="20" xfId="1" applyFont="1" applyFill="1" applyBorder="1" applyAlignment="1">
      <alignment vertical="center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5" borderId="15" xfId="0" applyFont="1" applyFill="1" applyBorder="1" applyAlignment="1">
      <alignment horizontal="center" wrapText="1"/>
    </xf>
    <xf numFmtId="0" fontId="3" fillId="7" borderId="26" xfId="0" applyFont="1" applyFill="1" applyBorder="1" applyAlignment="1">
      <alignment horizontal="left"/>
    </xf>
    <xf numFmtId="0" fontId="3" fillId="7" borderId="12" xfId="0" applyFont="1" applyFill="1" applyBorder="1"/>
    <xf numFmtId="0" fontId="3" fillId="8" borderId="1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3" fillId="7" borderId="11" xfId="0" applyFont="1" applyFill="1" applyBorder="1" applyAlignment="1"/>
    <xf numFmtId="0" fontId="3" fillId="7" borderId="11" xfId="0" applyFont="1" applyFill="1" applyBorder="1" applyAlignment="1">
      <alignment vertical="top"/>
    </xf>
    <xf numFmtId="0" fontId="3" fillId="7" borderId="12" xfId="0" applyFont="1" applyFill="1" applyBorder="1" applyAlignment="1">
      <alignment vertical="top"/>
    </xf>
    <xf numFmtId="0" fontId="3" fillId="7" borderId="11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5" fillId="9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left"/>
    </xf>
    <xf numFmtId="0" fontId="7" fillId="7" borderId="12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wrapText="1"/>
    </xf>
    <xf numFmtId="0" fontId="0" fillId="7" borderId="1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7" fillId="7" borderId="10" xfId="0" applyFont="1" applyFill="1" applyBorder="1" applyAlignment="1">
      <alignment horizontal="left" wrapText="1"/>
    </xf>
    <xf numFmtId="0" fontId="7" fillId="7" borderId="12" xfId="0" applyFont="1" applyFill="1" applyBorder="1" applyAlignment="1">
      <alignment horizontal="left" wrapText="1"/>
    </xf>
    <xf numFmtId="0" fontId="7" fillId="7" borderId="10" xfId="0" applyFont="1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7" fillId="7" borderId="10" xfId="0" applyFont="1" applyFill="1" applyBorder="1" applyAlignment="1"/>
    <xf numFmtId="0" fontId="0" fillId="7" borderId="12" xfId="0" applyFill="1" applyBorder="1" applyAlignment="1"/>
    <xf numFmtId="0" fontId="3" fillId="7" borderId="1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Semestre'!$F$18:$K$18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Semestre'!$F$19:$K$19</c:f>
              <c:numCache>
                <c:formatCode>General</c:formatCode>
                <c:ptCount val="6"/>
                <c:pt idx="0">
                  <c:v>386</c:v>
                </c:pt>
                <c:pt idx="1">
                  <c:v>306</c:v>
                </c:pt>
                <c:pt idx="2">
                  <c:v>295</c:v>
                </c:pt>
                <c:pt idx="3">
                  <c:v>260</c:v>
                </c:pt>
                <c:pt idx="4">
                  <c:v>252</c:v>
                </c:pt>
                <c:pt idx="5">
                  <c:v>397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NÚMERO DE PREGUNTAS CONTESTADAS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Semestre'!$F$129:$K$129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Semestre'!$F$130:$K$130</c:f>
              <c:numCache>
                <c:formatCode>General</c:formatCode>
                <c:ptCount val="6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397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Semestre'!$G$173:$L$173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Semestre'!$G$174:$L$174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</c:pie3DChart>
    </c:plotArea>
    <c:legend>
      <c:legendPos val="r"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1111111111111125E-2"/>
          <c:y val="4.1666666666666664E-2"/>
          <c:w val="0.7714735345582141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Semestre'!$F$51:$K$51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Semestre'!$F$52:$K$52</c:f>
              <c:numCache>
                <c:formatCode>General</c:formatCode>
                <c:ptCount val="6"/>
                <c:pt idx="0">
                  <c:v>195</c:v>
                </c:pt>
                <c:pt idx="1">
                  <c:v>167</c:v>
                </c:pt>
                <c:pt idx="2">
                  <c:v>157</c:v>
                </c:pt>
                <c:pt idx="3">
                  <c:v>132</c:v>
                </c:pt>
                <c:pt idx="4">
                  <c:v>143</c:v>
                </c:pt>
                <c:pt idx="5">
                  <c:v>197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0555555555555582E-2"/>
          <c:y val="5.0925925925925923E-2"/>
          <c:w val="0.7714735345582141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Semestre'!$F$51:$K$51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Semestre'!$F$53:$K$53</c:f>
              <c:numCache>
                <c:formatCode>General</c:formatCode>
                <c:ptCount val="6"/>
                <c:pt idx="0">
                  <c:v>191</c:v>
                </c:pt>
                <c:pt idx="1">
                  <c:v>139</c:v>
                </c:pt>
                <c:pt idx="2">
                  <c:v>138</c:v>
                </c:pt>
                <c:pt idx="3">
                  <c:v>128</c:v>
                </c:pt>
                <c:pt idx="4">
                  <c:v>109</c:v>
                </c:pt>
                <c:pt idx="5">
                  <c:v>200</c:v>
                </c:pt>
              </c:numCache>
            </c:numRef>
          </c:val>
        </c:ser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POR</a:t>
            </a:r>
            <a:r>
              <a:rPr lang="es-MX" baseline="0"/>
              <a:t> GÉNERO </a:t>
            </a:r>
            <a:endParaRPr lang="es-MX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'Estadísticas 1er Semestre'!$D$75:$E$75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'Estadísticas 1er Semestre'!$F$74:$K$74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Semestre'!$F$75:$K$75</c:f>
              <c:numCache>
                <c:formatCode>General</c:formatCode>
                <c:ptCount val="6"/>
                <c:pt idx="0">
                  <c:v>87</c:v>
                </c:pt>
                <c:pt idx="1">
                  <c:v>81</c:v>
                </c:pt>
                <c:pt idx="2">
                  <c:v>68</c:v>
                </c:pt>
                <c:pt idx="3">
                  <c:v>58</c:v>
                </c:pt>
                <c:pt idx="4">
                  <c:v>81</c:v>
                </c:pt>
                <c:pt idx="5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'Estadísticas 1er Semestre'!$D$76:$E$76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'Estadísticas 1er Semestre'!$F$74:$K$74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Semestre'!$F$76:$K$76</c:f>
              <c:numCache>
                <c:formatCode>General</c:formatCode>
                <c:ptCount val="6"/>
                <c:pt idx="0">
                  <c:v>289</c:v>
                </c:pt>
                <c:pt idx="1">
                  <c:v>222</c:v>
                </c:pt>
                <c:pt idx="2">
                  <c:v>224</c:v>
                </c:pt>
                <c:pt idx="3">
                  <c:v>195</c:v>
                </c:pt>
                <c:pt idx="4">
                  <c:v>165</c:v>
                </c:pt>
                <c:pt idx="5">
                  <c:v>273</c:v>
                </c:pt>
              </c:numCache>
            </c:numRef>
          </c:val>
        </c:ser>
        <c:ser>
          <c:idx val="2"/>
          <c:order val="2"/>
          <c:tx>
            <c:strRef>
              <c:f>'Estadísticas 1er Semestre'!$D$77:$E$77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'Estadísticas 1er Semestre'!$F$74:$K$74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Semestre'!$F$77:$K$77</c:f>
              <c:numCache>
                <c:formatCode>General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strRef>
              <c:f>'Estadísticas 1er Semestre'!$D$78:$E$78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'Estadísticas 1er Semestre'!$F$74:$K$74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Semestre'!$F$78:$K$78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overlap val="-25"/>
        <c:axId val="111680896"/>
        <c:axId val="111703168"/>
      </c:barChart>
      <c:catAx>
        <c:axId val="111680896"/>
        <c:scaling>
          <c:orientation val="minMax"/>
        </c:scaling>
        <c:axPos val="b"/>
        <c:numFmt formatCode="General" sourceLinked="1"/>
        <c:majorTickMark val="none"/>
        <c:tickLblPos val="nextTo"/>
        <c:crossAx val="111703168"/>
        <c:crosses val="autoZero"/>
        <c:auto val="1"/>
        <c:lblAlgn val="ctr"/>
        <c:lblOffset val="100"/>
      </c:catAx>
      <c:valAx>
        <c:axId val="111703168"/>
        <c:scaling>
          <c:orientation val="minMax"/>
        </c:scaling>
        <c:delete val="1"/>
        <c:axPos val="l"/>
        <c:numFmt formatCode="General" sourceLinked="1"/>
        <c:tickLblPos val="nextTo"/>
        <c:crossAx val="111680896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t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1er Semestre'!$F$95:$K$95</c:f>
              <c:strCache>
                <c:ptCount val="1"/>
                <c:pt idx="0">
                  <c:v>SOLICITUDES POR RESPUESTA   PRIMER SEMESTRE  2015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'Estadísticas 1er Semestre'!$F$96:$K$96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Semestre'!$F$106:$K$106</c:f>
              <c:numCache>
                <c:formatCode>General</c:formatCode>
                <c:ptCount val="6"/>
                <c:pt idx="0">
                  <c:v>386</c:v>
                </c:pt>
                <c:pt idx="1">
                  <c:v>306</c:v>
                </c:pt>
                <c:pt idx="2">
                  <c:v>295</c:v>
                </c:pt>
                <c:pt idx="3">
                  <c:v>260</c:v>
                </c:pt>
                <c:pt idx="4">
                  <c:v>252</c:v>
                </c:pt>
                <c:pt idx="5">
                  <c:v>397</c:v>
                </c:pt>
              </c:numCache>
            </c:numRef>
          </c:val>
        </c:ser>
      </c:pie3DChart>
    </c:plotArea>
    <c:legend>
      <c:legendPos val="r"/>
      <c:legendEntry>
        <c:idx val="6"/>
        <c:delete val="1"/>
      </c:legendEntry>
      <c:legendEntry>
        <c:idx val="7"/>
        <c:delete val="1"/>
      </c:legendEntry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'Estadísticas 1er Semestre'!$G$149:$L$149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'Estadísticas 1er Semestre'!$G$150:$L$150</c:f>
              <c:numCache>
                <c:formatCode>General</c:formatCode>
                <c:ptCount val="6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</c:numCache>
            </c:numRef>
          </c:val>
        </c:ser>
      </c:pie3DChart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1.6985138004246343E-2"/>
          <c:y val="2.8070175438596492E-2"/>
          <c:w val="0.90018862291895041"/>
          <c:h val="0.46324943592577245"/>
        </c:manualLayout>
      </c:layout>
      <c:barChart>
        <c:barDir val="col"/>
        <c:grouping val="clustered"/>
        <c:ser>
          <c:idx val="0"/>
          <c:order val="0"/>
          <c:tx>
            <c:strRef>
              <c:f>'Estadísticas 1er Semestre'!$F$208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Semestre'!$F$209:$F$263</c:f>
              <c:numCache>
                <c:formatCode>General</c:formatCode>
                <c:ptCount val="55"/>
                <c:pt idx="0">
                  <c:v>15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10</c:v>
                </c:pt>
                <c:pt idx="10">
                  <c:v>36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0</c:v>
                </c:pt>
                <c:pt idx="22">
                  <c:v>11</c:v>
                </c:pt>
                <c:pt idx="23">
                  <c:v>10</c:v>
                </c:pt>
                <c:pt idx="24">
                  <c:v>66</c:v>
                </c:pt>
                <c:pt idx="25">
                  <c:v>18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76</c:v>
                </c:pt>
                <c:pt idx="37">
                  <c:v>44</c:v>
                </c:pt>
                <c:pt idx="38">
                  <c:v>4</c:v>
                </c:pt>
                <c:pt idx="39">
                  <c:v>5</c:v>
                </c:pt>
                <c:pt idx="40">
                  <c:v>22</c:v>
                </c:pt>
                <c:pt idx="41">
                  <c:v>0</c:v>
                </c:pt>
                <c:pt idx="42">
                  <c:v>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14</c:v>
                </c:pt>
                <c:pt idx="53">
                  <c:v>51</c:v>
                </c:pt>
                <c:pt idx="54">
                  <c:v>2</c:v>
                </c:pt>
              </c:numCache>
            </c:numRef>
          </c:val>
        </c:ser>
        <c:ser>
          <c:idx val="1"/>
          <c:order val="1"/>
          <c:tx>
            <c:strRef>
              <c:f>'Estadísticas 1er Semestre'!$G$208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Semestre'!$G$209:$G$263</c:f>
              <c:numCache>
                <c:formatCode>General</c:formatCode>
                <c:ptCount val="55"/>
                <c:pt idx="0">
                  <c:v>14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28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22</c:v>
                </c:pt>
                <c:pt idx="21">
                  <c:v>2</c:v>
                </c:pt>
                <c:pt idx="22">
                  <c:v>22</c:v>
                </c:pt>
                <c:pt idx="23">
                  <c:v>21</c:v>
                </c:pt>
                <c:pt idx="24">
                  <c:v>80</c:v>
                </c:pt>
                <c:pt idx="25">
                  <c:v>10</c:v>
                </c:pt>
                <c:pt idx="26">
                  <c:v>3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58</c:v>
                </c:pt>
                <c:pt idx="37">
                  <c:v>44</c:v>
                </c:pt>
                <c:pt idx="38">
                  <c:v>3</c:v>
                </c:pt>
                <c:pt idx="39">
                  <c:v>7</c:v>
                </c:pt>
                <c:pt idx="40">
                  <c:v>14</c:v>
                </c:pt>
                <c:pt idx="41">
                  <c:v>0</c:v>
                </c:pt>
                <c:pt idx="42">
                  <c:v>9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17</c:v>
                </c:pt>
                <c:pt idx="53">
                  <c:v>51</c:v>
                </c:pt>
                <c:pt idx="54">
                  <c:v>3</c:v>
                </c:pt>
              </c:numCache>
            </c:numRef>
          </c:val>
        </c:ser>
        <c:ser>
          <c:idx val="2"/>
          <c:order val="2"/>
          <c:tx>
            <c:strRef>
              <c:f>'Estadísticas 1er Semestre'!$H$208</c:f>
              <c:strCache>
                <c:ptCount val="1"/>
                <c:pt idx="0">
                  <c:v>MARZO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Semestre'!$H$209:$H$263</c:f>
              <c:numCache>
                <c:formatCode>General</c:formatCode>
                <c:ptCount val="55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36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9</c:v>
                </c:pt>
                <c:pt idx="21">
                  <c:v>8</c:v>
                </c:pt>
                <c:pt idx="22">
                  <c:v>9</c:v>
                </c:pt>
                <c:pt idx="23">
                  <c:v>22</c:v>
                </c:pt>
                <c:pt idx="24">
                  <c:v>80</c:v>
                </c:pt>
                <c:pt idx="25">
                  <c:v>13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60</c:v>
                </c:pt>
                <c:pt idx="37">
                  <c:v>37</c:v>
                </c:pt>
                <c:pt idx="38">
                  <c:v>4</c:v>
                </c:pt>
                <c:pt idx="39">
                  <c:v>4</c:v>
                </c:pt>
                <c:pt idx="40">
                  <c:v>11</c:v>
                </c:pt>
                <c:pt idx="41">
                  <c:v>2</c:v>
                </c:pt>
                <c:pt idx="42">
                  <c:v>7</c:v>
                </c:pt>
                <c:pt idx="43">
                  <c:v>5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22</c:v>
                </c:pt>
                <c:pt idx="53">
                  <c:v>40</c:v>
                </c:pt>
                <c:pt idx="54">
                  <c:v>4</c:v>
                </c:pt>
              </c:numCache>
            </c:numRef>
          </c:val>
        </c:ser>
        <c:ser>
          <c:idx val="3"/>
          <c:order val="3"/>
          <c:tx>
            <c:strRef>
              <c:f>'Estadísticas 1er Semestre'!$I$208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Semestre'!$I$209:$I$263</c:f>
              <c:numCache>
                <c:formatCode>General</c:formatCode>
                <c:ptCount val="55"/>
                <c:pt idx="0">
                  <c:v>36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29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7</c:v>
                </c:pt>
                <c:pt idx="21">
                  <c:v>10</c:v>
                </c:pt>
                <c:pt idx="22">
                  <c:v>16</c:v>
                </c:pt>
                <c:pt idx="23">
                  <c:v>18</c:v>
                </c:pt>
                <c:pt idx="24">
                  <c:v>46</c:v>
                </c:pt>
                <c:pt idx="25">
                  <c:v>10</c:v>
                </c:pt>
                <c:pt idx="26">
                  <c:v>2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54</c:v>
                </c:pt>
                <c:pt idx="37">
                  <c:v>30</c:v>
                </c:pt>
                <c:pt idx="38">
                  <c:v>4</c:v>
                </c:pt>
                <c:pt idx="39">
                  <c:v>1</c:v>
                </c:pt>
                <c:pt idx="40">
                  <c:v>9</c:v>
                </c:pt>
                <c:pt idx="41">
                  <c:v>0</c:v>
                </c:pt>
                <c:pt idx="42">
                  <c:v>11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3</c:v>
                </c:pt>
                <c:pt idx="51">
                  <c:v>2</c:v>
                </c:pt>
                <c:pt idx="52">
                  <c:v>19</c:v>
                </c:pt>
                <c:pt idx="53">
                  <c:v>54</c:v>
                </c:pt>
                <c:pt idx="54">
                  <c:v>29</c:v>
                </c:pt>
              </c:numCache>
            </c:numRef>
          </c:val>
        </c:ser>
        <c:ser>
          <c:idx val="4"/>
          <c:order val="4"/>
          <c:tx>
            <c:strRef>
              <c:f>'Estadísticas 1er Semestre'!$J$208</c:f>
              <c:strCache>
                <c:ptCount val="1"/>
                <c:pt idx="0">
                  <c:v>MAYO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Semestre'!$J$209:$J$263</c:f>
              <c:numCache>
                <c:formatCode>General</c:formatCode>
                <c:ptCount val="55"/>
                <c:pt idx="0">
                  <c:v>12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18</c:v>
                </c:pt>
                <c:pt idx="23">
                  <c:v>17</c:v>
                </c:pt>
                <c:pt idx="24">
                  <c:v>71</c:v>
                </c:pt>
                <c:pt idx="25">
                  <c:v>18</c:v>
                </c:pt>
                <c:pt idx="26">
                  <c:v>0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60</c:v>
                </c:pt>
                <c:pt idx="37">
                  <c:v>40</c:v>
                </c:pt>
                <c:pt idx="38">
                  <c:v>6</c:v>
                </c:pt>
                <c:pt idx="39">
                  <c:v>4</c:v>
                </c:pt>
                <c:pt idx="40">
                  <c:v>12</c:v>
                </c:pt>
                <c:pt idx="41">
                  <c:v>0</c:v>
                </c:pt>
                <c:pt idx="42">
                  <c:v>11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11</c:v>
                </c:pt>
                <c:pt idx="53">
                  <c:v>40</c:v>
                </c:pt>
                <c:pt idx="54">
                  <c:v>2</c:v>
                </c:pt>
              </c:numCache>
            </c:numRef>
          </c:val>
        </c:ser>
        <c:ser>
          <c:idx val="5"/>
          <c:order val="5"/>
          <c:tx>
            <c:strRef>
              <c:f>'Estadísticas 1er Semestre'!$K$208</c:f>
              <c:strCache>
                <c:ptCount val="1"/>
                <c:pt idx="0">
                  <c:v>JUNIO</c:v>
                </c:pt>
              </c:strCache>
            </c:strRef>
          </c:tx>
          <c:cat>
            <c:strRef>
              <c:f>'Estadísticas 1er Semestre'!$C$209:$E$263</c:f>
              <c:strCache>
                <c:ptCount val="55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</c:strCache>
            </c:strRef>
          </c:cat>
          <c:val>
            <c:numRef>
              <c:f>'Estadísticas 1er Semestre'!$K$209:$K$263</c:f>
              <c:numCache>
                <c:formatCode>General</c:formatCode>
                <c:ptCount val="55"/>
                <c:pt idx="0">
                  <c:v>12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25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10</c:v>
                </c:pt>
                <c:pt idx="21">
                  <c:v>3</c:v>
                </c:pt>
                <c:pt idx="22">
                  <c:v>20</c:v>
                </c:pt>
                <c:pt idx="23">
                  <c:v>19</c:v>
                </c:pt>
                <c:pt idx="24">
                  <c:v>83</c:v>
                </c:pt>
                <c:pt idx="25">
                  <c:v>16</c:v>
                </c:pt>
                <c:pt idx="26">
                  <c:v>4</c:v>
                </c:pt>
                <c:pt idx="27">
                  <c:v>10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7</c:v>
                </c:pt>
                <c:pt idx="36">
                  <c:v>170</c:v>
                </c:pt>
                <c:pt idx="37">
                  <c:v>39</c:v>
                </c:pt>
                <c:pt idx="38">
                  <c:v>9</c:v>
                </c:pt>
                <c:pt idx="39">
                  <c:v>7</c:v>
                </c:pt>
                <c:pt idx="40">
                  <c:v>14</c:v>
                </c:pt>
                <c:pt idx="41">
                  <c:v>0</c:v>
                </c:pt>
                <c:pt idx="42">
                  <c:v>6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2</c:v>
                </c:pt>
                <c:pt idx="51">
                  <c:v>5</c:v>
                </c:pt>
                <c:pt idx="52">
                  <c:v>32</c:v>
                </c:pt>
                <c:pt idx="53">
                  <c:v>95</c:v>
                </c:pt>
                <c:pt idx="54">
                  <c:v>3</c:v>
                </c:pt>
              </c:numCache>
            </c:numRef>
          </c:val>
        </c:ser>
        <c:axId val="112940544"/>
        <c:axId val="112942080"/>
      </c:barChart>
      <c:catAx>
        <c:axId val="112940544"/>
        <c:scaling>
          <c:orientation val="minMax"/>
        </c:scaling>
        <c:axPos val="b"/>
        <c:tickLblPos val="nextTo"/>
        <c:crossAx val="112942080"/>
        <c:crosses val="autoZero"/>
        <c:auto val="1"/>
        <c:lblAlgn val="ctr"/>
        <c:lblOffset val="100"/>
      </c:catAx>
      <c:valAx>
        <c:axId val="112942080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112940544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228599</xdr:colOff>
      <xdr:row>2</xdr:row>
      <xdr:rowOff>9524</xdr:rowOff>
    </xdr:from>
    <xdr:to>
      <xdr:col>9</xdr:col>
      <xdr:colOff>47624</xdr:colOff>
      <xdr:row>7</xdr:row>
      <xdr:rowOff>190499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4" y="390524"/>
          <a:ext cx="2409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838200</xdr:colOff>
      <xdr:row>20</xdr:row>
      <xdr:rowOff>28574</xdr:rowOff>
    </xdr:from>
    <xdr:to>
      <xdr:col>11</xdr:col>
      <xdr:colOff>238125</xdr:colOff>
      <xdr:row>35</xdr:row>
      <xdr:rowOff>209549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131</xdr:row>
      <xdr:rowOff>19050</xdr:rowOff>
    </xdr:from>
    <xdr:to>
      <xdr:col>11</xdr:col>
      <xdr:colOff>323849</xdr:colOff>
      <xdr:row>146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466726</xdr:colOff>
      <xdr:row>177</xdr:row>
      <xdr:rowOff>9525</xdr:rowOff>
    </xdr:from>
    <xdr:to>
      <xdr:col>11</xdr:col>
      <xdr:colOff>542925</xdr:colOff>
      <xdr:row>197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419100</xdr:colOff>
      <xdr:row>55</xdr:row>
      <xdr:rowOff>85725</xdr:rowOff>
    </xdr:from>
    <xdr:to>
      <xdr:col>7</xdr:col>
      <xdr:colOff>57150</xdr:colOff>
      <xdr:row>69</xdr:row>
      <xdr:rowOff>161925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55</xdr:row>
      <xdr:rowOff>133350</xdr:rowOff>
    </xdr:from>
    <xdr:to>
      <xdr:col>14</xdr:col>
      <xdr:colOff>114300</xdr:colOff>
      <xdr:row>70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80</xdr:row>
      <xdr:rowOff>0</xdr:rowOff>
    </xdr:from>
    <xdr:to>
      <xdr:col>13</xdr:col>
      <xdr:colOff>828674</xdr:colOff>
      <xdr:row>92</xdr:row>
      <xdr:rowOff>457200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590550</xdr:colOff>
      <xdr:row>107</xdr:row>
      <xdr:rowOff>104774</xdr:rowOff>
    </xdr:from>
    <xdr:to>
      <xdr:col>13</xdr:col>
      <xdr:colOff>752475</xdr:colOff>
      <xdr:row>125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857250</xdr:colOff>
      <xdr:row>153</xdr:row>
      <xdr:rowOff>104774</xdr:rowOff>
    </xdr:from>
    <xdr:to>
      <xdr:col>11</xdr:col>
      <xdr:colOff>600074</xdr:colOff>
      <xdr:row>169</xdr:row>
      <xdr:rowOff>76199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771525</xdr:colOff>
      <xdr:row>271</xdr:row>
      <xdr:rowOff>76200</xdr:rowOff>
    </xdr:from>
    <xdr:to>
      <xdr:col>14</xdr:col>
      <xdr:colOff>371475</xdr:colOff>
      <xdr:row>300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6.222\Compartir\Controles\GRAFICAS\GRAFICAS%202015\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AD-JUNIO"/>
      <sheetName val="GRAFICAS PRIM SEM GR"/>
      <sheetName val="ACUM TOTAL ANUAL"/>
      <sheetName val="ACUM-ABRIL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260</v>
          </cell>
        </row>
        <row r="6">
          <cell r="B6">
            <v>132</v>
          </cell>
        </row>
        <row r="7">
          <cell r="B7">
            <v>128</v>
          </cell>
        </row>
        <row r="12">
          <cell r="B12">
            <v>58</v>
          </cell>
        </row>
        <row r="13">
          <cell r="B13">
            <v>195</v>
          </cell>
        </row>
        <row r="14">
          <cell r="B14">
            <v>5</v>
          </cell>
        </row>
        <row r="15">
          <cell r="B15">
            <v>2</v>
          </cell>
        </row>
        <row r="39">
          <cell r="B39">
            <v>582</v>
          </cell>
        </row>
        <row r="49">
          <cell r="B49">
            <v>18</v>
          </cell>
        </row>
        <row r="51">
          <cell r="B51">
            <v>2</v>
          </cell>
        </row>
        <row r="52">
          <cell r="B52">
            <v>39</v>
          </cell>
        </row>
        <row r="54">
          <cell r="B54">
            <v>37</v>
          </cell>
        </row>
        <row r="55">
          <cell r="B55">
            <v>110</v>
          </cell>
        </row>
        <row r="59">
          <cell r="B59">
            <v>17</v>
          </cell>
        </row>
        <row r="63">
          <cell r="B63">
            <v>10</v>
          </cell>
        </row>
        <row r="88">
          <cell r="B88">
            <v>856</v>
          </cell>
        </row>
        <row r="316">
          <cell r="B316">
            <v>36</v>
          </cell>
        </row>
        <row r="317">
          <cell r="B317">
            <v>3</v>
          </cell>
        </row>
        <row r="318">
          <cell r="B318">
            <v>2</v>
          </cell>
        </row>
        <row r="319">
          <cell r="B319">
            <v>3</v>
          </cell>
        </row>
        <row r="320">
          <cell r="B320">
            <v>3</v>
          </cell>
        </row>
        <row r="321">
          <cell r="B321">
            <v>3</v>
          </cell>
        </row>
        <row r="322">
          <cell r="B322">
            <v>2</v>
          </cell>
        </row>
        <row r="323">
          <cell r="B323">
            <v>7</v>
          </cell>
        </row>
        <row r="324">
          <cell r="B324">
            <v>0</v>
          </cell>
        </row>
        <row r="325">
          <cell r="B325">
            <v>6</v>
          </cell>
        </row>
        <row r="326">
          <cell r="B326">
            <v>29</v>
          </cell>
        </row>
        <row r="327">
          <cell r="B327">
            <v>4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3</v>
          </cell>
        </row>
        <row r="331">
          <cell r="B331">
            <v>0</v>
          </cell>
        </row>
        <row r="332">
          <cell r="B332">
            <v>2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</v>
          </cell>
        </row>
        <row r="336">
          <cell r="B336">
            <v>7</v>
          </cell>
        </row>
        <row r="337">
          <cell r="B337">
            <v>10</v>
          </cell>
        </row>
        <row r="338">
          <cell r="B338">
            <v>16</v>
          </cell>
        </row>
        <row r="339">
          <cell r="B339">
            <v>18</v>
          </cell>
        </row>
        <row r="340">
          <cell r="B340">
            <v>46</v>
          </cell>
        </row>
        <row r="341">
          <cell r="B341">
            <v>10</v>
          </cell>
        </row>
        <row r="342">
          <cell r="B342">
            <v>2</v>
          </cell>
        </row>
        <row r="343">
          <cell r="B343">
            <v>6</v>
          </cell>
        </row>
        <row r="344">
          <cell r="B344">
            <v>1</v>
          </cell>
        </row>
        <row r="345">
          <cell r="B345">
            <v>3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1</v>
          </cell>
        </row>
        <row r="349">
          <cell r="B349">
            <v>0</v>
          </cell>
        </row>
        <row r="350">
          <cell r="B350">
            <v>1</v>
          </cell>
        </row>
        <row r="351">
          <cell r="B351">
            <v>0</v>
          </cell>
        </row>
        <row r="352">
          <cell r="B352">
            <v>54</v>
          </cell>
        </row>
        <row r="353">
          <cell r="B353">
            <v>30</v>
          </cell>
        </row>
        <row r="354">
          <cell r="B354">
            <v>4</v>
          </cell>
        </row>
        <row r="355">
          <cell r="B355">
            <v>1</v>
          </cell>
        </row>
        <row r="356">
          <cell r="B356">
            <v>9</v>
          </cell>
        </row>
        <row r="357">
          <cell r="B357">
            <v>0</v>
          </cell>
        </row>
        <row r="358">
          <cell r="B358">
            <v>11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1</v>
          </cell>
        </row>
        <row r="362">
          <cell r="B362">
            <v>1</v>
          </cell>
        </row>
        <row r="363">
          <cell r="B363">
            <v>0</v>
          </cell>
        </row>
        <row r="364">
          <cell r="B364">
            <v>1</v>
          </cell>
        </row>
        <row r="365">
          <cell r="B365">
            <v>0</v>
          </cell>
        </row>
        <row r="366">
          <cell r="B366">
            <v>3</v>
          </cell>
        </row>
        <row r="367">
          <cell r="B367">
            <v>2</v>
          </cell>
        </row>
        <row r="368">
          <cell r="B368">
            <v>19</v>
          </cell>
        </row>
        <row r="369">
          <cell r="B369">
            <v>54</v>
          </cell>
        </row>
        <row r="370">
          <cell r="B370">
            <v>29</v>
          </cell>
        </row>
        <row r="371">
          <cell r="B371">
            <v>0</v>
          </cell>
        </row>
      </sheetData>
      <sheetData sheetId="6"/>
      <sheetData sheetId="7"/>
      <sheetData sheetId="8"/>
      <sheetData sheetId="9"/>
      <sheetData sheetId="10"/>
      <sheetData sheetId="11">
        <row r="4">
          <cell r="C4">
            <v>386</v>
          </cell>
        </row>
        <row r="7">
          <cell r="C7">
            <v>195</v>
          </cell>
        </row>
        <row r="8">
          <cell r="C8">
            <v>191</v>
          </cell>
        </row>
        <row r="13">
          <cell r="C13">
            <v>87</v>
          </cell>
        </row>
        <row r="14">
          <cell r="C14">
            <v>289</v>
          </cell>
        </row>
        <row r="15">
          <cell r="C15">
            <v>10</v>
          </cell>
        </row>
        <row r="16">
          <cell r="C16">
            <v>0</v>
          </cell>
        </row>
        <row r="37">
          <cell r="C37">
            <v>696</v>
          </cell>
        </row>
        <row r="42">
          <cell r="C42">
            <v>90</v>
          </cell>
        </row>
        <row r="44">
          <cell r="C44">
            <v>11</v>
          </cell>
        </row>
        <row r="45">
          <cell r="C45">
            <v>75</v>
          </cell>
        </row>
        <row r="46">
          <cell r="C46">
            <v>61</v>
          </cell>
        </row>
        <row r="47">
          <cell r="C47">
            <v>83</v>
          </cell>
        </row>
        <row r="50">
          <cell r="C50">
            <v>21</v>
          </cell>
        </row>
        <row r="54">
          <cell r="C54">
            <v>13</v>
          </cell>
        </row>
        <row r="82">
          <cell r="C82">
            <v>264</v>
          </cell>
        </row>
        <row r="227">
          <cell r="B227" t="str">
            <v>Actas y Acuerdos</v>
          </cell>
          <cell r="C227">
            <v>15</v>
          </cell>
        </row>
        <row r="228">
          <cell r="B228" t="str">
            <v>Agua y Alcantarillado</v>
          </cell>
          <cell r="C228">
            <v>2</v>
          </cell>
        </row>
        <row r="229">
          <cell r="B229" t="str">
            <v>Alumbrado Público</v>
          </cell>
          <cell r="C229">
            <v>4</v>
          </cell>
        </row>
        <row r="230">
          <cell r="B230" t="str">
            <v>Archivo Municipal</v>
          </cell>
          <cell r="C230">
            <v>6</v>
          </cell>
        </row>
        <row r="231">
          <cell r="B231" t="str">
            <v>Aseo Público</v>
          </cell>
          <cell r="C231">
            <v>0</v>
          </cell>
        </row>
        <row r="232">
          <cell r="B232" t="str">
            <v>Asuntos Internos</v>
          </cell>
          <cell r="C232">
            <v>7</v>
          </cell>
        </row>
        <row r="233">
          <cell r="B233" t="str">
            <v>Atención Ciudadana</v>
          </cell>
          <cell r="C233">
            <v>5</v>
          </cell>
        </row>
        <row r="234">
          <cell r="B234" t="str">
            <v>Catastro</v>
          </cell>
          <cell r="C234">
            <v>2</v>
          </cell>
        </row>
        <row r="235">
          <cell r="B235" t="str">
            <v>Cementerios</v>
          </cell>
          <cell r="C235">
            <v>0</v>
          </cell>
        </row>
        <row r="236">
          <cell r="B236" t="str">
            <v>Centro de  Promoción Económica y Turismo</v>
          </cell>
          <cell r="C236">
            <v>10</v>
          </cell>
        </row>
        <row r="237">
          <cell r="B237" t="str">
            <v>Comisaría General de Seguridad Pública</v>
          </cell>
          <cell r="C237">
            <v>36</v>
          </cell>
        </row>
        <row r="238">
          <cell r="B238" t="str">
            <v>Comunicación Social</v>
          </cell>
          <cell r="C238">
            <v>2</v>
          </cell>
        </row>
        <row r="239">
          <cell r="B239" t="str">
            <v>Comunidad Digna</v>
          </cell>
          <cell r="C239">
            <v>3</v>
          </cell>
        </row>
        <row r="240">
          <cell r="B240" t="str">
            <v>Consejería Juridica</v>
          </cell>
          <cell r="C240">
            <v>0</v>
          </cell>
        </row>
        <row r="241">
          <cell r="B241" t="str">
            <v>Contraloría</v>
          </cell>
          <cell r="C241">
            <v>5</v>
          </cell>
        </row>
        <row r="242">
          <cell r="B242" t="str">
            <v>Coordinación de Delegaciones</v>
          </cell>
          <cell r="C242">
            <v>0</v>
          </cell>
        </row>
        <row r="243">
          <cell r="B243" t="str">
            <v>Coordinación de Gabinete</v>
          </cell>
          <cell r="C243">
            <v>0</v>
          </cell>
        </row>
        <row r="244">
          <cell r="B244" t="str">
            <v xml:space="preserve">Coordinación de la Oficina de Presidencia </v>
          </cell>
          <cell r="C244">
            <v>0</v>
          </cell>
        </row>
        <row r="245">
          <cell r="B245" t="str">
            <v>Coordinación General  Oficina Central de Gobierno, Estrategía y opinión Pública</v>
          </cell>
          <cell r="C245">
            <v>0</v>
          </cell>
        </row>
        <row r="246">
          <cell r="B246" t="str">
            <v>Coplademun</v>
          </cell>
          <cell r="C246">
            <v>0</v>
          </cell>
        </row>
        <row r="247">
          <cell r="B247" t="str">
            <v>Desarrollo Social Humano</v>
          </cell>
          <cell r="C247">
            <v>14</v>
          </cell>
        </row>
        <row r="248">
          <cell r="B248" t="str">
            <v>Dirección General de  Innovación y Tecnología</v>
          </cell>
          <cell r="C248">
            <v>0</v>
          </cell>
        </row>
        <row r="249">
          <cell r="B249" t="str">
            <v>Dirección General de Ecología</v>
          </cell>
          <cell r="C249">
            <v>11</v>
          </cell>
        </row>
        <row r="250">
          <cell r="B250" t="str">
            <v>Dirección General de Inspección de Reglamentos</v>
          </cell>
          <cell r="C250">
            <v>10</v>
          </cell>
        </row>
        <row r="251">
          <cell r="B251" t="str">
            <v>Dirección General de Obras Públicas</v>
          </cell>
          <cell r="C251">
            <v>66</v>
          </cell>
        </row>
        <row r="252">
          <cell r="B252" t="str">
            <v>Dirección General de Servicios Públicos</v>
          </cell>
          <cell r="C252">
            <v>18</v>
          </cell>
        </row>
        <row r="253">
          <cell r="B253" t="str">
            <v>Educación Municipal</v>
          </cell>
          <cell r="C253">
            <v>0</v>
          </cell>
        </row>
        <row r="254">
          <cell r="B254" t="str">
            <v>Estacionómetros y Estacionamientos</v>
          </cell>
          <cell r="C254">
            <v>8</v>
          </cell>
        </row>
        <row r="255">
          <cell r="B255" t="str">
            <v>Instituto de Capacitación y Oferta Educativa</v>
          </cell>
          <cell r="C255">
            <v>0</v>
          </cell>
        </row>
        <row r="256">
          <cell r="B256" t="str">
            <v>Instituto de Cultura</v>
          </cell>
          <cell r="C256">
            <v>3</v>
          </cell>
        </row>
        <row r="257">
          <cell r="B257" t="str">
            <v>Instituto Municipal de la Juventud</v>
          </cell>
          <cell r="C257">
            <v>0</v>
          </cell>
        </row>
        <row r="258">
          <cell r="B258" t="str">
            <v>Instituto Municipal de la Mujer</v>
          </cell>
          <cell r="C258">
            <v>0</v>
          </cell>
        </row>
        <row r="259">
          <cell r="B259" t="str">
            <v>Integración y Dictaminación</v>
          </cell>
          <cell r="C259">
            <v>2</v>
          </cell>
        </row>
        <row r="260">
          <cell r="B260" t="str">
            <v>Junta Municipal de Reclutamiento</v>
          </cell>
          <cell r="C260">
            <v>0</v>
          </cell>
        </row>
        <row r="261">
          <cell r="B261" t="str">
            <v>Mantenimiento de Pavimentos</v>
          </cell>
          <cell r="C261">
            <v>1</v>
          </cell>
        </row>
        <row r="262">
          <cell r="B262" t="str">
            <v>Mantenimiento Urbano</v>
          </cell>
          <cell r="C262">
            <v>1</v>
          </cell>
        </row>
        <row r="263">
          <cell r="B263" t="str">
            <v>Oficialía Mayor Administrativa</v>
          </cell>
          <cell r="C263">
            <v>76</v>
          </cell>
        </row>
        <row r="264">
          <cell r="B264" t="str">
            <v>Oficialía Mayor de Padrón y Licencias</v>
          </cell>
          <cell r="C264">
            <v>44</v>
          </cell>
        </row>
        <row r="265">
          <cell r="B265" t="str">
            <v>Parques y Jardines</v>
          </cell>
          <cell r="C265">
            <v>4</v>
          </cell>
        </row>
        <row r="266">
          <cell r="B266" t="str">
            <v>Participación Ciudadana</v>
          </cell>
          <cell r="C266">
            <v>5</v>
          </cell>
        </row>
        <row r="267">
          <cell r="B267" t="str">
            <v>Patrimonio Municipal</v>
          </cell>
          <cell r="C267">
            <v>22</v>
          </cell>
        </row>
        <row r="268">
          <cell r="B268" t="str">
            <v>Protección al Medio Ambiente</v>
          </cell>
          <cell r="C268">
            <v>0</v>
          </cell>
        </row>
        <row r="269">
          <cell r="B269" t="str">
            <v>Protección Civil y Bomberos</v>
          </cell>
          <cell r="C269">
            <v>6</v>
          </cell>
        </row>
        <row r="270">
          <cell r="B270" t="str">
            <v>Proyectos Estratégicos</v>
          </cell>
          <cell r="C270">
            <v>0</v>
          </cell>
        </row>
        <row r="271">
          <cell r="B271" t="str">
            <v>Rastros Municipales</v>
          </cell>
          <cell r="C271">
            <v>0</v>
          </cell>
        </row>
        <row r="272">
          <cell r="B272" t="str">
            <v>Regidores</v>
          </cell>
          <cell r="C272">
            <v>0</v>
          </cell>
        </row>
        <row r="273">
          <cell r="B273" t="str">
            <v>Registro Civil</v>
          </cell>
          <cell r="C273">
            <v>0</v>
          </cell>
        </row>
        <row r="274">
          <cell r="B274" t="str">
            <v>Relaciones Exteriores</v>
          </cell>
          <cell r="C274">
            <v>0</v>
          </cell>
        </row>
        <row r="275">
          <cell r="B275" t="str">
            <v>Relaciones Públicas</v>
          </cell>
          <cell r="C275">
            <v>2</v>
          </cell>
        </row>
        <row r="276">
          <cell r="B276" t="str">
            <v>Sanidad Animal</v>
          </cell>
          <cell r="C276">
            <v>0</v>
          </cell>
        </row>
        <row r="277">
          <cell r="B277" t="str">
            <v>Secretaria del Ayuntamiento</v>
          </cell>
          <cell r="C277">
            <v>0</v>
          </cell>
        </row>
        <row r="278">
          <cell r="B278" t="str">
            <v>Secretaría Particular</v>
          </cell>
          <cell r="C278">
            <v>2</v>
          </cell>
        </row>
        <row r="279">
          <cell r="B279" t="str">
            <v>Sindicatura</v>
          </cell>
          <cell r="C279">
            <v>14</v>
          </cell>
        </row>
        <row r="280">
          <cell r="B280" t="str">
            <v>Tesorería</v>
          </cell>
          <cell r="C280">
            <v>51</v>
          </cell>
        </row>
        <row r="281">
          <cell r="B281" t="str">
            <v>Transparencia y Acceso a la Información</v>
          </cell>
          <cell r="C281">
            <v>2</v>
          </cell>
        </row>
        <row r="282">
          <cell r="B282" t="str">
            <v>Vinculación Asuntos Religiosos</v>
          </cell>
          <cell r="C282">
            <v>0</v>
          </cell>
        </row>
      </sheetData>
      <sheetData sheetId="12">
        <row r="6">
          <cell r="B6">
            <v>306</v>
          </cell>
        </row>
        <row r="9">
          <cell r="B9">
            <v>167</v>
          </cell>
        </row>
        <row r="10">
          <cell r="B10">
            <v>139</v>
          </cell>
        </row>
        <row r="15">
          <cell r="B15">
            <v>81</v>
          </cell>
        </row>
        <row r="16">
          <cell r="B16">
            <v>222</v>
          </cell>
        </row>
        <row r="17">
          <cell r="B17">
            <v>3</v>
          </cell>
        </row>
        <row r="18">
          <cell r="B18">
            <v>0</v>
          </cell>
        </row>
        <row r="42">
          <cell r="B42">
            <v>633</v>
          </cell>
        </row>
        <row r="47">
          <cell r="B47">
            <v>21</v>
          </cell>
        </row>
        <row r="49">
          <cell r="B49">
            <v>4</v>
          </cell>
        </row>
        <row r="50">
          <cell r="B50">
            <v>61</v>
          </cell>
        </row>
        <row r="52">
          <cell r="B52">
            <v>60</v>
          </cell>
        </row>
        <row r="53">
          <cell r="B53">
            <v>84</v>
          </cell>
        </row>
        <row r="57">
          <cell r="B57">
            <v>26</v>
          </cell>
        </row>
        <row r="61">
          <cell r="B61">
            <v>11</v>
          </cell>
        </row>
        <row r="84">
          <cell r="B84">
            <v>357</v>
          </cell>
        </row>
        <row r="262">
          <cell r="B262">
            <v>14</v>
          </cell>
        </row>
        <row r="263">
          <cell r="B263">
            <v>3</v>
          </cell>
        </row>
        <row r="264">
          <cell r="B264">
            <v>4</v>
          </cell>
        </row>
        <row r="265">
          <cell r="B265">
            <v>4</v>
          </cell>
        </row>
        <row r="266">
          <cell r="B266">
            <v>11</v>
          </cell>
        </row>
        <row r="267">
          <cell r="B267">
            <v>2</v>
          </cell>
        </row>
        <row r="268">
          <cell r="B268">
            <v>2</v>
          </cell>
        </row>
        <row r="269">
          <cell r="B269">
            <v>6</v>
          </cell>
        </row>
        <row r="270">
          <cell r="B270">
            <v>1</v>
          </cell>
        </row>
        <row r="271">
          <cell r="B271">
            <v>2</v>
          </cell>
        </row>
        <row r="272">
          <cell r="B272">
            <v>28</v>
          </cell>
        </row>
        <row r="273">
          <cell r="B273">
            <v>1</v>
          </cell>
        </row>
        <row r="274">
          <cell r="B274">
            <v>1</v>
          </cell>
        </row>
        <row r="275">
          <cell r="B275">
            <v>0</v>
          </cell>
        </row>
        <row r="276">
          <cell r="B276">
            <v>2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3</v>
          </cell>
        </row>
        <row r="282">
          <cell r="B282">
            <v>22</v>
          </cell>
        </row>
        <row r="283">
          <cell r="B283">
            <v>2</v>
          </cell>
        </row>
        <row r="284">
          <cell r="B284">
            <v>22</v>
          </cell>
        </row>
        <row r="285">
          <cell r="B285">
            <v>21</v>
          </cell>
        </row>
        <row r="286">
          <cell r="B286">
            <v>80</v>
          </cell>
        </row>
        <row r="287">
          <cell r="B287">
            <v>10</v>
          </cell>
        </row>
        <row r="288">
          <cell r="B288">
            <v>3</v>
          </cell>
        </row>
        <row r="289">
          <cell r="B289">
            <v>5</v>
          </cell>
        </row>
        <row r="290">
          <cell r="B290">
            <v>1</v>
          </cell>
        </row>
        <row r="291">
          <cell r="B291">
            <v>2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</v>
          </cell>
        </row>
        <row r="295">
          <cell r="B295">
            <v>0</v>
          </cell>
        </row>
        <row r="296">
          <cell r="B296">
            <v>3</v>
          </cell>
        </row>
        <row r="297">
          <cell r="B297">
            <v>3</v>
          </cell>
        </row>
        <row r="298">
          <cell r="B298">
            <v>58</v>
          </cell>
        </row>
        <row r="299">
          <cell r="B299">
            <v>44</v>
          </cell>
        </row>
        <row r="300">
          <cell r="B300">
            <v>3</v>
          </cell>
        </row>
        <row r="301">
          <cell r="B301">
            <v>7</v>
          </cell>
        </row>
        <row r="302">
          <cell r="B302">
            <v>14</v>
          </cell>
        </row>
        <row r="303">
          <cell r="B303">
            <v>0</v>
          </cell>
        </row>
        <row r="304">
          <cell r="B304">
            <v>9</v>
          </cell>
        </row>
        <row r="305">
          <cell r="B305">
            <v>0</v>
          </cell>
        </row>
        <row r="306">
          <cell r="B306">
            <v>1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3</v>
          </cell>
        </row>
        <row r="314">
          <cell r="B314">
            <v>17</v>
          </cell>
        </row>
        <row r="315">
          <cell r="B315">
            <v>51</v>
          </cell>
        </row>
        <row r="316">
          <cell r="B316">
            <v>3</v>
          </cell>
        </row>
        <row r="317">
          <cell r="B317">
            <v>0</v>
          </cell>
        </row>
      </sheetData>
      <sheetData sheetId="13">
        <row r="3">
          <cell r="B3">
            <v>295</v>
          </cell>
        </row>
        <row r="6">
          <cell r="B6">
            <v>157</v>
          </cell>
        </row>
        <row r="7">
          <cell r="B7">
            <v>138</v>
          </cell>
        </row>
        <row r="12">
          <cell r="B12">
            <v>68</v>
          </cell>
        </row>
        <row r="13">
          <cell r="B13">
            <v>224</v>
          </cell>
        </row>
        <row r="14">
          <cell r="B14">
            <v>3</v>
          </cell>
        </row>
        <row r="15">
          <cell r="B15">
            <v>0</v>
          </cell>
        </row>
        <row r="39">
          <cell r="B39">
            <v>566</v>
          </cell>
        </row>
        <row r="44">
          <cell r="B44">
            <v>25</v>
          </cell>
        </row>
        <row r="46">
          <cell r="B46">
            <v>1</v>
          </cell>
        </row>
        <row r="47">
          <cell r="B47">
            <v>49</v>
          </cell>
        </row>
        <row r="49">
          <cell r="B49">
            <v>61</v>
          </cell>
        </row>
        <row r="50">
          <cell r="B50">
            <v>91</v>
          </cell>
        </row>
        <row r="54">
          <cell r="B54">
            <v>27</v>
          </cell>
        </row>
        <row r="58">
          <cell r="B58">
            <v>11</v>
          </cell>
        </row>
        <row r="83">
          <cell r="B83">
            <v>379</v>
          </cell>
        </row>
        <row r="246">
          <cell r="B246">
            <v>16</v>
          </cell>
        </row>
        <row r="247">
          <cell r="B247">
            <v>7</v>
          </cell>
        </row>
        <row r="248">
          <cell r="B248">
            <v>6</v>
          </cell>
        </row>
        <row r="249">
          <cell r="B249">
            <v>8</v>
          </cell>
        </row>
        <row r="250">
          <cell r="B250">
            <v>3</v>
          </cell>
        </row>
        <row r="251">
          <cell r="B251">
            <v>4</v>
          </cell>
        </row>
        <row r="252">
          <cell r="B252">
            <v>5</v>
          </cell>
        </row>
        <row r="253">
          <cell r="B253">
            <v>9</v>
          </cell>
        </row>
        <row r="254">
          <cell r="B254">
            <v>1</v>
          </cell>
        </row>
        <row r="255">
          <cell r="B255">
            <v>1</v>
          </cell>
        </row>
        <row r="256">
          <cell r="B256">
            <v>36</v>
          </cell>
        </row>
        <row r="257">
          <cell r="B257">
            <v>1</v>
          </cell>
        </row>
        <row r="258">
          <cell r="B258">
            <v>2</v>
          </cell>
        </row>
        <row r="259">
          <cell r="B259">
            <v>0</v>
          </cell>
        </row>
        <row r="260">
          <cell r="B260">
            <v>2</v>
          </cell>
        </row>
        <row r="261">
          <cell r="B261">
            <v>0</v>
          </cell>
        </row>
        <row r="262">
          <cell r="B262">
            <v>1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2</v>
          </cell>
        </row>
        <row r="266">
          <cell r="B266">
            <v>9</v>
          </cell>
        </row>
        <row r="267">
          <cell r="B267">
            <v>8</v>
          </cell>
        </row>
        <row r="268">
          <cell r="B268">
            <v>9</v>
          </cell>
        </row>
        <row r="269">
          <cell r="B269">
            <v>22</v>
          </cell>
        </row>
        <row r="270">
          <cell r="B270">
            <v>80</v>
          </cell>
        </row>
        <row r="271">
          <cell r="B271">
            <v>13</v>
          </cell>
        </row>
        <row r="272">
          <cell r="B272">
            <v>0</v>
          </cell>
        </row>
        <row r="273">
          <cell r="B273">
            <v>1</v>
          </cell>
        </row>
        <row r="274">
          <cell r="B274">
            <v>2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5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60</v>
          </cell>
        </row>
        <row r="283">
          <cell r="B283">
            <v>37</v>
          </cell>
        </row>
        <row r="284">
          <cell r="B284">
            <v>4</v>
          </cell>
        </row>
        <row r="285">
          <cell r="B285">
            <v>4</v>
          </cell>
        </row>
        <row r="286">
          <cell r="B286">
            <v>11</v>
          </cell>
        </row>
        <row r="287">
          <cell r="B287">
            <v>2</v>
          </cell>
        </row>
        <row r="288">
          <cell r="B288">
            <v>7</v>
          </cell>
        </row>
        <row r="289">
          <cell r="B289">
            <v>5</v>
          </cell>
        </row>
        <row r="290">
          <cell r="B290">
            <v>0</v>
          </cell>
        </row>
        <row r="291">
          <cell r="B291">
            <v>1</v>
          </cell>
        </row>
        <row r="292">
          <cell r="B292">
            <v>1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1</v>
          </cell>
        </row>
        <row r="297">
          <cell r="B297">
            <v>1</v>
          </cell>
        </row>
        <row r="298">
          <cell r="B298">
            <v>22</v>
          </cell>
        </row>
        <row r="299">
          <cell r="B299">
            <v>40</v>
          </cell>
        </row>
        <row r="300">
          <cell r="B300">
            <v>4</v>
          </cell>
        </row>
        <row r="301">
          <cell r="B301">
            <v>0</v>
          </cell>
        </row>
      </sheetData>
      <sheetData sheetId="14">
        <row r="3">
          <cell r="B3">
            <v>252</v>
          </cell>
        </row>
        <row r="6">
          <cell r="B6">
            <v>143</v>
          </cell>
        </row>
        <row r="7">
          <cell r="B7">
            <v>109</v>
          </cell>
        </row>
        <row r="12">
          <cell r="B12">
            <v>81</v>
          </cell>
        </row>
        <row r="13">
          <cell r="B13">
            <v>165</v>
          </cell>
        </row>
        <row r="14">
          <cell r="B14">
            <v>6</v>
          </cell>
        </row>
        <row r="15">
          <cell r="B15">
            <v>0</v>
          </cell>
        </row>
        <row r="44">
          <cell r="B44">
            <v>595</v>
          </cell>
        </row>
        <row r="49">
          <cell r="B49">
            <v>6</v>
          </cell>
        </row>
        <row r="51">
          <cell r="B51">
            <v>4</v>
          </cell>
        </row>
        <row r="52">
          <cell r="B52">
            <v>50</v>
          </cell>
        </row>
        <row r="54">
          <cell r="B54">
            <v>49</v>
          </cell>
        </row>
        <row r="55">
          <cell r="B55">
            <v>68</v>
          </cell>
        </row>
        <row r="59">
          <cell r="B59">
            <v>22</v>
          </cell>
        </row>
        <row r="63">
          <cell r="B63">
            <v>8</v>
          </cell>
        </row>
        <row r="96">
          <cell r="B96">
            <v>406</v>
          </cell>
        </row>
        <row r="269">
          <cell r="B269">
            <v>12</v>
          </cell>
        </row>
        <row r="270">
          <cell r="B270">
            <v>7</v>
          </cell>
        </row>
        <row r="271">
          <cell r="B271">
            <v>3</v>
          </cell>
        </row>
        <row r="272">
          <cell r="B272">
            <v>7</v>
          </cell>
        </row>
        <row r="273">
          <cell r="B273">
            <v>1</v>
          </cell>
        </row>
        <row r="274">
          <cell r="B274">
            <v>0</v>
          </cell>
        </row>
        <row r="275">
          <cell r="B275">
            <v>6</v>
          </cell>
        </row>
        <row r="276">
          <cell r="B276">
            <v>3</v>
          </cell>
        </row>
        <row r="277">
          <cell r="B277">
            <v>3</v>
          </cell>
        </row>
        <row r="278">
          <cell r="B278">
            <v>3</v>
          </cell>
        </row>
        <row r="279">
          <cell r="B279">
            <v>25</v>
          </cell>
        </row>
        <row r="280">
          <cell r="B280">
            <v>1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2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1</v>
          </cell>
        </row>
        <row r="289">
          <cell r="B289">
            <v>7</v>
          </cell>
        </row>
        <row r="290">
          <cell r="B290">
            <v>3</v>
          </cell>
        </row>
        <row r="291">
          <cell r="B291">
            <v>18</v>
          </cell>
        </row>
        <row r="292">
          <cell r="B292">
            <v>17</v>
          </cell>
        </row>
        <row r="293">
          <cell r="B293">
            <v>71</v>
          </cell>
        </row>
        <row r="294">
          <cell r="B294">
            <v>18</v>
          </cell>
        </row>
        <row r="295">
          <cell r="B295">
            <v>0</v>
          </cell>
        </row>
        <row r="296">
          <cell r="B296">
            <v>6</v>
          </cell>
        </row>
        <row r="297">
          <cell r="B297">
            <v>1</v>
          </cell>
        </row>
        <row r="298">
          <cell r="B298">
            <v>3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2</v>
          </cell>
        </row>
        <row r="302">
          <cell r="B302">
            <v>0</v>
          </cell>
        </row>
        <row r="303">
          <cell r="B303">
            <v>3</v>
          </cell>
        </row>
        <row r="304">
          <cell r="B304">
            <v>2</v>
          </cell>
        </row>
        <row r="305">
          <cell r="B305">
            <v>60</v>
          </cell>
        </row>
        <row r="306">
          <cell r="B306">
            <v>40</v>
          </cell>
        </row>
        <row r="307">
          <cell r="B307">
            <v>6</v>
          </cell>
        </row>
        <row r="308">
          <cell r="B308">
            <v>4</v>
          </cell>
        </row>
        <row r="309">
          <cell r="B309">
            <v>12</v>
          </cell>
        </row>
        <row r="310">
          <cell r="B310">
            <v>0</v>
          </cell>
        </row>
        <row r="311">
          <cell r="B311">
            <v>11</v>
          </cell>
        </row>
        <row r="312">
          <cell r="B312">
            <v>1</v>
          </cell>
        </row>
        <row r="313">
          <cell r="B313">
            <v>0</v>
          </cell>
        </row>
        <row r="314">
          <cell r="B314">
            <v>1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1</v>
          </cell>
        </row>
        <row r="320">
          <cell r="B320">
            <v>4</v>
          </cell>
        </row>
        <row r="321">
          <cell r="B321">
            <v>11</v>
          </cell>
        </row>
        <row r="322">
          <cell r="B322">
            <v>40</v>
          </cell>
        </row>
        <row r="323">
          <cell r="B323">
            <v>2</v>
          </cell>
        </row>
      </sheetData>
      <sheetData sheetId="15">
        <row r="3">
          <cell r="B3">
            <v>397</v>
          </cell>
        </row>
        <row r="6">
          <cell r="B6">
            <v>197</v>
          </cell>
        </row>
        <row r="7">
          <cell r="B7">
            <v>200</v>
          </cell>
        </row>
        <row r="12">
          <cell r="B12">
            <v>122</v>
          </cell>
        </row>
        <row r="13">
          <cell r="B13">
            <v>273</v>
          </cell>
        </row>
        <row r="14">
          <cell r="B14">
            <v>2</v>
          </cell>
        </row>
        <row r="39">
          <cell r="B39">
            <v>397</v>
          </cell>
        </row>
        <row r="53">
          <cell r="B53">
            <v>10</v>
          </cell>
        </row>
        <row r="55">
          <cell r="B55">
            <v>3</v>
          </cell>
        </row>
        <row r="56">
          <cell r="B56">
            <v>58</v>
          </cell>
        </row>
        <row r="58">
          <cell r="B58">
            <v>76</v>
          </cell>
        </row>
        <row r="59">
          <cell r="B59">
            <v>188</v>
          </cell>
        </row>
        <row r="63">
          <cell r="B63">
            <v>21</v>
          </cell>
        </row>
        <row r="67">
          <cell r="B67">
            <v>4</v>
          </cell>
        </row>
        <row r="96">
          <cell r="B96">
            <v>316</v>
          </cell>
        </row>
        <row r="270">
          <cell r="B270">
            <v>12</v>
          </cell>
        </row>
        <row r="271">
          <cell r="B271">
            <v>5</v>
          </cell>
        </row>
        <row r="272">
          <cell r="B272">
            <v>7</v>
          </cell>
        </row>
        <row r="273">
          <cell r="B273">
            <v>13</v>
          </cell>
        </row>
        <row r="274">
          <cell r="B274">
            <v>6</v>
          </cell>
        </row>
        <row r="275">
          <cell r="B275">
            <v>6</v>
          </cell>
        </row>
        <row r="276">
          <cell r="B276">
            <v>5</v>
          </cell>
        </row>
        <row r="277">
          <cell r="B277">
            <v>3</v>
          </cell>
        </row>
        <row r="278">
          <cell r="B278">
            <v>4</v>
          </cell>
        </row>
        <row r="279">
          <cell r="B279">
            <v>3</v>
          </cell>
        </row>
        <row r="280">
          <cell r="B280">
            <v>25</v>
          </cell>
        </row>
        <row r="281">
          <cell r="B281">
            <v>3</v>
          </cell>
        </row>
        <row r="282">
          <cell r="B282">
            <v>2</v>
          </cell>
        </row>
        <row r="283">
          <cell r="B283">
            <v>0</v>
          </cell>
        </row>
        <row r="284">
          <cell r="B284">
            <v>2</v>
          </cell>
        </row>
        <row r="285">
          <cell r="B285">
            <v>2</v>
          </cell>
        </row>
        <row r="286">
          <cell r="B286">
            <v>2</v>
          </cell>
        </row>
        <row r="287">
          <cell r="B287">
            <v>0</v>
          </cell>
        </row>
        <row r="288">
          <cell r="B288">
            <v>2</v>
          </cell>
        </row>
        <row r="289">
          <cell r="B289">
            <v>3</v>
          </cell>
        </row>
        <row r="290">
          <cell r="B290">
            <v>10</v>
          </cell>
        </row>
        <row r="291">
          <cell r="B291">
            <v>3</v>
          </cell>
        </row>
        <row r="292">
          <cell r="B292">
            <v>20</v>
          </cell>
        </row>
        <row r="293">
          <cell r="B293">
            <v>19</v>
          </cell>
        </row>
        <row r="294">
          <cell r="B294">
            <v>83</v>
          </cell>
        </row>
        <row r="295">
          <cell r="B295">
            <v>16</v>
          </cell>
        </row>
        <row r="296">
          <cell r="B296">
            <v>4</v>
          </cell>
        </row>
        <row r="297">
          <cell r="B297">
            <v>10</v>
          </cell>
        </row>
        <row r="298">
          <cell r="B298">
            <v>3</v>
          </cell>
        </row>
        <row r="299">
          <cell r="B299">
            <v>3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4</v>
          </cell>
        </row>
        <row r="303">
          <cell r="B303">
            <v>2</v>
          </cell>
        </row>
        <row r="304">
          <cell r="B304">
            <v>5</v>
          </cell>
        </row>
        <row r="305">
          <cell r="B305">
            <v>7</v>
          </cell>
        </row>
        <row r="306">
          <cell r="B306">
            <v>170</v>
          </cell>
        </row>
        <row r="307">
          <cell r="B307">
            <v>39</v>
          </cell>
        </row>
        <row r="308">
          <cell r="B308">
            <v>9</v>
          </cell>
        </row>
        <row r="309">
          <cell r="B309">
            <v>7</v>
          </cell>
        </row>
        <row r="310">
          <cell r="B310">
            <v>14</v>
          </cell>
        </row>
        <row r="311">
          <cell r="B311">
            <v>0</v>
          </cell>
        </row>
        <row r="312">
          <cell r="B312">
            <v>6</v>
          </cell>
        </row>
        <row r="313">
          <cell r="B313">
            <v>3</v>
          </cell>
        </row>
        <row r="314">
          <cell r="B314">
            <v>4</v>
          </cell>
        </row>
        <row r="315">
          <cell r="B315">
            <v>0</v>
          </cell>
        </row>
        <row r="316">
          <cell r="B316">
            <v>2</v>
          </cell>
        </row>
        <row r="317">
          <cell r="B317">
            <v>3</v>
          </cell>
        </row>
        <row r="318">
          <cell r="B318">
            <v>3</v>
          </cell>
        </row>
        <row r="319">
          <cell r="B319">
            <v>1</v>
          </cell>
        </row>
        <row r="320">
          <cell r="B320">
            <v>2</v>
          </cell>
        </row>
        <row r="321">
          <cell r="B321">
            <v>5</v>
          </cell>
        </row>
        <row r="322">
          <cell r="B322">
            <v>32</v>
          </cell>
        </row>
        <row r="323">
          <cell r="B323">
            <v>95</v>
          </cell>
        </row>
        <row r="324">
          <cell r="B324">
            <v>3</v>
          </cell>
        </row>
        <row r="325">
          <cell r="B325">
            <v>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3"/>
  <sheetViews>
    <sheetView tabSelected="1" workbookViewId="0">
      <selection activeCell="B29" sqref="B29"/>
    </sheetView>
  </sheetViews>
  <sheetFormatPr baseColWidth="10" defaultRowHeight="15"/>
  <cols>
    <col min="1" max="1" width="3.140625" customWidth="1"/>
    <col min="2" max="2" width="20.7109375" customWidth="1"/>
    <col min="3" max="3" width="8.85546875" customWidth="1"/>
    <col min="4" max="4" width="16.5703125" customWidth="1"/>
    <col min="5" max="5" width="15.140625" customWidth="1"/>
    <col min="6" max="6" width="9" customWidth="1"/>
    <col min="7" max="7" width="8" customWidth="1"/>
    <col min="8" max="8" width="11.85546875" customWidth="1"/>
    <col min="9" max="9" width="10" customWidth="1"/>
    <col min="10" max="10" width="11.5703125" customWidth="1"/>
    <col min="11" max="11" width="11.7109375" bestFit="1" customWidth="1"/>
    <col min="12" max="12" width="9.140625" bestFit="1" customWidth="1"/>
    <col min="13" max="13" width="16" customWidth="1"/>
    <col min="14" max="14" width="12.7109375" customWidth="1"/>
    <col min="15" max="15" width="10.5703125" bestFit="1" customWidth="1"/>
    <col min="16" max="16" width="3.7109375" customWidth="1"/>
    <col min="17" max="17" width="17.140625" customWidth="1"/>
    <col min="18" max="18" width="6" customWidth="1"/>
  </cols>
  <sheetData>
    <row r="1" spans="1:16">
      <c r="A1" s="1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"/>
    </row>
    <row r="2" spans="1:16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spans="1:16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</row>
    <row r="5" spans="1:16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</row>
    <row r="6" spans="1:16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/>
    </row>
    <row r="7" spans="1:16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</row>
    <row r="8" spans="1:16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</row>
    <row r="9" spans="1:16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"/>
    </row>
    <row r="10" spans="1:16" ht="15.75" thickBo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3.75" customHeight="1">
      <c r="A11" s="1"/>
      <c r="B11" s="61" t="s">
        <v>0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  <c r="P11" s="2"/>
    </row>
    <row r="12" spans="1:16" ht="33" customHeight="1">
      <c r="A12" s="1"/>
      <c r="B12" s="64" t="s">
        <v>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  <c r="P12" s="2"/>
    </row>
    <row r="13" spans="1:16" ht="39" customHeight="1" thickBot="1">
      <c r="A13" s="1"/>
      <c r="B13" s="67" t="s">
        <v>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</row>
    <row r="16" spans="1:16" ht="15.75" thickBo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</row>
    <row r="17" spans="1:16" ht="16.5" customHeight="1" thickBot="1">
      <c r="A17" s="1"/>
      <c r="B17" s="5"/>
      <c r="C17" s="6"/>
      <c r="D17" s="5"/>
      <c r="E17" s="5"/>
      <c r="F17" s="70" t="s">
        <v>3</v>
      </c>
      <c r="G17" s="71"/>
      <c r="H17" s="71"/>
      <c r="I17" s="71"/>
      <c r="J17" s="71"/>
      <c r="K17" s="72"/>
      <c r="L17" s="3"/>
      <c r="M17" s="5"/>
      <c r="N17" s="73" t="s">
        <v>4</v>
      </c>
      <c r="O17" s="3"/>
      <c r="P17" s="2"/>
    </row>
    <row r="18" spans="1:16" ht="15.75" customHeight="1" thickBot="1">
      <c r="A18" s="1"/>
      <c r="B18" s="5"/>
      <c r="C18" s="6"/>
      <c r="D18" s="5"/>
      <c r="E18" s="5"/>
      <c r="F18" s="7" t="s">
        <v>5</v>
      </c>
      <c r="G18" s="8" t="s">
        <v>6</v>
      </c>
      <c r="H18" s="7" t="s">
        <v>7</v>
      </c>
      <c r="I18" s="8" t="s">
        <v>8</v>
      </c>
      <c r="J18" s="7" t="s">
        <v>9</v>
      </c>
      <c r="K18" s="7" t="s">
        <v>10</v>
      </c>
      <c r="L18" s="3"/>
      <c r="M18" s="5"/>
      <c r="N18" s="74"/>
      <c r="O18" s="3"/>
      <c r="P18" s="2"/>
    </row>
    <row r="19" spans="1:16" ht="15.75" thickBot="1">
      <c r="A19" s="1"/>
      <c r="B19" s="5"/>
      <c r="C19" s="5"/>
      <c r="D19" s="9" t="s">
        <v>11</v>
      </c>
      <c r="E19" s="10"/>
      <c r="F19" s="11">
        <f>+'[1]ACUM-ENERO'!C4</f>
        <v>386</v>
      </c>
      <c r="G19" s="11">
        <f>+'[1]ACUM-FEBRERO'!B6</f>
        <v>306</v>
      </c>
      <c r="H19" s="11">
        <f>+'[1]ACUM-MARZO'!B3</f>
        <v>295</v>
      </c>
      <c r="I19" s="11">
        <f>+'[1]ACUM-ABRIL'!B3</f>
        <v>260</v>
      </c>
      <c r="J19" s="11">
        <f>+'[1]ACUM-MAYO'!B3</f>
        <v>252</v>
      </c>
      <c r="K19" s="11">
        <f>+'[1]ACUM-JUNIO'!B3</f>
        <v>397</v>
      </c>
      <c r="L19" s="3"/>
      <c r="M19" s="5"/>
      <c r="N19" s="12">
        <f>SUM(F19:M19)</f>
        <v>1896</v>
      </c>
      <c r="O19" s="3"/>
      <c r="P19" s="2"/>
    </row>
    <row r="20" spans="1:16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2"/>
    </row>
    <row r="21" spans="1:16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"/>
    </row>
    <row r="22" spans="1:16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</row>
    <row r="23" spans="1:16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</row>
    <row r="24" spans="1:16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"/>
    </row>
    <row r="25" spans="1:16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"/>
    </row>
    <row r="26" spans="1:16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6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"/>
    </row>
    <row r="28" spans="1:16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</row>
    <row r="29" spans="1:16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</row>
    <row r="30" spans="1:16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"/>
    </row>
    <row r="31" spans="1:16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"/>
    </row>
    <row r="32" spans="1:16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"/>
    </row>
    <row r="33" spans="1:16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"/>
    </row>
    <row r="34" spans="1:16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"/>
    </row>
    <row r="35" spans="1:16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</row>
    <row r="36" spans="1:16" ht="22.5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</row>
    <row r="37" spans="1:16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"/>
    </row>
    <row r="38" spans="1:16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</row>
    <row r="39" spans="1:16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"/>
    </row>
    <row r="40" spans="1:16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"/>
    </row>
    <row r="41" spans="1:16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</row>
    <row r="42" spans="1:16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"/>
    </row>
    <row r="43" spans="1:16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"/>
    </row>
    <row r="44" spans="1:16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</row>
    <row r="45" spans="1:16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</row>
    <row r="46" spans="1:16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"/>
    </row>
    <row r="47" spans="1:16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"/>
    </row>
    <row r="48" spans="1:16" ht="15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"/>
    </row>
    <row r="49" spans="1:16" ht="15.75" customHeight="1" thickBo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5"/>
      <c r="P49" s="2"/>
    </row>
    <row r="50" spans="1:16" ht="16.5" customHeight="1" thickBot="1">
      <c r="A50" s="1"/>
      <c r="B50" s="3"/>
      <c r="C50" s="5"/>
      <c r="D50" s="5"/>
      <c r="E50" s="13"/>
      <c r="F50" s="70" t="s">
        <v>12</v>
      </c>
      <c r="G50" s="71"/>
      <c r="H50" s="71"/>
      <c r="I50" s="71"/>
      <c r="J50" s="71"/>
      <c r="K50" s="72"/>
      <c r="L50" s="5"/>
      <c r="M50" s="70" t="s">
        <v>4</v>
      </c>
      <c r="N50" s="72"/>
      <c r="O50" s="5"/>
      <c r="P50" s="2"/>
    </row>
    <row r="51" spans="1:16" ht="15.75" customHeight="1" thickBot="1">
      <c r="A51" s="1"/>
      <c r="B51" s="5"/>
      <c r="C51" s="5"/>
      <c r="D51" s="5"/>
      <c r="E51" s="3"/>
      <c r="F51" s="7" t="s">
        <v>5</v>
      </c>
      <c r="G51" s="8" t="s">
        <v>6</v>
      </c>
      <c r="H51" s="7" t="s">
        <v>7</v>
      </c>
      <c r="I51" s="8" t="s">
        <v>8</v>
      </c>
      <c r="J51" s="7" t="s">
        <v>9</v>
      </c>
      <c r="K51" s="7" t="s">
        <v>10</v>
      </c>
      <c r="L51" s="5"/>
      <c r="M51" s="14" t="s">
        <v>13</v>
      </c>
      <c r="N51" s="15" t="s">
        <v>14</v>
      </c>
      <c r="O51" s="5"/>
      <c r="P51" s="2"/>
    </row>
    <row r="52" spans="1:16" ht="15.75" customHeight="1" thickBot="1">
      <c r="A52" s="1"/>
      <c r="B52" s="5"/>
      <c r="C52" s="5"/>
      <c r="D52" s="16" t="s">
        <v>15</v>
      </c>
      <c r="E52" s="17"/>
      <c r="F52" s="18">
        <f>+'[1]ACUM-ENERO'!C7</f>
        <v>195</v>
      </c>
      <c r="G52" s="19">
        <f>+'[1]ACUM-FEBRERO'!B9</f>
        <v>167</v>
      </c>
      <c r="H52" s="20">
        <f>+'[1]ACUM-MARZO'!B6</f>
        <v>157</v>
      </c>
      <c r="I52" s="20">
        <f>+'[1]ACUM-ABRIL'!B6</f>
        <v>132</v>
      </c>
      <c r="J52" s="20">
        <f>+'[1]ACUM-MAYO'!B6</f>
        <v>143</v>
      </c>
      <c r="K52" s="20">
        <f>+'[1]ACUM-JUNIO'!B6</f>
        <v>197</v>
      </c>
      <c r="L52" s="5"/>
      <c r="M52" s="21">
        <f>SUM(F52:L52)</f>
        <v>991</v>
      </c>
      <c r="N52" s="22">
        <f>+M52/M54</f>
        <v>0.52267932489451474</v>
      </c>
      <c r="O52" s="5"/>
      <c r="P52" s="2"/>
    </row>
    <row r="53" spans="1:16" ht="15.75" customHeight="1" thickBot="1">
      <c r="A53" s="1"/>
      <c r="B53" s="5"/>
      <c r="C53" s="5"/>
      <c r="D53" s="16" t="s">
        <v>16</v>
      </c>
      <c r="E53" s="17"/>
      <c r="F53" s="23">
        <f>+'[1]ACUM-ENERO'!C8</f>
        <v>191</v>
      </c>
      <c r="G53" s="24">
        <f>+'[1]ACUM-FEBRERO'!B10</f>
        <v>139</v>
      </c>
      <c r="H53" s="25">
        <f>+'[1]ACUM-MARZO'!B7</f>
        <v>138</v>
      </c>
      <c r="I53" s="20">
        <f>+'[1]ACUM-ABRIL'!B7</f>
        <v>128</v>
      </c>
      <c r="J53" s="25">
        <f>+'[1]ACUM-MAYO'!B7</f>
        <v>109</v>
      </c>
      <c r="K53" s="25">
        <f>+'[1]ACUM-JUNIO'!B7</f>
        <v>200</v>
      </c>
      <c r="L53" s="5"/>
      <c r="M53" s="26">
        <f>SUM(F53:L53)</f>
        <v>905</v>
      </c>
      <c r="N53" s="22">
        <f>+M53/M54</f>
        <v>0.47732067510548526</v>
      </c>
      <c r="O53" s="5"/>
      <c r="P53" s="2"/>
    </row>
    <row r="54" spans="1:16" ht="15.75" thickBot="1">
      <c r="A54" s="1"/>
      <c r="B54" s="5"/>
      <c r="C54" s="5"/>
      <c r="D54" s="5"/>
      <c r="E54" s="6"/>
      <c r="F54" s="27">
        <f>SUM(F52:F53)</f>
        <v>386</v>
      </c>
      <c r="G54" s="28">
        <f t="shared" ref="G54:K54" si="0">SUM(G52:G53)</f>
        <v>306</v>
      </c>
      <c r="H54" s="27">
        <f t="shared" si="0"/>
        <v>295</v>
      </c>
      <c r="I54" s="27">
        <f t="shared" si="0"/>
        <v>260</v>
      </c>
      <c r="J54" s="27">
        <f t="shared" si="0"/>
        <v>252</v>
      </c>
      <c r="K54" s="27">
        <f t="shared" si="0"/>
        <v>397</v>
      </c>
      <c r="L54" s="5"/>
      <c r="M54" s="27">
        <f>SUM(F54:L54)</f>
        <v>1896</v>
      </c>
      <c r="N54" s="29">
        <f>SUM(N52:N53)</f>
        <v>1</v>
      </c>
      <c r="O54" s="5"/>
      <c r="P54" s="2"/>
    </row>
    <row r="55" spans="1:16" ht="26.25">
      <c r="A55" s="1"/>
      <c r="B55" s="3"/>
      <c r="C55" s="77" t="s">
        <v>15</v>
      </c>
      <c r="D55" s="77"/>
      <c r="E55" s="77"/>
      <c r="F55" s="3"/>
      <c r="G55" s="3"/>
      <c r="H55" s="3"/>
      <c r="I55" s="3"/>
      <c r="J55" s="3"/>
      <c r="K55" s="30" t="s">
        <v>16</v>
      </c>
      <c r="L55" s="31"/>
      <c r="M55" s="31"/>
      <c r="N55" s="3"/>
      <c r="O55" s="3"/>
      <c r="P55" s="2"/>
    </row>
    <row r="56" spans="1:16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</row>
    <row r="57" spans="1:16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</row>
    <row r="58" spans="1:16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</row>
    <row r="59" spans="1:16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"/>
    </row>
    <row r="60" spans="1:16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"/>
    </row>
    <row r="61" spans="1:16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</row>
    <row r="62" spans="1:16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"/>
    </row>
    <row r="63" spans="1:16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"/>
    </row>
    <row r="64" spans="1:16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"/>
    </row>
    <row r="65" spans="1:16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"/>
    </row>
    <row r="66" spans="1:16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</row>
    <row r="67" spans="1:16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"/>
    </row>
    <row r="68" spans="1:16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</row>
    <row r="69" spans="1:16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"/>
    </row>
    <row r="70" spans="1:16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"/>
    </row>
    <row r="71" spans="1:16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</row>
    <row r="72" spans="1:16" ht="16.5" customHeight="1" thickBo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"/>
    </row>
    <row r="73" spans="1:16" ht="22.5" customHeight="1" thickBot="1">
      <c r="A73" s="1"/>
      <c r="B73" s="5"/>
      <c r="C73" s="5"/>
      <c r="D73" s="5"/>
      <c r="E73" s="6"/>
      <c r="F73" s="70" t="s">
        <v>17</v>
      </c>
      <c r="G73" s="71"/>
      <c r="H73" s="71"/>
      <c r="I73" s="71"/>
      <c r="J73" s="71"/>
      <c r="K73" s="72"/>
      <c r="L73" s="3"/>
      <c r="M73" s="5"/>
      <c r="N73" s="73" t="s">
        <v>4</v>
      </c>
      <c r="O73" s="5"/>
      <c r="P73" s="2"/>
    </row>
    <row r="74" spans="1:16" ht="15.75" customHeight="1" thickBot="1">
      <c r="A74" s="1"/>
      <c r="B74" s="5"/>
      <c r="C74" s="5"/>
      <c r="D74" s="5"/>
      <c r="E74" s="6"/>
      <c r="F74" s="7" t="s">
        <v>5</v>
      </c>
      <c r="G74" s="8" t="s">
        <v>6</v>
      </c>
      <c r="H74" s="7" t="s">
        <v>7</v>
      </c>
      <c r="I74" s="8" t="s">
        <v>8</v>
      </c>
      <c r="J74" s="7" t="s">
        <v>9</v>
      </c>
      <c r="K74" s="7" t="s">
        <v>10</v>
      </c>
      <c r="L74" s="3"/>
      <c r="M74" s="5"/>
      <c r="N74" s="74"/>
      <c r="O74" s="5"/>
      <c r="P74" s="2"/>
    </row>
    <row r="75" spans="1:16" ht="15.75" thickBot="1">
      <c r="A75" s="1"/>
      <c r="B75" s="5"/>
      <c r="C75" s="5"/>
      <c r="D75" s="78" t="s">
        <v>18</v>
      </c>
      <c r="E75" s="79"/>
      <c r="F75" s="32">
        <f>+'[1]ACUM-ENERO'!C13</f>
        <v>87</v>
      </c>
      <c r="G75" s="33">
        <f>+'[1]ACUM-FEBRERO'!B15</f>
        <v>81</v>
      </c>
      <c r="H75" s="33">
        <f>+'[1]ACUM-MARZO'!B12</f>
        <v>68</v>
      </c>
      <c r="I75" s="33">
        <f>+'[1]ACUM-ABRIL'!B12</f>
        <v>58</v>
      </c>
      <c r="J75" s="33">
        <f>+'[1]ACUM-MAYO'!B12</f>
        <v>81</v>
      </c>
      <c r="K75" s="33">
        <f>+'[1]ACUM-JUNIO'!B12</f>
        <v>122</v>
      </c>
      <c r="L75" s="3"/>
      <c r="M75" s="5"/>
      <c r="N75" s="21">
        <f>SUM(F75:M75)</f>
        <v>497</v>
      </c>
      <c r="O75" s="5"/>
      <c r="P75" s="2"/>
    </row>
    <row r="76" spans="1:16" ht="15.75" thickBot="1">
      <c r="A76" s="1"/>
      <c r="B76" s="5"/>
      <c r="C76" s="5"/>
      <c r="D76" s="78" t="s">
        <v>19</v>
      </c>
      <c r="E76" s="79"/>
      <c r="F76" s="32">
        <f>+'[1]ACUM-ENERO'!C14</f>
        <v>289</v>
      </c>
      <c r="G76" s="33">
        <f>+'[1]ACUM-FEBRERO'!B16</f>
        <v>222</v>
      </c>
      <c r="H76" s="33">
        <f>+'[1]ACUM-MARZO'!B13</f>
        <v>224</v>
      </c>
      <c r="I76" s="33">
        <f>+'[1]ACUM-ABRIL'!B13</f>
        <v>195</v>
      </c>
      <c r="J76" s="33">
        <f>+'[1]ACUM-MAYO'!B13</f>
        <v>165</v>
      </c>
      <c r="K76" s="33">
        <f>+'[1]ACUM-JUNIO'!B13</f>
        <v>273</v>
      </c>
      <c r="L76" s="3"/>
      <c r="M76" s="5"/>
      <c r="N76" s="21">
        <f>SUM(F76:M76)</f>
        <v>1368</v>
      </c>
      <c r="O76" s="5"/>
      <c r="P76" s="2"/>
    </row>
    <row r="77" spans="1:16" ht="15.75" thickBot="1">
      <c r="A77" s="1"/>
      <c r="B77" s="5"/>
      <c r="C77" s="5"/>
      <c r="D77" s="78" t="s">
        <v>20</v>
      </c>
      <c r="E77" s="79"/>
      <c r="F77" s="32">
        <f>+'[1]ACUM-ENERO'!C15</f>
        <v>10</v>
      </c>
      <c r="G77" s="33">
        <f>+'[1]ACUM-FEBRERO'!B17</f>
        <v>3</v>
      </c>
      <c r="H77" s="33">
        <f>+'[1]ACUM-MARZO'!B14</f>
        <v>3</v>
      </c>
      <c r="I77" s="33">
        <f>+'[1]ACUM-ABRIL'!B14</f>
        <v>5</v>
      </c>
      <c r="J77" s="33">
        <f>+'[1]ACUM-MAYO'!B14</f>
        <v>6</v>
      </c>
      <c r="K77" s="33">
        <f>+'[1]ACUM-JUNIO'!B14</f>
        <v>2</v>
      </c>
      <c r="L77" s="3"/>
      <c r="M77" s="5"/>
      <c r="N77" s="21">
        <f>SUM(F77:M77)</f>
        <v>29</v>
      </c>
      <c r="O77" s="5"/>
      <c r="P77" s="2"/>
    </row>
    <row r="78" spans="1:16" ht="15.75" thickBot="1">
      <c r="A78" s="1"/>
      <c r="B78" s="5"/>
      <c r="C78" s="5"/>
      <c r="D78" s="78" t="s">
        <v>21</v>
      </c>
      <c r="E78" s="79"/>
      <c r="F78" s="32">
        <f>+'[1]ACUM-ENERO'!C16</f>
        <v>0</v>
      </c>
      <c r="G78" s="33">
        <f>+'[1]ACUM-FEBRERO'!B18</f>
        <v>0</v>
      </c>
      <c r="H78" s="33">
        <f>+'[1]ACUM-MARZO'!B15</f>
        <v>0</v>
      </c>
      <c r="I78" s="33">
        <f>+'[1]ACUM-ABRIL'!B15</f>
        <v>2</v>
      </c>
      <c r="J78" s="33">
        <f>+'[1]ACUM-MAYO'!B15</f>
        <v>0</v>
      </c>
      <c r="K78" s="33">
        <v>0</v>
      </c>
      <c r="L78" s="3"/>
      <c r="M78" s="5"/>
      <c r="N78" s="21">
        <f>SUM(F78:M78)</f>
        <v>2</v>
      </c>
      <c r="O78" s="5"/>
      <c r="P78" s="2"/>
    </row>
    <row r="79" spans="1:16" ht="15.75" thickBot="1">
      <c r="A79" s="1"/>
      <c r="B79" s="5"/>
      <c r="C79" s="5"/>
      <c r="D79" s="5"/>
      <c r="E79" s="6"/>
      <c r="F79" s="27">
        <f t="shared" ref="F79:K79" si="1">SUM(F75:F78)</f>
        <v>386</v>
      </c>
      <c r="G79" s="27">
        <f t="shared" si="1"/>
        <v>306</v>
      </c>
      <c r="H79" s="27">
        <f t="shared" si="1"/>
        <v>295</v>
      </c>
      <c r="I79" s="27">
        <f t="shared" si="1"/>
        <v>260</v>
      </c>
      <c r="J79" s="27">
        <f t="shared" si="1"/>
        <v>252</v>
      </c>
      <c r="K79" s="27">
        <f t="shared" si="1"/>
        <v>397</v>
      </c>
      <c r="L79" s="3"/>
      <c r="M79" s="5"/>
      <c r="N79" s="27">
        <f>SUM(F79:M79)</f>
        <v>1896</v>
      </c>
      <c r="O79" s="5"/>
      <c r="P79" s="2"/>
    </row>
    <row r="80" spans="1:16">
      <c r="A80" s="1"/>
      <c r="B80" s="5"/>
      <c r="C80" s="5"/>
      <c r="D80" s="5"/>
      <c r="E80" s="6"/>
      <c r="F80" s="6"/>
      <c r="G80" s="6"/>
      <c r="H80" s="6"/>
      <c r="I80" s="6"/>
      <c r="J80" s="6"/>
      <c r="K80" s="6"/>
      <c r="L80" s="3"/>
      <c r="M80" s="5"/>
      <c r="N80" s="3"/>
      <c r="O80" s="5"/>
      <c r="P80" s="2"/>
    </row>
    <row r="81" spans="1:16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</row>
    <row r="82" spans="1:16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"/>
    </row>
    <row r="83" spans="1:16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</row>
    <row r="84" spans="1:16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"/>
    </row>
    <row r="85" spans="1:16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"/>
    </row>
    <row r="86" spans="1:16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"/>
    </row>
    <row r="87" spans="1:16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"/>
    </row>
    <row r="88" spans="1:16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"/>
    </row>
    <row r="89" spans="1:16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"/>
    </row>
    <row r="90" spans="1:16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"/>
    </row>
    <row r="91" spans="1:16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"/>
    </row>
    <row r="92" spans="1:16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"/>
    </row>
    <row r="93" spans="1:16" ht="60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"/>
    </row>
    <row r="94" spans="1:16" ht="39.75" customHeight="1" thickBo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"/>
    </row>
    <row r="95" spans="1:16" ht="16.5" customHeight="1" thickBot="1">
      <c r="A95" s="1"/>
      <c r="B95" s="3"/>
      <c r="C95" s="5"/>
      <c r="D95" s="3"/>
      <c r="E95" s="3"/>
      <c r="F95" s="70" t="s">
        <v>22</v>
      </c>
      <c r="G95" s="71"/>
      <c r="H95" s="71"/>
      <c r="I95" s="71"/>
      <c r="J95" s="71"/>
      <c r="K95" s="72"/>
      <c r="L95" s="3"/>
      <c r="M95" s="70" t="s">
        <v>4</v>
      </c>
      <c r="N95" s="72"/>
      <c r="O95" s="3"/>
      <c r="P95" s="2"/>
    </row>
    <row r="96" spans="1:16" ht="16.5" customHeight="1" thickBot="1">
      <c r="A96" s="1"/>
      <c r="B96" s="5"/>
      <c r="C96" s="5"/>
      <c r="D96" s="5"/>
      <c r="E96" s="3"/>
      <c r="F96" s="7" t="s">
        <v>5</v>
      </c>
      <c r="G96" s="8" t="s">
        <v>6</v>
      </c>
      <c r="H96" s="7" t="s">
        <v>7</v>
      </c>
      <c r="I96" s="8" t="s">
        <v>8</v>
      </c>
      <c r="J96" s="7" t="s">
        <v>9</v>
      </c>
      <c r="K96" s="7" t="s">
        <v>10</v>
      </c>
      <c r="L96" s="3"/>
      <c r="M96" s="14" t="s">
        <v>13</v>
      </c>
      <c r="N96" s="15" t="s">
        <v>14</v>
      </c>
      <c r="O96" s="5"/>
      <c r="P96" s="2"/>
    </row>
    <row r="97" spans="1:16" ht="15.75" thickBot="1">
      <c r="A97" s="1"/>
      <c r="B97" s="5"/>
      <c r="C97" s="5"/>
      <c r="D97" s="75" t="s">
        <v>23</v>
      </c>
      <c r="E97" s="76"/>
      <c r="F97" s="32">
        <f>+'[1]ACUM-ENERO'!C46</f>
        <v>61</v>
      </c>
      <c r="G97" s="33">
        <f>+'[1]ACUM-FEBRERO'!B52</f>
        <v>60</v>
      </c>
      <c r="H97" s="33">
        <f>+'[1]ACUM-MARZO'!B49</f>
        <v>61</v>
      </c>
      <c r="I97" s="34">
        <f>+'[1]ACUM-ABRIL'!B54</f>
        <v>37</v>
      </c>
      <c r="J97" s="33">
        <f>+'[1]ACUM-MAYO'!B54</f>
        <v>49</v>
      </c>
      <c r="K97" s="33">
        <f>+'[1]ACUM-JUNIO'!B58</f>
        <v>76</v>
      </c>
      <c r="L97" s="3"/>
      <c r="M97" s="21">
        <f t="shared" ref="M97:M104" si="2">SUM(F97:L97)</f>
        <v>344</v>
      </c>
      <c r="N97" s="35">
        <f>M97/M106</f>
        <v>0.18143459915611815</v>
      </c>
      <c r="O97" s="5"/>
      <c r="P97" s="2"/>
    </row>
    <row r="98" spans="1:16" ht="24.75" customHeight="1" thickBot="1">
      <c r="A98" s="1"/>
      <c r="B98" s="5"/>
      <c r="C98" s="5"/>
      <c r="D98" s="82" t="s">
        <v>24</v>
      </c>
      <c r="E98" s="83"/>
      <c r="F98" s="32">
        <f>+'[1]ACUM-ENERO'!C47</f>
        <v>83</v>
      </c>
      <c r="G98" s="33">
        <f>+'[1]ACUM-FEBRERO'!B53</f>
        <v>84</v>
      </c>
      <c r="H98" s="33">
        <f>+'[1]ACUM-MARZO'!B50</f>
        <v>91</v>
      </c>
      <c r="I98" s="34">
        <f>+'[1]ACUM-ABRIL'!B55</f>
        <v>110</v>
      </c>
      <c r="J98" s="33">
        <f>+'[1]ACUM-MAYO'!B55</f>
        <v>68</v>
      </c>
      <c r="K98" s="33">
        <f>+'[1]ACUM-JUNIO'!B59</f>
        <v>188</v>
      </c>
      <c r="L98" s="3"/>
      <c r="M98" s="21">
        <f t="shared" si="2"/>
        <v>624</v>
      </c>
      <c r="N98" s="35">
        <f>M98/M106</f>
        <v>0.32911392405063289</v>
      </c>
      <c r="O98" s="5"/>
      <c r="P98" s="2"/>
    </row>
    <row r="99" spans="1:16" ht="15.75" thickBot="1">
      <c r="A99" s="1"/>
      <c r="B99" s="5"/>
      <c r="C99" s="5"/>
      <c r="D99" s="84" t="s">
        <v>25</v>
      </c>
      <c r="E99" s="85"/>
      <c r="F99" s="32">
        <f>+'[1]ACUM-ENERO'!C50</f>
        <v>21</v>
      </c>
      <c r="G99" s="33">
        <f>+'[1]ACUM-FEBRERO'!B57</f>
        <v>26</v>
      </c>
      <c r="H99" s="33">
        <f>+'[1]ACUM-MARZO'!B54</f>
        <v>27</v>
      </c>
      <c r="I99" s="34">
        <f>+'[1]ACUM-ABRIL'!B59</f>
        <v>17</v>
      </c>
      <c r="J99" s="33">
        <f>+'[1]ACUM-MAYO'!B59</f>
        <v>22</v>
      </c>
      <c r="K99" s="33">
        <f>+'[1]ACUM-JUNIO'!B63</f>
        <v>21</v>
      </c>
      <c r="L99" s="3"/>
      <c r="M99" s="21">
        <f t="shared" si="2"/>
        <v>134</v>
      </c>
      <c r="N99" s="35">
        <f>M99/M106</f>
        <v>7.0675105485232065E-2</v>
      </c>
      <c r="O99" s="5"/>
      <c r="P99" s="2"/>
    </row>
    <row r="100" spans="1:16" ht="15.75" thickBot="1">
      <c r="A100" s="1"/>
      <c r="B100" s="5"/>
      <c r="C100" s="5"/>
      <c r="D100" s="84" t="s">
        <v>26</v>
      </c>
      <c r="E100" s="85"/>
      <c r="F100" s="32">
        <f>+'[1]ACUM-ENERO'!C54</f>
        <v>13</v>
      </c>
      <c r="G100" s="33">
        <f>+'[1]ACUM-FEBRERO'!B61</f>
        <v>11</v>
      </c>
      <c r="H100" s="33">
        <f>+'[1]ACUM-MARZO'!B58</f>
        <v>11</v>
      </c>
      <c r="I100" s="34">
        <f>+'[1]ACUM-ABRIL'!B63</f>
        <v>10</v>
      </c>
      <c r="J100" s="33">
        <f>+'[1]ACUM-MAYO'!B63</f>
        <v>8</v>
      </c>
      <c r="K100" s="33">
        <f>+'[1]ACUM-JUNIO'!B67</f>
        <v>4</v>
      </c>
      <c r="L100" s="3"/>
      <c r="M100" s="21">
        <f t="shared" si="2"/>
        <v>57</v>
      </c>
      <c r="N100" s="35">
        <f>M100/M106</f>
        <v>3.0063291139240507E-2</v>
      </c>
      <c r="O100" s="5"/>
      <c r="P100" s="2"/>
    </row>
    <row r="101" spans="1:16" ht="15.75" thickBot="1">
      <c r="A101" s="1"/>
      <c r="B101" s="5"/>
      <c r="C101" s="5"/>
      <c r="D101" s="84" t="s">
        <v>27</v>
      </c>
      <c r="E101" s="85"/>
      <c r="F101" s="32">
        <f>+'[1]ACUM-ENERO'!C45</f>
        <v>75</v>
      </c>
      <c r="G101" s="33">
        <f>+'[1]ACUM-FEBRERO'!B50</f>
        <v>61</v>
      </c>
      <c r="H101" s="33">
        <f>+'[1]ACUM-MARZO'!B47</f>
        <v>49</v>
      </c>
      <c r="I101" s="34">
        <f>+'[1]ACUM-ABRIL'!B52</f>
        <v>39</v>
      </c>
      <c r="J101" s="33">
        <f>+'[1]ACUM-MAYO'!B52</f>
        <v>50</v>
      </c>
      <c r="K101" s="33">
        <f>+'[1]ACUM-JUNIO'!B56</f>
        <v>58</v>
      </c>
      <c r="L101" s="3"/>
      <c r="M101" s="21">
        <f t="shared" si="2"/>
        <v>332</v>
      </c>
      <c r="N101" s="35">
        <f>M101/M106</f>
        <v>0.17510548523206751</v>
      </c>
      <c r="O101" s="5"/>
      <c r="P101" s="2"/>
    </row>
    <row r="102" spans="1:16" ht="15.75" thickBot="1">
      <c r="A102" s="1"/>
      <c r="B102" s="5"/>
      <c r="C102" s="5"/>
      <c r="D102" s="84" t="s">
        <v>28</v>
      </c>
      <c r="E102" s="85"/>
      <c r="F102" s="32">
        <f>+'[1]ACUM-ENERO'!C44</f>
        <v>11</v>
      </c>
      <c r="G102" s="33">
        <f>+'[1]ACUM-FEBRERO'!B49</f>
        <v>4</v>
      </c>
      <c r="H102" s="33">
        <f>+'[1]ACUM-MARZO'!B46</f>
        <v>1</v>
      </c>
      <c r="I102" s="34">
        <f>+'[1]ACUM-ABRIL'!B51</f>
        <v>2</v>
      </c>
      <c r="J102" s="33">
        <f>+'[1]ACUM-MAYO'!B51</f>
        <v>4</v>
      </c>
      <c r="K102" s="33">
        <f>+'[1]ACUM-JUNIO'!B55</f>
        <v>3</v>
      </c>
      <c r="L102" s="3"/>
      <c r="M102" s="21">
        <f t="shared" si="2"/>
        <v>25</v>
      </c>
      <c r="N102" s="35">
        <f>M102/M106</f>
        <v>1.3185654008438819E-2</v>
      </c>
      <c r="O102" s="5"/>
      <c r="P102" s="2"/>
    </row>
    <row r="103" spans="1:16" s="45" customFormat="1" ht="25.5" customHeight="1" thickBot="1">
      <c r="A103" s="36"/>
      <c r="B103" s="37"/>
      <c r="C103" s="37"/>
      <c r="D103" s="80" t="s">
        <v>29</v>
      </c>
      <c r="E103" s="81"/>
      <c r="F103" s="38">
        <f>+'[1]ACUM-ENERO'!C42</f>
        <v>90</v>
      </c>
      <c r="G103" s="39">
        <f>+'[1]ACUM-FEBRERO'!B47</f>
        <v>21</v>
      </c>
      <c r="H103" s="39">
        <f>+'[1]ACUM-MARZO'!B44</f>
        <v>25</v>
      </c>
      <c r="I103" s="40">
        <f>+'[1]ACUM-ABRIL'!B49</f>
        <v>18</v>
      </c>
      <c r="J103" s="39">
        <f>+'[1]ACUM-MAYO'!B49</f>
        <v>6</v>
      </c>
      <c r="K103" s="39">
        <f>+'[1]ACUM-JUNIO'!B53</f>
        <v>10</v>
      </c>
      <c r="L103" s="41"/>
      <c r="M103" s="42">
        <f t="shared" si="2"/>
        <v>170</v>
      </c>
      <c r="N103" s="43">
        <f>M103/M106</f>
        <v>8.9662447257383968E-2</v>
      </c>
      <c r="O103" s="37"/>
      <c r="P103" s="44"/>
    </row>
    <row r="104" spans="1:16" ht="15.75" thickBot="1">
      <c r="A104" s="1"/>
      <c r="B104" s="5"/>
      <c r="C104" s="5"/>
      <c r="D104" s="84" t="s">
        <v>30</v>
      </c>
      <c r="E104" s="85"/>
      <c r="F104" s="32">
        <v>32</v>
      </c>
      <c r="G104" s="33">
        <v>39</v>
      </c>
      <c r="H104" s="39">
        <v>30</v>
      </c>
      <c r="I104" s="40">
        <v>27</v>
      </c>
      <c r="J104" s="39">
        <v>45</v>
      </c>
      <c r="K104" s="39">
        <f>397-360</f>
        <v>37</v>
      </c>
      <c r="L104" s="3"/>
      <c r="M104" s="21">
        <f t="shared" si="2"/>
        <v>210</v>
      </c>
      <c r="N104" s="35">
        <f>M104/M106</f>
        <v>0.11075949367088607</v>
      </c>
      <c r="O104" s="5"/>
      <c r="P104" s="2"/>
    </row>
    <row r="105" spans="1:16" ht="15.75" thickBot="1">
      <c r="A105" s="1"/>
      <c r="B105" s="5"/>
      <c r="C105" s="5"/>
      <c r="D105" s="5"/>
      <c r="E105" s="3"/>
      <c r="F105" s="3"/>
      <c r="G105" s="3"/>
      <c r="H105" s="3"/>
      <c r="I105" s="3"/>
      <c r="J105" s="3"/>
      <c r="K105" s="3"/>
      <c r="L105" s="3"/>
      <c r="M105" s="5"/>
      <c r="N105" s="5"/>
      <c r="O105" s="5"/>
      <c r="P105" s="2"/>
    </row>
    <row r="106" spans="1:16" ht="15.75" thickBot="1">
      <c r="A106" s="1"/>
      <c r="B106" s="5"/>
      <c r="C106" s="5"/>
      <c r="D106" s="5"/>
      <c r="E106" s="3">
        <f>252-J106</f>
        <v>0</v>
      </c>
      <c r="F106" s="27">
        <f t="shared" ref="F106:K106" si="3">SUM(F97:F105)</f>
        <v>386</v>
      </c>
      <c r="G106" s="27">
        <f>SUM(G97:G105)</f>
        <v>306</v>
      </c>
      <c r="H106" s="27">
        <f t="shared" si="3"/>
        <v>295</v>
      </c>
      <c r="I106" s="27">
        <f>SUM(I97:I105)</f>
        <v>260</v>
      </c>
      <c r="J106" s="27">
        <f t="shared" si="3"/>
        <v>252</v>
      </c>
      <c r="K106" s="27">
        <f t="shared" si="3"/>
        <v>397</v>
      </c>
      <c r="L106" s="3"/>
      <c r="M106" s="27">
        <f>SUM(M97:M105)</f>
        <v>1896</v>
      </c>
      <c r="N106" s="29">
        <f>SUM(N97:N105)</f>
        <v>1</v>
      </c>
      <c r="O106" s="5"/>
      <c r="P106" s="2"/>
    </row>
    <row r="107" spans="1:16">
      <c r="A107" s="1"/>
      <c r="B107" s="5"/>
      <c r="C107" s="5"/>
      <c r="D107" s="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"/>
    </row>
    <row r="108" spans="1:16">
      <c r="A108" s="1"/>
      <c r="B108" s="3"/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"/>
    </row>
    <row r="109" spans="1:16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"/>
    </row>
    <row r="110" spans="1:16" hidden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"/>
    </row>
    <row r="111" spans="1:16" hidden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"/>
    </row>
    <row r="112" spans="1:16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"/>
    </row>
    <row r="113" spans="1:16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"/>
    </row>
    <row r="114" spans="1:16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"/>
    </row>
    <row r="115" spans="1:16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</row>
    <row r="116" spans="1:16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"/>
    </row>
    <row r="117" spans="1:16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"/>
    </row>
    <row r="118" spans="1:16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"/>
    </row>
    <row r="119" spans="1:16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"/>
    </row>
    <row r="120" spans="1:16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"/>
    </row>
    <row r="121" spans="1:16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"/>
    </row>
    <row r="122" spans="1:16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"/>
    </row>
    <row r="123" spans="1:16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"/>
    </row>
    <row r="124" spans="1:16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2"/>
    </row>
    <row r="125" spans="1:16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"/>
    </row>
    <row r="126" spans="1:16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2"/>
    </row>
    <row r="127" spans="1:16" ht="15.75" thickBo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</row>
    <row r="128" spans="1:16" ht="16.5" customHeight="1" thickBot="1">
      <c r="A128" s="1"/>
      <c r="B128" s="5"/>
      <c r="C128" s="5"/>
      <c r="D128" s="5"/>
      <c r="E128" s="6"/>
      <c r="F128" s="70" t="s">
        <v>31</v>
      </c>
      <c r="G128" s="71"/>
      <c r="H128" s="71"/>
      <c r="I128" s="71"/>
      <c r="J128" s="71"/>
      <c r="K128" s="72"/>
      <c r="L128" s="3"/>
      <c r="M128" s="3"/>
      <c r="N128" s="46"/>
      <c r="O128" s="3"/>
      <c r="P128" s="2"/>
    </row>
    <row r="129" spans="1:16" ht="15.75" thickBot="1">
      <c r="A129" s="1"/>
      <c r="B129" s="5"/>
      <c r="C129" s="5"/>
      <c r="D129" s="5"/>
      <c r="E129" s="6"/>
      <c r="F129" s="7" t="s">
        <v>5</v>
      </c>
      <c r="G129" s="8" t="s">
        <v>6</v>
      </c>
      <c r="H129" s="7" t="s">
        <v>7</v>
      </c>
      <c r="I129" s="8" t="s">
        <v>8</v>
      </c>
      <c r="J129" s="7" t="s">
        <v>9</v>
      </c>
      <c r="K129" s="7" t="s">
        <v>10</v>
      </c>
      <c r="L129" s="3"/>
      <c r="M129" s="3"/>
      <c r="N129" s="7" t="s">
        <v>13</v>
      </c>
      <c r="O129" s="3"/>
      <c r="P129" s="2"/>
    </row>
    <row r="130" spans="1:16" ht="15.75" thickBot="1">
      <c r="A130" s="1"/>
      <c r="B130" s="5"/>
      <c r="C130" s="5"/>
      <c r="D130" s="47" t="s">
        <v>32</v>
      </c>
      <c r="E130" s="48"/>
      <c r="F130" s="49">
        <f>+'[1]ACUM-ENERO'!C37</f>
        <v>696</v>
      </c>
      <c r="G130" s="49">
        <f>+'[1]ACUM-FEBRERO'!B42</f>
        <v>633</v>
      </c>
      <c r="H130" s="49">
        <f>+'[1]ACUM-MARZO'!B39</f>
        <v>566</v>
      </c>
      <c r="I130" s="49">
        <f>+'[1]ACUM-ABRIL'!B39</f>
        <v>582</v>
      </c>
      <c r="J130" s="49">
        <f>+'[1]ACUM-MAYO'!B44</f>
        <v>595</v>
      </c>
      <c r="K130" s="49">
        <f>+'[1]ACUM-JUNIO'!B39</f>
        <v>397</v>
      </c>
      <c r="L130" s="3"/>
      <c r="M130" s="3"/>
      <c r="N130" s="12">
        <f>SUM(F130:M130)</f>
        <v>3469</v>
      </c>
      <c r="O130" s="3"/>
      <c r="P130" s="2"/>
    </row>
    <row r="131" spans="1:16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2"/>
    </row>
    <row r="132" spans="1:16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2"/>
    </row>
    <row r="133" spans="1:16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2"/>
    </row>
    <row r="134" spans="1:16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2"/>
    </row>
    <row r="135" spans="1:16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"/>
    </row>
    <row r="136" spans="1:16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2"/>
    </row>
    <row r="137" spans="1:16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2"/>
    </row>
    <row r="138" spans="1:16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2"/>
    </row>
    <row r="139" spans="1:16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2"/>
    </row>
    <row r="140" spans="1:16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2"/>
    </row>
    <row r="141" spans="1:16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</row>
    <row r="142" spans="1:16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2"/>
    </row>
    <row r="143" spans="1:16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2"/>
    </row>
    <row r="144" spans="1:16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2"/>
    </row>
    <row r="145" spans="1:16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2"/>
    </row>
    <row r="146" spans="1:16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2"/>
    </row>
    <row r="147" spans="1:16" ht="15.75" thickBo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2"/>
    </row>
    <row r="148" spans="1:16" ht="16.5" customHeight="1" thickBot="1">
      <c r="A148" s="1"/>
      <c r="B148" s="5"/>
      <c r="C148" s="5"/>
      <c r="D148" s="5"/>
      <c r="E148" s="5"/>
      <c r="F148" s="6"/>
      <c r="G148" s="70" t="s">
        <v>33</v>
      </c>
      <c r="H148" s="71"/>
      <c r="I148" s="71"/>
      <c r="J148" s="71"/>
      <c r="K148" s="71"/>
      <c r="L148" s="72"/>
      <c r="M148" s="3"/>
      <c r="N148" s="46"/>
      <c r="O148" s="3"/>
      <c r="P148" s="2"/>
    </row>
    <row r="149" spans="1:16" ht="15.75" thickBot="1">
      <c r="A149" s="1"/>
      <c r="B149" s="5"/>
      <c r="C149" s="5"/>
      <c r="D149" s="5"/>
      <c r="E149" s="5"/>
      <c r="F149" s="6"/>
      <c r="G149" s="7" t="s">
        <v>5</v>
      </c>
      <c r="H149" s="8" t="s">
        <v>6</v>
      </c>
      <c r="I149" s="7" t="s">
        <v>7</v>
      </c>
      <c r="J149" s="8" t="s">
        <v>8</v>
      </c>
      <c r="K149" s="7" t="s">
        <v>9</v>
      </c>
      <c r="L149" s="7" t="s">
        <v>10</v>
      </c>
      <c r="M149" s="3"/>
      <c r="N149" s="7" t="s">
        <v>13</v>
      </c>
      <c r="O149" s="3"/>
      <c r="P149" s="2"/>
    </row>
    <row r="150" spans="1:16" ht="15.75" thickBot="1">
      <c r="A150" s="1"/>
      <c r="B150" s="5"/>
      <c r="C150" s="5"/>
      <c r="D150" s="86" t="s">
        <v>34</v>
      </c>
      <c r="E150" s="87"/>
      <c r="F150" s="88"/>
      <c r="G150" s="49">
        <f>+'[1]ACUM-ENERO'!C82</f>
        <v>264</v>
      </c>
      <c r="H150" s="49">
        <f>+'[1]ACUM-FEBRERO'!B84</f>
        <v>357</v>
      </c>
      <c r="I150" s="49">
        <f>+'[1]ACUM-MARZO'!B83</f>
        <v>379</v>
      </c>
      <c r="J150" s="49">
        <f>+'[1]ACUM-ABRIL'!B88</f>
        <v>856</v>
      </c>
      <c r="K150" s="49">
        <f>+'[1]ACUM-MAYO'!B96</f>
        <v>406</v>
      </c>
      <c r="L150" s="49">
        <f>+'[1]ACUM-JUNIO'!B96</f>
        <v>316</v>
      </c>
      <c r="M150" s="3"/>
      <c r="N150" s="12">
        <f>SUM(G150:M150)</f>
        <v>2578</v>
      </c>
      <c r="O150" s="3"/>
      <c r="P150" s="2"/>
    </row>
    <row r="151" spans="1:16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"/>
    </row>
    <row r="152" spans="1:16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2"/>
    </row>
    <row r="153" spans="1:16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2"/>
    </row>
    <row r="154" spans="1:16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2"/>
    </row>
    <row r="155" spans="1:16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2"/>
    </row>
    <row r="156" spans="1:16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2"/>
    </row>
    <row r="157" spans="1:16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2"/>
    </row>
    <row r="158" spans="1:16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2"/>
    </row>
    <row r="159" spans="1:16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2"/>
    </row>
    <row r="160" spans="1:16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2"/>
    </row>
    <row r="161" spans="1:16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2"/>
    </row>
    <row r="162" spans="1:16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2"/>
    </row>
    <row r="163" spans="1:16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2"/>
    </row>
    <row r="164" spans="1:16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2"/>
    </row>
    <row r="165" spans="1:16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2"/>
    </row>
    <row r="166" spans="1:16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2"/>
    </row>
    <row r="167" spans="1:16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2"/>
    </row>
    <row r="168" spans="1:16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2"/>
    </row>
    <row r="169" spans="1:16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2"/>
    </row>
    <row r="170" spans="1:16" ht="15.75" thickBo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2"/>
    </row>
    <row r="171" spans="1:16" ht="15.75" customHeight="1" thickBo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73" t="s">
        <v>4</v>
      </c>
      <c r="O171" s="3"/>
      <c r="P171" s="2"/>
    </row>
    <row r="172" spans="1:16" ht="16.5" customHeight="1" thickBot="1">
      <c r="A172" s="1"/>
      <c r="B172" s="5"/>
      <c r="C172" s="5"/>
      <c r="D172" s="3"/>
      <c r="E172" s="3"/>
      <c r="F172" s="6"/>
      <c r="G172" s="70" t="s">
        <v>35</v>
      </c>
      <c r="H172" s="71"/>
      <c r="I172" s="71"/>
      <c r="J172" s="71"/>
      <c r="K172" s="71"/>
      <c r="L172" s="72"/>
      <c r="M172" s="3"/>
      <c r="N172" s="74"/>
      <c r="O172" s="3"/>
      <c r="P172" s="2"/>
    </row>
    <row r="173" spans="1:16" ht="15.75" thickBot="1">
      <c r="A173" s="1"/>
      <c r="B173" s="5"/>
      <c r="C173" s="5"/>
      <c r="D173" s="3"/>
      <c r="E173" s="3"/>
      <c r="F173" s="6"/>
      <c r="G173" s="7" t="s">
        <v>5</v>
      </c>
      <c r="H173" s="8" t="s">
        <v>6</v>
      </c>
      <c r="I173" s="7" t="s">
        <v>7</v>
      </c>
      <c r="J173" s="8" t="s">
        <v>8</v>
      </c>
      <c r="K173" s="7" t="s">
        <v>9</v>
      </c>
      <c r="L173" s="7" t="s">
        <v>10</v>
      </c>
      <c r="M173" s="3"/>
      <c r="N173" s="7" t="s">
        <v>13</v>
      </c>
      <c r="O173" s="3"/>
      <c r="P173" s="2"/>
    </row>
    <row r="174" spans="1:16" ht="15.75" thickBot="1">
      <c r="A174" s="1"/>
      <c r="B174" s="5"/>
      <c r="C174" s="5"/>
      <c r="D174" s="86" t="s">
        <v>35</v>
      </c>
      <c r="E174" s="87"/>
      <c r="F174" s="88"/>
      <c r="G174" s="49">
        <v>4</v>
      </c>
      <c r="H174" s="49">
        <v>0</v>
      </c>
      <c r="I174" s="49">
        <v>5</v>
      </c>
      <c r="J174" s="49">
        <v>1</v>
      </c>
      <c r="K174" s="49">
        <v>3</v>
      </c>
      <c r="L174" s="49">
        <v>2</v>
      </c>
      <c r="M174" s="3"/>
      <c r="N174" s="12">
        <v>15</v>
      </c>
      <c r="O174" s="3"/>
      <c r="P174" s="2"/>
    </row>
    <row r="175" spans="1:16" ht="15.75" customHeight="1">
      <c r="A175" s="1"/>
      <c r="B175" s="3"/>
      <c r="C175" s="3"/>
      <c r="D175" s="3"/>
      <c r="E175" s="3"/>
      <c r="F175" s="3"/>
      <c r="G175" s="50" t="s">
        <v>36</v>
      </c>
      <c r="H175" s="3"/>
      <c r="I175" s="50" t="s">
        <v>36</v>
      </c>
      <c r="J175" s="3"/>
      <c r="K175" s="3"/>
      <c r="L175" s="3"/>
      <c r="M175" s="3"/>
      <c r="N175" s="3"/>
      <c r="O175" s="3"/>
      <c r="P175" s="2"/>
    </row>
    <row r="176" spans="1:16">
      <c r="A176" s="1"/>
      <c r="B176" s="3"/>
      <c r="C176" s="3"/>
      <c r="D176" s="3"/>
      <c r="E176" s="3"/>
      <c r="F176" s="3"/>
      <c r="G176" s="3"/>
      <c r="H176" s="3"/>
      <c r="I176" s="51" t="s">
        <v>37</v>
      </c>
      <c r="J176" s="3"/>
      <c r="K176" s="3"/>
      <c r="L176" s="3"/>
      <c r="M176" s="3"/>
      <c r="N176" s="3"/>
      <c r="O176" s="3"/>
      <c r="P176" s="2"/>
    </row>
    <row r="177" spans="1:16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2"/>
    </row>
    <row r="178" spans="1:16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2"/>
    </row>
    <row r="179" spans="1:16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2"/>
    </row>
    <row r="180" spans="1:16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2"/>
    </row>
    <row r="181" spans="1:16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2"/>
    </row>
    <row r="182" spans="1:16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2"/>
    </row>
    <row r="183" spans="1:16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2"/>
    </row>
    <row r="184" spans="1:16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2"/>
    </row>
    <row r="185" spans="1:16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2"/>
    </row>
    <row r="186" spans="1:16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2"/>
    </row>
    <row r="187" spans="1:16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2"/>
    </row>
    <row r="188" spans="1:16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2"/>
    </row>
    <row r="189" spans="1:16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2"/>
    </row>
    <row r="190" spans="1:16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2"/>
    </row>
    <row r="191" spans="1:16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2"/>
    </row>
    <row r="192" spans="1:16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2"/>
    </row>
    <row r="193" spans="1:16" ht="13.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2"/>
    </row>
    <row r="194" spans="1:16" ht="13.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2"/>
    </row>
    <row r="195" spans="1:16" ht="13.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2"/>
    </row>
    <row r="196" spans="1:16" ht="13.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2"/>
    </row>
    <row r="197" spans="1:16" ht="13.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2"/>
    </row>
    <row r="198" spans="1:16" ht="13.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2"/>
    </row>
    <row r="199" spans="1:16" ht="13.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2"/>
    </row>
    <row r="200" spans="1:16" ht="13.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2"/>
    </row>
    <row r="201" spans="1:16" ht="3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2"/>
    </row>
    <row r="202" spans="1:16" ht="13.5" hidden="1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"/>
    </row>
    <row r="203" spans="1:16" ht="13.5" hidden="1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2"/>
    </row>
    <row r="204" spans="1:16" ht="13.5" hidden="1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2"/>
    </row>
    <row r="205" spans="1:16" ht="13.5" hidden="1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2"/>
    </row>
    <row r="206" spans="1:16" ht="13.5" customHeight="1" thickBo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2"/>
    </row>
    <row r="207" spans="1:16" ht="12.75" customHeight="1" thickBot="1">
      <c r="A207" s="1"/>
      <c r="B207" s="3"/>
      <c r="C207" s="3"/>
      <c r="D207" s="3"/>
      <c r="E207" s="3"/>
      <c r="F207" s="89" t="s">
        <v>38</v>
      </c>
      <c r="G207" s="90"/>
      <c r="H207" s="90"/>
      <c r="I207" s="90"/>
      <c r="J207" s="90"/>
      <c r="K207" s="91"/>
      <c r="L207" s="3"/>
      <c r="M207" s="3"/>
      <c r="N207" s="3"/>
      <c r="O207" s="3"/>
      <c r="P207" s="2"/>
    </row>
    <row r="208" spans="1:16" ht="15.75" customHeight="1" thickBot="1">
      <c r="A208" s="1"/>
      <c r="B208" s="5"/>
      <c r="C208" s="3"/>
      <c r="D208" s="3"/>
      <c r="E208" s="3"/>
      <c r="F208" s="7" t="s">
        <v>5</v>
      </c>
      <c r="G208" s="8" t="s">
        <v>6</v>
      </c>
      <c r="H208" s="7" t="s">
        <v>7</v>
      </c>
      <c r="I208" s="8" t="s">
        <v>8</v>
      </c>
      <c r="J208" s="7" t="s">
        <v>9</v>
      </c>
      <c r="K208" s="7" t="s">
        <v>10</v>
      </c>
      <c r="L208" s="3"/>
      <c r="M208" s="3"/>
      <c r="N208" s="7" t="s">
        <v>13</v>
      </c>
      <c r="O208" s="5"/>
      <c r="P208" s="2"/>
    </row>
    <row r="209" spans="1:16" ht="18" customHeight="1" thickBot="1">
      <c r="A209" s="1"/>
      <c r="B209" s="5"/>
      <c r="C209" s="9" t="str">
        <f>+'[1]ACUM-ENERO'!B227</f>
        <v>Actas y Acuerdos</v>
      </c>
      <c r="D209" s="52"/>
      <c r="E209" s="10"/>
      <c r="F209" s="32">
        <f>+'[1]ACUM-ENERO'!C227</f>
        <v>15</v>
      </c>
      <c r="G209" s="20">
        <f>+'[1]ACUM-FEBRERO'!B262</f>
        <v>14</v>
      </c>
      <c r="H209" s="20">
        <f>+'[1]ACUM-MARZO'!B246</f>
        <v>16</v>
      </c>
      <c r="I209" s="20">
        <f>+'[1]ACUM-ABRIL'!B316</f>
        <v>36</v>
      </c>
      <c r="J209" s="20">
        <f>+'[1]ACUM-MAYO'!B269</f>
        <v>12</v>
      </c>
      <c r="K209" s="20">
        <f>+'[1]ACUM-JUNIO'!B270</f>
        <v>12</v>
      </c>
      <c r="L209" s="3"/>
      <c r="M209" s="3"/>
      <c r="N209" s="21">
        <f t="shared" ref="N209:N264" si="4">SUM(F209:M209)</f>
        <v>105</v>
      </c>
      <c r="O209" s="5"/>
      <c r="P209" s="2"/>
    </row>
    <row r="210" spans="1:16" ht="15.75" customHeight="1" thickBot="1">
      <c r="A210" s="1"/>
      <c r="B210" s="5"/>
      <c r="C210" s="9" t="str">
        <f>+'[1]ACUM-ENERO'!B228</f>
        <v>Agua y Alcantarillado</v>
      </c>
      <c r="D210" s="52"/>
      <c r="E210" s="10"/>
      <c r="F210" s="32">
        <f>+'[1]ACUM-ENERO'!C228</f>
        <v>2</v>
      </c>
      <c r="G210" s="20">
        <f>+'[1]ACUM-FEBRERO'!B263</f>
        <v>3</v>
      </c>
      <c r="H210" s="20">
        <f>+'[1]ACUM-MARZO'!B247</f>
        <v>7</v>
      </c>
      <c r="I210" s="20">
        <f>+'[1]ACUM-ABRIL'!B317</f>
        <v>3</v>
      </c>
      <c r="J210" s="20">
        <f>+'[1]ACUM-MAYO'!B270</f>
        <v>7</v>
      </c>
      <c r="K210" s="20">
        <f>+'[1]ACUM-JUNIO'!B271</f>
        <v>5</v>
      </c>
      <c r="L210" s="3"/>
      <c r="M210" s="3"/>
      <c r="N210" s="21">
        <f t="shared" si="4"/>
        <v>27</v>
      </c>
      <c r="O210" s="5"/>
      <c r="P210" s="2"/>
    </row>
    <row r="211" spans="1:16" ht="15.75" customHeight="1" thickBot="1">
      <c r="A211" s="1"/>
      <c r="B211" s="5"/>
      <c r="C211" s="9" t="str">
        <f>+'[1]ACUM-ENERO'!B229</f>
        <v>Alumbrado Público</v>
      </c>
      <c r="D211" s="52"/>
      <c r="E211" s="10"/>
      <c r="F211" s="32">
        <f>+'[1]ACUM-ENERO'!C229</f>
        <v>4</v>
      </c>
      <c r="G211" s="20">
        <f>+'[1]ACUM-FEBRERO'!B264</f>
        <v>4</v>
      </c>
      <c r="H211" s="20">
        <f>+'[1]ACUM-MARZO'!B248</f>
        <v>6</v>
      </c>
      <c r="I211" s="20">
        <f>+'[1]ACUM-ABRIL'!B318</f>
        <v>2</v>
      </c>
      <c r="J211" s="20">
        <f>+'[1]ACUM-MAYO'!B271</f>
        <v>3</v>
      </c>
      <c r="K211" s="20">
        <f>+'[1]ACUM-JUNIO'!B272</f>
        <v>7</v>
      </c>
      <c r="L211" s="3" t="s">
        <v>39</v>
      </c>
      <c r="M211" s="3"/>
      <c r="N211" s="21">
        <f t="shared" si="4"/>
        <v>26</v>
      </c>
      <c r="O211" s="5"/>
      <c r="P211" s="2"/>
    </row>
    <row r="212" spans="1:16" ht="28.5" customHeight="1" thickBot="1">
      <c r="A212" s="1"/>
      <c r="B212" s="5"/>
      <c r="C212" s="9" t="str">
        <f>+'[1]ACUM-ENERO'!B230</f>
        <v>Archivo Municipal</v>
      </c>
      <c r="D212" s="52"/>
      <c r="E212" s="10"/>
      <c r="F212" s="32">
        <f>+'[1]ACUM-ENERO'!C230</f>
        <v>6</v>
      </c>
      <c r="G212" s="20">
        <f>+'[1]ACUM-FEBRERO'!B265</f>
        <v>4</v>
      </c>
      <c r="H212" s="20">
        <f>+'[1]ACUM-MARZO'!B249</f>
        <v>8</v>
      </c>
      <c r="I212" s="20">
        <f>+'[1]ACUM-ABRIL'!B319</f>
        <v>3</v>
      </c>
      <c r="J212" s="20">
        <f>+'[1]ACUM-MAYO'!B272</f>
        <v>7</v>
      </c>
      <c r="K212" s="20">
        <f>+'[1]ACUM-JUNIO'!B273</f>
        <v>13</v>
      </c>
      <c r="L212" s="3"/>
      <c r="M212" s="3"/>
      <c r="N212" s="21">
        <f t="shared" si="4"/>
        <v>41</v>
      </c>
      <c r="O212" s="5"/>
      <c r="P212" s="2"/>
    </row>
    <row r="213" spans="1:16" ht="28.5" customHeight="1" thickBot="1">
      <c r="A213" s="1"/>
      <c r="B213" s="5"/>
      <c r="C213" s="9" t="str">
        <f>+'[1]ACUM-ENERO'!B231</f>
        <v>Aseo Público</v>
      </c>
      <c r="D213" s="53"/>
      <c r="E213" s="54"/>
      <c r="F213" s="32">
        <f>+'[1]ACUM-ENERO'!C231</f>
        <v>0</v>
      </c>
      <c r="G213" s="20">
        <f>+'[1]ACUM-FEBRERO'!B266</f>
        <v>11</v>
      </c>
      <c r="H213" s="20">
        <f>+'[1]ACUM-MARZO'!B250</f>
        <v>3</v>
      </c>
      <c r="I213" s="20">
        <f>+'[1]ACUM-ABRIL'!B320</f>
        <v>3</v>
      </c>
      <c r="J213" s="20">
        <f>+'[1]ACUM-MAYO'!B273</f>
        <v>1</v>
      </c>
      <c r="K213" s="20">
        <f>+'[1]ACUM-JUNIO'!B274</f>
        <v>6</v>
      </c>
      <c r="L213" s="3"/>
      <c r="M213" s="3"/>
      <c r="N213" s="21">
        <f t="shared" si="4"/>
        <v>24</v>
      </c>
      <c r="O213" s="5"/>
      <c r="P213" s="2"/>
    </row>
    <row r="214" spans="1:16" ht="15.75" customHeight="1" thickBot="1">
      <c r="A214" s="1"/>
      <c r="B214" s="5"/>
      <c r="C214" s="9" t="str">
        <f>+'[1]ACUM-ENERO'!B232</f>
        <v>Asuntos Internos</v>
      </c>
      <c r="D214" s="52"/>
      <c r="E214" s="10"/>
      <c r="F214" s="32">
        <f>+'[1]ACUM-ENERO'!C232</f>
        <v>7</v>
      </c>
      <c r="G214" s="20">
        <f>+'[1]ACUM-FEBRERO'!B267</f>
        <v>2</v>
      </c>
      <c r="H214" s="20">
        <f>+'[1]ACUM-MARZO'!B251</f>
        <v>4</v>
      </c>
      <c r="I214" s="20">
        <f>+'[1]ACUM-ABRIL'!B321</f>
        <v>3</v>
      </c>
      <c r="J214" s="20">
        <f>+'[1]ACUM-MAYO'!B274</f>
        <v>0</v>
      </c>
      <c r="K214" s="20">
        <f>+'[1]ACUM-JUNIO'!B275</f>
        <v>6</v>
      </c>
      <c r="L214" s="3"/>
      <c r="M214" s="3"/>
      <c r="N214" s="21">
        <f t="shared" si="4"/>
        <v>22</v>
      </c>
      <c r="O214" s="5"/>
      <c r="P214" s="2"/>
    </row>
    <row r="215" spans="1:16" ht="16.5" customHeight="1" thickBot="1">
      <c r="A215" s="1"/>
      <c r="B215" s="5"/>
      <c r="C215" s="9" t="str">
        <f>+'[1]ACUM-ENERO'!B233</f>
        <v>Atención Ciudadana</v>
      </c>
      <c r="D215" s="52"/>
      <c r="E215" s="10"/>
      <c r="F215" s="32">
        <f>+'[1]ACUM-ENERO'!C233</f>
        <v>5</v>
      </c>
      <c r="G215" s="20">
        <f>+'[1]ACUM-FEBRERO'!B268</f>
        <v>2</v>
      </c>
      <c r="H215" s="20">
        <f>+'[1]ACUM-MARZO'!B252</f>
        <v>5</v>
      </c>
      <c r="I215" s="20">
        <f>+'[1]ACUM-ABRIL'!B322</f>
        <v>2</v>
      </c>
      <c r="J215" s="20">
        <f>+'[1]ACUM-MAYO'!B275</f>
        <v>6</v>
      </c>
      <c r="K215" s="20">
        <f>+'[1]ACUM-JUNIO'!B276</f>
        <v>5</v>
      </c>
      <c r="L215" s="3"/>
      <c r="M215" s="3"/>
      <c r="N215" s="21">
        <f t="shared" si="4"/>
        <v>25</v>
      </c>
      <c r="O215" s="5"/>
      <c r="P215" s="2"/>
    </row>
    <row r="216" spans="1:16" ht="27.75" customHeight="1" thickBot="1">
      <c r="A216" s="1"/>
      <c r="B216" s="5"/>
      <c r="C216" s="9" t="str">
        <f>+'[1]ACUM-ENERO'!B234</f>
        <v>Catastro</v>
      </c>
      <c r="D216" s="52"/>
      <c r="E216" s="10"/>
      <c r="F216" s="32">
        <f>+'[1]ACUM-ENERO'!C234</f>
        <v>2</v>
      </c>
      <c r="G216" s="20">
        <f>+'[1]ACUM-FEBRERO'!B269</f>
        <v>6</v>
      </c>
      <c r="H216" s="20">
        <f>+'[1]ACUM-MARZO'!B253</f>
        <v>9</v>
      </c>
      <c r="I216" s="20">
        <f>+'[1]ACUM-ABRIL'!B323</f>
        <v>7</v>
      </c>
      <c r="J216" s="20">
        <f>+'[1]ACUM-MAYO'!B276</f>
        <v>3</v>
      </c>
      <c r="K216" s="20">
        <f>+'[1]ACUM-JUNIO'!B277</f>
        <v>3</v>
      </c>
      <c r="L216" s="3"/>
      <c r="M216" s="3"/>
      <c r="N216" s="21">
        <f t="shared" si="4"/>
        <v>30</v>
      </c>
      <c r="O216" s="5"/>
      <c r="P216" s="2"/>
    </row>
    <row r="217" spans="1:16" ht="15.75" customHeight="1" thickBot="1">
      <c r="A217" s="1"/>
      <c r="B217" s="5"/>
      <c r="C217" s="9" t="str">
        <f>+'[1]ACUM-ENERO'!B235</f>
        <v>Cementerios</v>
      </c>
      <c r="D217" s="52"/>
      <c r="E217" s="10"/>
      <c r="F217" s="32">
        <f>+'[1]ACUM-ENERO'!C235</f>
        <v>0</v>
      </c>
      <c r="G217" s="20">
        <f>+'[1]ACUM-FEBRERO'!B270</f>
        <v>1</v>
      </c>
      <c r="H217" s="20">
        <f>+'[1]ACUM-MARZO'!B254</f>
        <v>1</v>
      </c>
      <c r="I217" s="20">
        <f>+'[1]ACUM-ABRIL'!B324</f>
        <v>0</v>
      </c>
      <c r="J217" s="20">
        <f>+'[1]ACUM-MAYO'!B277</f>
        <v>3</v>
      </c>
      <c r="K217" s="20">
        <f>+'[1]ACUM-JUNIO'!B278</f>
        <v>4</v>
      </c>
      <c r="L217" s="3"/>
      <c r="M217" s="3"/>
      <c r="N217" s="21">
        <f t="shared" si="4"/>
        <v>9</v>
      </c>
      <c r="O217" s="5"/>
      <c r="P217" s="2"/>
    </row>
    <row r="218" spans="1:16" ht="15.75" customHeight="1" thickBot="1">
      <c r="A218" s="1"/>
      <c r="B218" s="5"/>
      <c r="C218" s="9" t="str">
        <f>+'[1]ACUM-ENERO'!B236</f>
        <v>Centro de  Promoción Económica y Turismo</v>
      </c>
      <c r="D218" s="52"/>
      <c r="E218" s="10"/>
      <c r="F218" s="32">
        <f>+'[1]ACUM-ENERO'!C236</f>
        <v>10</v>
      </c>
      <c r="G218" s="20">
        <f>+'[1]ACUM-FEBRERO'!B271</f>
        <v>2</v>
      </c>
      <c r="H218" s="20">
        <f>+'[1]ACUM-MARZO'!B255</f>
        <v>1</v>
      </c>
      <c r="I218" s="20">
        <f>+'[1]ACUM-ABRIL'!B325</f>
        <v>6</v>
      </c>
      <c r="J218" s="20">
        <f>+'[1]ACUM-MAYO'!B278</f>
        <v>3</v>
      </c>
      <c r="K218" s="20">
        <f>+'[1]ACUM-JUNIO'!B279</f>
        <v>3</v>
      </c>
      <c r="L218" s="3"/>
      <c r="M218" s="3"/>
      <c r="N218" s="21">
        <f t="shared" si="4"/>
        <v>25</v>
      </c>
      <c r="O218" s="5"/>
      <c r="P218" s="2"/>
    </row>
    <row r="219" spans="1:16" ht="15.75" customHeight="1" thickBot="1">
      <c r="A219" s="1"/>
      <c r="B219" s="5"/>
      <c r="C219" s="9" t="str">
        <f>+'[1]ACUM-ENERO'!B237</f>
        <v>Comisaría General de Seguridad Pública</v>
      </c>
      <c r="D219" s="52"/>
      <c r="E219" s="10"/>
      <c r="F219" s="32">
        <f>+'[1]ACUM-ENERO'!C237</f>
        <v>36</v>
      </c>
      <c r="G219" s="20">
        <f>+'[1]ACUM-FEBRERO'!B272</f>
        <v>28</v>
      </c>
      <c r="H219" s="20">
        <f>+'[1]ACUM-MARZO'!B256</f>
        <v>36</v>
      </c>
      <c r="I219" s="20">
        <f>+'[1]ACUM-ABRIL'!B326</f>
        <v>29</v>
      </c>
      <c r="J219" s="20">
        <f>+'[1]ACUM-MAYO'!B279</f>
        <v>25</v>
      </c>
      <c r="K219" s="20">
        <f>+'[1]ACUM-JUNIO'!B280</f>
        <v>25</v>
      </c>
      <c r="L219" s="3"/>
      <c r="M219" s="3"/>
      <c r="N219" s="21">
        <f t="shared" si="4"/>
        <v>179</v>
      </c>
      <c r="O219" s="5"/>
      <c r="P219" s="2"/>
    </row>
    <row r="220" spans="1:16" ht="15.75" customHeight="1" thickBot="1">
      <c r="A220" s="1"/>
      <c r="B220" s="5"/>
      <c r="C220" s="9" t="str">
        <f>+'[1]ACUM-ENERO'!B238</f>
        <v>Comunicación Social</v>
      </c>
      <c r="D220" s="52"/>
      <c r="E220" s="10"/>
      <c r="F220" s="32">
        <f>+'[1]ACUM-ENERO'!C238</f>
        <v>2</v>
      </c>
      <c r="G220" s="20">
        <f>+'[1]ACUM-FEBRERO'!B273</f>
        <v>1</v>
      </c>
      <c r="H220" s="20">
        <f>+'[1]ACUM-MARZO'!B257</f>
        <v>1</v>
      </c>
      <c r="I220" s="20">
        <f>+'[1]ACUM-ABRIL'!B327</f>
        <v>4</v>
      </c>
      <c r="J220" s="20">
        <f>+'[1]ACUM-MAYO'!B280</f>
        <v>1</v>
      </c>
      <c r="K220" s="20">
        <f>+'[1]ACUM-JUNIO'!B281</f>
        <v>3</v>
      </c>
      <c r="L220" s="3"/>
      <c r="M220" s="3"/>
      <c r="N220" s="21">
        <f t="shared" si="4"/>
        <v>12</v>
      </c>
      <c r="O220" s="5"/>
      <c r="P220" s="2"/>
    </row>
    <row r="221" spans="1:16" ht="15.75" customHeight="1" thickBot="1">
      <c r="A221" s="1"/>
      <c r="B221" s="5"/>
      <c r="C221" s="9" t="str">
        <f>+'[1]ACUM-ENERO'!B239</f>
        <v>Comunidad Digna</v>
      </c>
      <c r="D221" s="52"/>
      <c r="E221" s="10"/>
      <c r="F221" s="32">
        <f>+'[1]ACUM-ENERO'!C239</f>
        <v>3</v>
      </c>
      <c r="G221" s="20">
        <f>+'[1]ACUM-FEBRERO'!B274</f>
        <v>1</v>
      </c>
      <c r="H221" s="20">
        <f>+'[1]ACUM-MARZO'!B258</f>
        <v>2</v>
      </c>
      <c r="I221" s="20">
        <f>+'[1]ACUM-ABRIL'!B328</f>
        <v>0</v>
      </c>
      <c r="J221" s="20">
        <f>+'[1]ACUM-MAYO'!B281</f>
        <v>0</v>
      </c>
      <c r="K221" s="20">
        <f>+'[1]ACUM-JUNIO'!B282</f>
        <v>2</v>
      </c>
      <c r="L221" s="3"/>
      <c r="M221" s="3"/>
      <c r="N221" s="21">
        <f t="shared" si="4"/>
        <v>8</v>
      </c>
      <c r="O221" s="5"/>
      <c r="P221" s="2"/>
    </row>
    <row r="222" spans="1:16" ht="15.75" customHeight="1" thickBot="1">
      <c r="A222" s="1"/>
      <c r="B222" s="5"/>
      <c r="C222" s="9" t="str">
        <f>+'[1]ACUM-ENERO'!B240</f>
        <v>Consejería Juridica</v>
      </c>
      <c r="D222" s="52"/>
      <c r="E222" s="10"/>
      <c r="F222" s="32">
        <f>+'[1]ACUM-ENERO'!C240</f>
        <v>0</v>
      </c>
      <c r="G222" s="20">
        <f>+'[1]ACUM-FEBRERO'!B275</f>
        <v>0</v>
      </c>
      <c r="H222" s="20">
        <f>+'[1]ACUM-MARZO'!B259</f>
        <v>0</v>
      </c>
      <c r="I222" s="20">
        <f>+'[1]ACUM-ABRIL'!B329</f>
        <v>0</v>
      </c>
      <c r="J222" s="20">
        <f>+'[1]ACUM-MAYO'!B282</f>
        <v>0</v>
      </c>
      <c r="K222" s="20">
        <f>+'[1]ACUM-JUNIO'!B283</f>
        <v>0</v>
      </c>
      <c r="L222" s="3"/>
      <c r="M222" s="3"/>
      <c r="N222" s="21">
        <f t="shared" si="4"/>
        <v>0</v>
      </c>
      <c r="O222" s="5"/>
      <c r="P222" s="2"/>
    </row>
    <row r="223" spans="1:16" ht="15.75" customHeight="1" thickBot="1">
      <c r="A223" s="1"/>
      <c r="B223" s="5"/>
      <c r="C223" s="9" t="str">
        <f>+'[1]ACUM-ENERO'!B241</f>
        <v>Contraloría</v>
      </c>
      <c r="D223" s="52"/>
      <c r="E223" s="10"/>
      <c r="F223" s="32">
        <f>+'[1]ACUM-ENERO'!C241</f>
        <v>5</v>
      </c>
      <c r="G223" s="20">
        <f>+'[1]ACUM-FEBRERO'!B276</f>
        <v>2</v>
      </c>
      <c r="H223" s="20">
        <f>+'[1]ACUM-MARZO'!B260</f>
        <v>2</v>
      </c>
      <c r="I223" s="20">
        <f>+'[1]ACUM-ABRIL'!B330</f>
        <v>3</v>
      </c>
      <c r="J223" s="20">
        <f>+'[1]ACUM-MAYO'!B283</f>
        <v>2</v>
      </c>
      <c r="K223" s="20">
        <f>+'[1]ACUM-JUNIO'!B284</f>
        <v>2</v>
      </c>
      <c r="L223" s="3"/>
      <c r="M223" s="3"/>
      <c r="N223" s="21">
        <f t="shared" si="4"/>
        <v>16</v>
      </c>
      <c r="O223" s="5"/>
      <c r="P223" s="2"/>
    </row>
    <row r="224" spans="1:16" ht="15.75" customHeight="1" thickBot="1">
      <c r="A224" s="1"/>
      <c r="B224" s="5"/>
      <c r="C224" s="9" t="str">
        <f>+'[1]ACUM-ENERO'!B242</f>
        <v>Coordinación de Delegaciones</v>
      </c>
      <c r="D224" s="52"/>
      <c r="E224" s="10"/>
      <c r="F224" s="32">
        <f>+'[1]ACUM-ENERO'!C242</f>
        <v>0</v>
      </c>
      <c r="G224" s="20">
        <f>+'[1]ACUM-FEBRERO'!B277</f>
        <v>0</v>
      </c>
      <c r="H224" s="20">
        <f>+'[1]ACUM-MARZO'!B261</f>
        <v>0</v>
      </c>
      <c r="I224" s="20">
        <f>+'[1]ACUM-ABRIL'!B331</f>
        <v>0</v>
      </c>
      <c r="J224" s="20">
        <f>+'[1]ACUM-MAYO'!B284</f>
        <v>0</v>
      </c>
      <c r="K224" s="20">
        <f>+'[1]ACUM-JUNIO'!B285</f>
        <v>2</v>
      </c>
      <c r="L224" s="3"/>
      <c r="M224" s="3"/>
      <c r="N224" s="21">
        <f t="shared" si="4"/>
        <v>2</v>
      </c>
      <c r="O224" s="5"/>
      <c r="P224" s="2"/>
    </row>
    <row r="225" spans="1:16" ht="15.75" customHeight="1" thickBot="1">
      <c r="A225" s="1"/>
      <c r="B225" s="5"/>
      <c r="C225" s="9" t="str">
        <f>+'[1]ACUM-ENERO'!B243</f>
        <v>Coordinación de Gabinete</v>
      </c>
      <c r="D225" s="52"/>
      <c r="E225" s="10"/>
      <c r="F225" s="32">
        <f>+'[1]ACUM-ENERO'!C243</f>
        <v>0</v>
      </c>
      <c r="G225" s="20">
        <f>+'[1]ACUM-FEBRERO'!B278</f>
        <v>0</v>
      </c>
      <c r="H225" s="20">
        <f>+'[1]ACUM-MARZO'!B262</f>
        <v>1</v>
      </c>
      <c r="I225" s="20">
        <f>+'[1]ACUM-ABRIL'!B332</f>
        <v>2</v>
      </c>
      <c r="J225" s="20">
        <f>+'[1]ACUM-MAYO'!B285</f>
        <v>0</v>
      </c>
      <c r="K225" s="20">
        <f>+'[1]ACUM-JUNIO'!B286</f>
        <v>2</v>
      </c>
      <c r="L225" s="3"/>
      <c r="M225" s="3"/>
      <c r="N225" s="21">
        <f t="shared" si="4"/>
        <v>5</v>
      </c>
      <c r="O225" s="5"/>
      <c r="P225" s="2"/>
    </row>
    <row r="226" spans="1:16" ht="26.25" customHeight="1" thickBot="1">
      <c r="A226" s="1"/>
      <c r="B226" s="5"/>
      <c r="C226" s="9" t="str">
        <f>+'[1]ACUM-ENERO'!B244</f>
        <v xml:space="preserve">Coordinación de la Oficina de Presidencia </v>
      </c>
      <c r="D226" s="52"/>
      <c r="E226" s="10"/>
      <c r="F226" s="32">
        <f>+'[1]ACUM-ENERO'!C244</f>
        <v>0</v>
      </c>
      <c r="G226" s="20">
        <f>+'[1]ACUM-FEBRERO'!B279</f>
        <v>0</v>
      </c>
      <c r="H226" s="20">
        <f>+'[1]ACUM-MARZO'!B263</f>
        <v>0</v>
      </c>
      <c r="I226" s="20">
        <f>+'[1]ACUM-ABRIL'!B333</f>
        <v>0</v>
      </c>
      <c r="J226" s="20">
        <f>+'[1]ACUM-MAYO'!B286</f>
        <v>0</v>
      </c>
      <c r="K226" s="20">
        <f>+'[1]ACUM-JUNIO'!B287</f>
        <v>0</v>
      </c>
      <c r="L226" s="3"/>
      <c r="M226" s="3"/>
      <c r="N226" s="21">
        <f t="shared" si="4"/>
        <v>0</v>
      </c>
      <c r="O226" s="5"/>
      <c r="P226" s="2"/>
    </row>
    <row r="227" spans="1:16" ht="28.5" customHeight="1" thickBot="1">
      <c r="A227" s="1"/>
      <c r="B227" s="5"/>
      <c r="C227" s="9" t="str">
        <f>+'[1]ACUM-ENERO'!B245</f>
        <v>Coordinación General  Oficina Central de Gobierno, Estrategía y opinión Pública</v>
      </c>
      <c r="D227" s="52"/>
      <c r="E227" s="10"/>
      <c r="F227" s="32">
        <f>+'[1]ACUM-ENERO'!C245</f>
        <v>0</v>
      </c>
      <c r="G227" s="20">
        <f>+'[1]ACUM-FEBRERO'!B280</f>
        <v>0</v>
      </c>
      <c r="H227" s="20">
        <f>+'[1]ACUM-MARZO'!B264</f>
        <v>0</v>
      </c>
      <c r="I227" s="20">
        <f>+'[1]ACUM-ABRIL'!B334</f>
        <v>0</v>
      </c>
      <c r="J227" s="20">
        <f>+'[1]ACUM-MAYO'!B287</f>
        <v>0</v>
      </c>
      <c r="K227" s="20">
        <f>+'[1]ACUM-JUNIO'!B288</f>
        <v>2</v>
      </c>
      <c r="L227" s="3"/>
      <c r="M227" s="3"/>
      <c r="N227" s="21">
        <f t="shared" si="4"/>
        <v>2</v>
      </c>
      <c r="O227" s="5"/>
      <c r="P227" s="2"/>
    </row>
    <row r="228" spans="1:16" ht="16.5" customHeight="1" thickBot="1">
      <c r="A228" s="1"/>
      <c r="B228" s="5"/>
      <c r="C228" s="9" t="str">
        <f>+'[1]ACUM-ENERO'!B246</f>
        <v>Coplademun</v>
      </c>
      <c r="D228" s="52"/>
      <c r="E228" s="10"/>
      <c r="F228" s="32">
        <f>+'[1]ACUM-ENERO'!C246</f>
        <v>0</v>
      </c>
      <c r="G228" s="20">
        <f>+'[1]ACUM-FEBRERO'!B281</f>
        <v>3</v>
      </c>
      <c r="H228" s="20">
        <f>+'[1]ACUM-MARZO'!B265</f>
        <v>2</v>
      </c>
      <c r="I228" s="20">
        <f>+'[1]ACUM-ABRIL'!B335</f>
        <v>1</v>
      </c>
      <c r="J228" s="20">
        <f>+'[1]ACUM-MAYO'!B288</f>
        <v>1</v>
      </c>
      <c r="K228" s="20">
        <f>+'[1]ACUM-JUNIO'!B289</f>
        <v>3</v>
      </c>
      <c r="L228" s="3"/>
      <c r="M228" s="3"/>
      <c r="N228" s="21">
        <f t="shared" si="4"/>
        <v>10</v>
      </c>
      <c r="O228" s="5"/>
      <c r="P228" s="2"/>
    </row>
    <row r="229" spans="1:16" ht="15.75" customHeight="1" thickBot="1">
      <c r="A229" s="1"/>
      <c r="B229" s="5"/>
      <c r="C229" s="9" t="str">
        <f>+'[1]ACUM-ENERO'!B247</f>
        <v>Desarrollo Social Humano</v>
      </c>
      <c r="D229" s="52"/>
      <c r="E229" s="10"/>
      <c r="F229" s="32">
        <f>+'[1]ACUM-ENERO'!C247</f>
        <v>14</v>
      </c>
      <c r="G229" s="20">
        <f>+'[1]ACUM-FEBRERO'!B282</f>
        <v>22</v>
      </c>
      <c r="H229" s="20">
        <f>+'[1]ACUM-MARZO'!B266</f>
        <v>9</v>
      </c>
      <c r="I229" s="20">
        <f>+'[1]ACUM-ABRIL'!B336</f>
        <v>7</v>
      </c>
      <c r="J229" s="20">
        <f>+'[1]ACUM-MAYO'!B289</f>
        <v>7</v>
      </c>
      <c r="K229" s="20">
        <f>+'[1]ACUM-JUNIO'!B290</f>
        <v>10</v>
      </c>
      <c r="L229" s="3"/>
      <c r="M229" s="3"/>
      <c r="N229" s="21">
        <f t="shared" si="4"/>
        <v>69</v>
      </c>
      <c r="O229" s="5"/>
      <c r="P229" s="2"/>
    </row>
    <row r="230" spans="1:16" ht="15.75" customHeight="1" thickBot="1">
      <c r="A230" s="1"/>
      <c r="B230" s="5"/>
      <c r="C230" s="9" t="str">
        <f>+'[1]ACUM-ENERO'!B248</f>
        <v>Dirección General de  Innovación y Tecnología</v>
      </c>
      <c r="D230" s="52"/>
      <c r="E230" s="10"/>
      <c r="F230" s="32">
        <f>+'[1]ACUM-ENERO'!C248</f>
        <v>0</v>
      </c>
      <c r="G230" s="20">
        <f>+'[1]ACUM-FEBRERO'!B283</f>
        <v>2</v>
      </c>
      <c r="H230" s="20">
        <f>+'[1]ACUM-MARZO'!B267</f>
        <v>8</v>
      </c>
      <c r="I230" s="20">
        <f>+'[1]ACUM-ABRIL'!B337</f>
        <v>10</v>
      </c>
      <c r="J230" s="20">
        <f>+'[1]ACUM-MAYO'!B290</f>
        <v>3</v>
      </c>
      <c r="K230" s="20">
        <f>+'[1]ACUM-JUNIO'!B291</f>
        <v>3</v>
      </c>
      <c r="L230" s="3"/>
      <c r="M230" s="3"/>
      <c r="N230" s="21">
        <f t="shared" si="4"/>
        <v>26</v>
      </c>
      <c r="O230" s="5"/>
      <c r="P230" s="2"/>
    </row>
    <row r="231" spans="1:16" ht="18.75" customHeight="1" thickBot="1">
      <c r="A231" s="1"/>
      <c r="B231" s="5"/>
      <c r="C231" s="9" t="str">
        <f>+'[1]ACUM-ENERO'!B249</f>
        <v>Dirección General de Ecología</v>
      </c>
      <c r="D231" s="52"/>
      <c r="E231" s="10"/>
      <c r="F231" s="32">
        <f>+'[1]ACUM-ENERO'!C249</f>
        <v>11</v>
      </c>
      <c r="G231" s="20">
        <f>+'[1]ACUM-FEBRERO'!B284</f>
        <v>22</v>
      </c>
      <c r="H231" s="20">
        <f>+'[1]ACUM-MARZO'!B268</f>
        <v>9</v>
      </c>
      <c r="I231" s="20">
        <f>+'[1]ACUM-ABRIL'!B338</f>
        <v>16</v>
      </c>
      <c r="J231" s="20">
        <f>+'[1]ACUM-MAYO'!B291</f>
        <v>18</v>
      </c>
      <c r="K231" s="20">
        <f>+'[1]ACUM-JUNIO'!B292</f>
        <v>20</v>
      </c>
      <c r="L231" s="3"/>
      <c r="M231" s="3"/>
      <c r="N231" s="21">
        <f t="shared" si="4"/>
        <v>96</v>
      </c>
      <c r="O231" s="5"/>
      <c r="P231" s="2"/>
    </row>
    <row r="232" spans="1:16" ht="15.75" customHeight="1" thickBot="1">
      <c r="A232" s="1"/>
      <c r="B232" s="5"/>
      <c r="C232" s="9" t="str">
        <f>+'[1]ACUM-ENERO'!B250</f>
        <v>Dirección General de Inspección de Reglamentos</v>
      </c>
      <c r="D232" s="52"/>
      <c r="E232" s="10"/>
      <c r="F232" s="32">
        <f>+'[1]ACUM-ENERO'!C250</f>
        <v>10</v>
      </c>
      <c r="G232" s="20">
        <f>+'[1]ACUM-FEBRERO'!B285</f>
        <v>21</v>
      </c>
      <c r="H232" s="20">
        <f>+'[1]ACUM-MARZO'!B269</f>
        <v>22</v>
      </c>
      <c r="I232" s="20">
        <f>+'[1]ACUM-ABRIL'!B339</f>
        <v>18</v>
      </c>
      <c r="J232" s="20">
        <f>+'[1]ACUM-MAYO'!B292</f>
        <v>17</v>
      </c>
      <c r="K232" s="20">
        <f>+'[1]ACUM-JUNIO'!B293</f>
        <v>19</v>
      </c>
      <c r="L232" s="3"/>
      <c r="M232" s="3"/>
      <c r="N232" s="21">
        <f t="shared" si="4"/>
        <v>107</v>
      </c>
      <c r="O232" s="5"/>
      <c r="P232" s="2"/>
    </row>
    <row r="233" spans="1:16" ht="27.75" customHeight="1" thickBot="1">
      <c r="A233" s="1"/>
      <c r="B233" s="5"/>
      <c r="C233" s="9" t="str">
        <f>+'[1]ACUM-ENERO'!B251</f>
        <v>Dirección General de Obras Públicas</v>
      </c>
      <c r="D233" s="52"/>
      <c r="E233" s="10"/>
      <c r="F233" s="32">
        <f>+'[1]ACUM-ENERO'!C251</f>
        <v>66</v>
      </c>
      <c r="G233" s="20">
        <f>+'[1]ACUM-FEBRERO'!B286</f>
        <v>80</v>
      </c>
      <c r="H233" s="20">
        <f>+'[1]ACUM-MARZO'!B270</f>
        <v>80</v>
      </c>
      <c r="I233" s="20">
        <f>+'[1]ACUM-ABRIL'!B340</f>
        <v>46</v>
      </c>
      <c r="J233" s="20">
        <f>+'[1]ACUM-MAYO'!B293</f>
        <v>71</v>
      </c>
      <c r="K233" s="20">
        <f>+'[1]ACUM-JUNIO'!B294</f>
        <v>83</v>
      </c>
      <c r="L233" s="3"/>
      <c r="M233" s="3"/>
      <c r="N233" s="21">
        <f t="shared" si="4"/>
        <v>426</v>
      </c>
      <c r="O233" s="5"/>
      <c r="P233" s="2"/>
    </row>
    <row r="234" spans="1:16" ht="31.5" customHeight="1" thickBot="1">
      <c r="A234" s="1"/>
      <c r="B234" s="5"/>
      <c r="C234" s="9" t="str">
        <f>+'[1]ACUM-ENERO'!B252</f>
        <v>Dirección General de Servicios Públicos</v>
      </c>
      <c r="D234" s="52"/>
      <c r="E234" s="10"/>
      <c r="F234" s="32">
        <f>+'[1]ACUM-ENERO'!C252</f>
        <v>18</v>
      </c>
      <c r="G234" s="20">
        <f>+'[1]ACUM-FEBRERO'!B287</f>
        <v>10</v>
      </c>
      <c r="H234" s="20">
        <f>+'[1]ACUM-MARZO'!B271</f>
        <v>13</v>
      </c>
      <c r="I234" s="20">
        <f>+'[1]ACUM-ABRIL'!B341</f>
        <v>10</v>
      </c>
      <c r="J234" s="20">
        <f>+'[1]ACUM-MAYO'!B294</f>
        <v>18</v>
      </c>
      <c r="K234" s="20">
        <f>+'[1]ACUM-JUNIO'!B295</f>
        <v>16</v>
      </c>
      <c r="L234" s="3"/>
      <c r="M234" s="3"/>
      <c r="N234" s="21">
        <f t="shared" si="4"/>
        <v>85</v>
      </c>
      <c r="O234" s="5"/>
      <c r="P234" s="2"/>
    </row>
    <row r="235" spans="1:16" ht="27" customHeight="1" thickBot="1">
      <c r="A235" s="1"/>
      <c r="B235" s="5"/>
      <c r="C235" s="9" t="str">
        <f>+'[1]ACUM-ENERO'!B253</f>
        <v>Educación Municipal</v>
      </c>
      <c r="D235" s="52"/>
      <c r="E235" s="10"/>
      <c r="F235" s="32">
        <f>+'[1]ACUM-ENERO'!C253</f>
        <v>0</v>
      </c>
      <c r="G235" s="20">
        <f>+'[1]ACUM-FEBRERO'!B288</f>
        <v>3</v>
      </c>
      <c r="H235" s="20">
        <f>+'[1]ACUM-MARZO'!B272</f>
        <v>0</v>
      </c>
      <c r="I235" s="20">
        <f>+'[1]ACUM-ABRIL'!B342</f>
        <v>2</v>
      </c>
      <c r="J235" s="20">
        <f>+'[1]ACUM-MAYO'!B295</f>
        <v>0</v>
      </c>
      <c r="K235" s="20">
        <f>+'[1]ACUM-JUNIO'!B296</f>
        <v>4</v>
      </c>
      <c r="L235" s="3"/>
      <c r="M235" s="3"/>
      <c r="N235" s="21">
        <f t="shared" si="4"/>
        <v>9</v>
      </c>
      <c r="O235" s="5"/>
      <c r="P235" s="2"/>
    </row>
    <row r="236" spans="1:16" ht="26.25" customHeight="1" thickBot="1">
      <c r="A236" s="1"/>
      <c r="B236" s="5"/>
      <c r="C236" s="9" t="str">
        <f>+'[1]ACUM-ENERO'!B254</f>
        <v>Estacionómetros y Estacionamientos</v>
      </c>
      <c r="D236" s="52"/>
      <c r="E236" s="10"/>
      <c r="F236" s="32">
        <f>+'[1]ACUM-ENERO'!C254</f>
        <v>8</v>
      </c>
      <c r="G236" s="20">
        <f>+'[1]ACUM-FEBRERO'!B289</f>
        <v>5</v>
      </c>
      <c r="H236" s="20">
        <f>+'[1]ACUM-MARZO'!B273</f>
        <v>1</v>
      </c>
      <c r="I236" s="20">
        <f>+'[1]ACUM-ABRIL'!B343</f>
        <v>6</v>
      </c>
      <c r="J236" s="20">
        <f>+'[1]ACUM-MAYO'!B296</f>
        <v>6</v>
      </c>
      <c r="K236" s="20">
        <f>+'[1]ACUM-JUNIO'!B297</f>
        <v>10</v>
      </c>
      <c r="L236" s="3"/>
      <c r="M236" s="3"/>
      <c r="N236" s="21">
        <f t="shared" si="4"/>
        <v>36</v>
      </c>
      <c r="O236" s="5"/>
      <c r="P236" s="2"/>
    </row>
    <row r="237" spans="1:16" ht="27" customHeight="1" thickBot="1">
      <c r="A237" s="1"/>
      <c r="B237" s="5"/>
      <c r="C237" s="9" t="str">
        <f>+'[1]ACUM-ENERO'!B255</f>
        <v>Instituto de Capacitación y Oferta Educativa</v>
      </c>
      <c r="D237" s="55"/>
      <c r="E237" s="56"/>
      <c r="F237" s="32">
        <f>+'[1]ACUM-ENERO'!C255</f>
        <v>0</v>
      </c>
      <c r="G237" s="20">
        <f>+'[1]ACUM-FEBRERO'!B290</f>
        <v>1</v>
      </c>
      <c r="H237" s="20">
        <f>+'[1]ACUM-MARZO'!B274</f>
        <v>2</v>
      </c>
      <c r="I237" s="20">
        <f>+'[1]ACUM-ABRIL'!B344</f>
        <v>1</v>
      </c>
      <c r="J237" s="20">
        <f>+'[1]ACUM-MAYO'!B297</f>
        <v>1</v>
      </c>
      <c r="K237" s="20">
        <f>+'[1]ACUM-JUNIO'!B298</f>
        <v>3</v>
      </c>
      <c r="L237" s="3"/>
      <c r="M237" s="3"/>
      <c r="N237" s="21">
        <f t="shared" si="4"/>
        <v>8</v>
      </c>
      <c r="O237" s="5"/>
      <c r="P237" s="2"/>
    </row>
    <row r="238" spans="1:16" ht="27.75" customHeight="1" thickBot="1">
      <c r="A238" s="1"/>
      <c r="B238" s="5"/>
      <c r="C238" s="9" t="str">
        <f>+'[1]ACUM-ENERO'!B256</f>
        <v>Instituto de Cultura</v>
      </c>
      <c r="D238" s="52"/>
      <c r="E238" s="10"/>
      <c r="F238" s="32">
        <f>+'[1]ACUM-ENERO'!C256</f>
        <v>3</v>
      </c>
      <c r="G238" s="20">
        <f>+'[1]ACUM-FEBRERO'!B291</f>
        <v>2</v>
      </c>
      <c r="H238" s="20">
        <f>+'[1]ACUM-MARZO'!B275</f>
        <v>0</v>
      </c>
      <c r="I238" s="20">
        <f>+'[1]ACUM-ABRIL'!B345</f>
        <v>3</v>
      </c>
      <c r="J238" s="20">
        <f>+'[1]ACUM-MAYO'!B298</f>
        <v>3</v>
      </c>
      <c r="K238" s="20">
        <f>+'[1]ACUM-JUNIO'!B299</f>
        <v>3</v>
      </c>
      <c r="L238" s="3"/>
      <c r="M238" s="3"/>
      <c r="N238" s="42">
        <f t="shared" si="4"/>
        <v>14</v>
      </c>
      <c r="O238" s="5"/>
      <c r="P238" s="2"/>
    </row>
    <row r="239" spans="1:16" ht="15.75" customHeight="1" thickBot="1">
      <c r="A239" s="1"/>
      <c r="B239" s="5"/>
      <c r="C239" s="9" t="str">
        <f>+'[1]ACUM-ENERO'!B257</f>
        <v>Instituto Municipal de la Juventud</v>
      </c>
      <c r="D239" s="52"/>
      <c r="E239" s="10"/>
      <c r="F239" s="32">
        <f>+'[1]ACUM-ENERO'!C257</f>
        <v>0</v>
      </c>
      <c r="G239" s="20">
        <f>+'[1]ACUM-FEBRERO'!B292</f>
        <v>0</v>
      </c>
      <c r="H239" s="20">
        <f>+'[1]ACUM-MARZO'!B276</f>
        <v>0</v>
      </c>
      <c r="I239" s="20">
        <f>+'[1]ACUM-ABRIL'!B346</f>
        <v>0</v>
      </c>
      <c r="J239" s="20">
        <f>+'[1]ACUM-MAYO'!B299</f>
        <v>0</v>
      </c>
      <c r="K239" s="20">
        <f>+'[1]ACUM-JUNIO'!B300</f>
        <v>0</v>
      </c>
      <c r="L239" s="3"/>
      <c r="M239" s="3"/>
      <c r="N239" s="21">
        <f t="shared" si="4"/>
        <v>0</v>
      </c>
      <c r="O239" s="5"/>
      <c r="P239" s="2"/>
    </row>
    <row r="240" spans="1:16" ht="15.75" customHeight="1" thickBot="1">
      <c r="A240" s="1"/>
      <c r="B240" s="5"/>
      <c r="C240" s="9" t="str">
        <f>+'[1]ACUM-ENERO'!B258</f>
        <v>Instituto Municipal de la Mujer</v>
      </c>
      <c r="D240" s="52"/>
      <c r="E240" s="10"/>
      <c r="F240" s="32">
        <f>+'[1]ACUM-ENERO'!C258</f>
        <v>0</v>
      </c>
      <c r="G240" s="20">
        <f>+'[1]ACUM-FEBRERO'!B293</f>
        <v>0</v>
      </c>
      <c r="H240" s="20">
        <f>+'[1]ACUM-MARZO'!B277</f>
        <v>0</v>
      </c>
      <c r="I240" s="20">
        <f>+'[1]ACUM-ABRIL'!B347</f>
        <v>0</v>
      </c>
      <c r="J240" s="20">
        <f>+'[1]ACUM-MAYO'!B300</f>
        <v>0</v>
      </c>
      <c r="K240" s="20">
        <f>+'[1]ACUM-JUNIO'!B301</f>
        <v>0</v>
      </c>
      <c r="L240" s="3"/>
      <c r="M240" s="3"/>
      <c r="N240" s="21">
        <f t="shared" si="4"/>
        <v>0</v>
      </c>
      <c r="O240" s="5"/>
      <c r="P240" s="2"/>
    </row>
    <row r="241" spans="1:16" ht="15.75" customHeight="1" thickBot="1">
      <c r="A241" s="1"/>
      <c r="B241" s="5"/>
      <c r="C241" s="9" t="str">
        <f>+'[1]ACUM-ENERO'!B259</f>
        <v>Integración y Dictaminación</v>
      </c>
      <c r="D241" s="52"/>
      <c r="E241" s="10"/>
      <c r="F241" s="32">
        <f>+'[1]ACUM-ENERO'!C259</f>
        <v>2</v>
      </c>
      <c r="G241" s="20">
        <f>+'[1]ACUM-FEBRERO'!B294</f>
        <v>4</v>
      </c>
      <c r="H241" s="20">
        <f>+'[1]ACUM-MARZO'!B278</f>
        <v>5</v>
      </c>
      <c r="I241" s="20">
        <f>+'[1]ACUM-ABRIL'!B348</f>
        <v>1</v>
      </c>
      <c r="J241" s="20">
        <f>+'[1]ACUM-MAYO'!B301</f>
        <v>2</v>
      </c>
      <c r="K241" s="20">
        <f>+'[1]ACUM-JUNIO'!B302</f>
        <v>4</v>
      </c>
      <c r="L241" s="3"/>
      <c r="M241" s="3"/>
      <c r="N241" s="21">
        <f t="shared" si="4"/>
        <v>18</v>
      </c>
      <c r="O241" s="5"/>
      <c r="P241" s="2"/>
    </row>
    <row r="242" spans="1:16" ht="29.25" customHeight="1" thickBot="1">
      <c r="A242" s="1"/>
      <c r="B242" s="5"/>
      <c r="C242" s="9" t="str">
        <f>+'[1]ACUM-ENERO'!B260</f>
        <v>Junta Municipal de Reclutamiento</v>
      </c>
      <c r="D242" s="52"/>
      <c r="E242" s="10"/>
      <c r="F242" s="32">
        <f>+'[1]ACUM-ENERO'!C260</f>
        <v>0</v>
      </c>
      <c r="G242" s="20">
        <f>+'[1]ACUM-FEBRERO'!B295</f>
        <v>0</v>
      </c>
      <c r="H242" s="20">
        <f>+'[1]ACUM-MARZO'!B279</f>
        <v>0</v>
      </c>
      <c r="I242" s="20">
        <f>+'[1]ACUM-ABRIL'!B349</f>
        <v>0</v>
      </c>
      <c r="J242" s="20">
        <f>+'[1]ACUM-MAYO'!B302</f>
        <v>0</v>
      </c>
      <c r="K242" s="20">
        <f>+'[1]ACUM-JUNIO'!B303</f>
        <v>2</v>
      </c>
      <c r="L242" s="3"/>
      <c r="M242" s="3"/>
      <c r="N242" s="42">
        <f t="shared" si="4"/>
        <v>2</v>
      </c>
      <c r="O242" s="5"/>
      <c r="P242" s="2"/>
    </row>
    <row r="243" spans="1:16" ht="15.75" customHeight="1" thickBot="1">
      <c r="A243" s="1"/>
      <c r="B243" s="5"/>
      <c r="C243" s="9" t="str">
        <f>+'[1]ACUM-ENERO'!B261</f>
        <v>Mantenimiento de Pavimentos</v>
      </c>
      <c r="D243" s="52"/>
      <c r="E243" s="10"/>
      <c r="F243" s="32">
        <f>+'[1]ACUM-ENERO'!C261</f>
        <v>1</v>
      </c>
      <c r="G243" s="20">
        <f>+'[1]ACUM-FEBRERO'!B296</f>
        <v>3</v>
      </c>
      <c r="H243" s="20">
        <f>+'[1]ACUM-MARZO'!B280</f>
        <v>0</v>
      </c>
      <c r="I243" s="20">
        <f>+'[1]ACUM-ABRIL'!B350</f>
        <v>1</v>
      </c>
      <c r="J243" s="20">
        <f>+'[1]ACUM-MAYO'!B303</f>
        <v>3</v>
      </c>
      <c r="K243" s="20">
        <f>+'[1]ACUM-JUNIO'!B304</f>
        <v>5</v>
      </c>
      <c r="L243" s="3"/>
      <c r="M243" s="3"/>
      <c r="N243" s="21">
        <f t="shared" si="4"/>
        <v>13</v>
      </c>
      <c r="O243" s="5"/>
      <c r="P243" s="2"/>
    </row>
    <row r="244" spans="1:16" ht="15.75" customHeight="1" thickBot="1">
      <c r="A244" s="1"/>
      <c r="B244" s="5"/>
      <c r="C244" s="9" t="str">
        <f>+'[1]ACUM-ENERO'!B262</f>
        <v>Mantenimiento Urbano</v>
      </c>
      <c r="D244" s="52"/>
      <c r="E244" s="10"/>
      <c r="F244" s="32">
        <f>+'[1]ACUM-ENERO'!C262</f>
        <v>1</v>
      </c>
      <c r="G244" s="20">
        <f>+'[1]ACUM-FEBRERO'!B297</f>
        <v>3</v>
      </c>
      <c r="H244" s="20">
        <f>+'[1]ACUM-MARZO'!B281</f>
        <v>0</v>
      </c>
      <c r="I244" s="20">
        <f>+'[1]ACUM-ABRIL'!B351</f>
        <v>0</v>
      </c>
      <c r="J244" s="20">
        <f>+'[1]ACUM-MAYO'!B304</f>
        <v>2</v>
      </c>
      <c r="K244" s="20">
        <f>+'[1]ACUM-JUNIO'!B305</f>
        <v>7</v>
      </c>
      <c r="L244" s="3"/>
      <c r="M244" s="3"/>
      <c r="N244" s="21">
        <f t="shared" si="4"/>
        <v>13</v>
      </c>
      <c r="O244" s="5"/>
      <c r="P244" s="2"/>
    </row>
    <row r="245" spans="1:16" ht="26.25" customHeight="1" thickBot="1">
      <c r="A245" s="1"/>
      <c r="B245" s="5"/>
      <c r="C245" s="9" t="str">
        <f>+'[1]ACUM-ENERO'!B263</f>
        <v>Oficialía Mayor Administrativa</v>
      </c>
      <c r="D245" s="52"/>
      <c r="E245" s="10"/>
      <c r="F245" s="32">
        <f>+'[1]ACUM-ENERO'!C263</f>
        <v>76</v>
      </c>
      <c r="G245" s="20">
        <f>+'[1]ACUM-FEBRERO'!B298</f>
        <v>58</v>
      </c>
      <c r="H245" s="20">
        <f>+'[1]ACUM-MARZO'!B282</f>
        <v>60</v>
      </c>
      <c r="I245" s="20">
        <f>+'[1]ACUM-ABRIL'!B352</f>
        <v>54</v>
      </c>
      <c r="J245" s="20">
        <f>+'[1]ACUM-MAYO'!B305</f>
        <v>60</v>
      </c>
      <c r="K245" s="20">
        <f>+'[1]ACUM-JUNIO'!B306</f>
        <v>170</v>
      </c>
      <c r="L245" s="3"/>
      <c r="M245" s="3"/>
      <c r="N245" s="42">
        <f t="shared" si="4"/>
        <v>478</v>
      </c>
      <c r="O245" s="5"/>
      <c r="P245" s="2"/>
    </row>
    <row r="246" spans="1:16" ht="15.75" customHeight="1" thickBot="1">
      <c r="A246" s="1"/>
      <c r="B246" s="5"/>
      <c r="C246" s="9" t="str">
        <f>+'[1]ACUM-ENERO'!B264</f>
        <v>Oficialía Mayor de Padrón y Licencias</v>
      </c>
      <c r="D246" s="52"/>
      <c r="E246" s="10"/>
      <c r="F246" s="32">
        <f>+'[1]ACUM-ENERO'!C264</f>
        <v>44</v>
      </c>
      <c r="G246" s="20">
        <f>+'[1]ACUM-FEBRERO'!B299</f>
        <v>44</v>
      </c>
      <c r="H246" s="20">
        <f>+'[1]ACUM-MARZO'!B283</f>
        <v>37</v>
      </c>
      <c r="I246" s="20">
        <f>+'[1]ACUM-ABRIL'!B353</f>
        <v>30</v>
      </c>
      <c r="J246" s="20">
        <f>+'[1]ACUM-MAYO'!B306</f>
        <v>40</v>
      </c>
      <c r="K246" s="20">
        <f>+'[1]ACUM-JUNIO'!B307</f>
        <v>39</v>
      </c>
      <c r="L246" s="3"/>
      <c r="M246" s="3"/>
      <c r="N246" s="21">
        <f t="shared" si="4"/>
        <v>234</v>
      </c>
      <c r="O246" s="5"/>
      <c r="P246" s="2"/>
    </row>
    <row r="247" spans="1:16" ht="15.75" customHeight="1" thickBot="1">
      <c r="A247" s="1"/>
      <c r="B247" s="5"/>
      <c r="C247" s="9" t="str">
        <f>+'[1]ACUM-ENERO'!B265</f>
        <v>Parques y Jardines</v>
      </c>
      <c r="D247" s="52"/>
      <c r="E247" s="10"/>
      <c r="F247" s="32">
        <f>+'[1]ACUM-ENERO'!C265</f>
        <v>4</v>
      </c>
      <c r="G247" s="20">
        <f>+'[1]ACUM-FEBRERO'!B300</f>
        <v>3</v>
      </c>
      <c r="H247" s="20">
        <f>+'[1]ACUM-MARZO'!B284</f>
        <v>4</v>
      </c>
      <c r="I247" s="20">
        <f>+'[1]ACUM-ABRIL'!B354</f>
        <v>4</v>
      </c>
      <c r="J247" s="20">
        <f>+'[1]ACUM-MAYO'!B307</f>
        <v>6</v>
      </c>
      <c r="K247" s="20">
        <f>+'[1]ACUM-JUNIO'!B308</f>
        <v>9</v>
      </c>
      <c r="L247" s="3"/>
      <c r="M247" s="3"/>
      <c r="N247" s="21">
        <f t="shared" si="4"/>
        <v>30</v>
      </c>
      <c r="O247" s="5"/>
      <c r="P247" s="2"/>
    </row>
    <row r="248" spans="1:16" ht="15.75" customHeight="1" thickBot="1">
      <c r="A248" s="1"/>
      <c r="B248" s="5"/>
      <c r="C248" s="9" t="str">
        <f>+'[1]ACUM-ENERO'!B266</f>
        <v>Participación Ciudadana</v>
      </c>
      <c r="D248" s="52"/>
      <c r="E248" s="10"/>
      <c r="F248" s="32">
        <f>+'[1]ACUM-ENERO'!C266</f>
        <v>5</v>
      </c>
      <c r="G248" s="20">
        <f>+'[1]ACUM-FEBRERO'!B301</f>
        <v>7</v>
      </c>
      <c r="H248" s="20">
        <f>+'[1]ACUM-MARZO'!B285</f>
        <v>4</v>
      </c>
      <c r="I248" s="20">
        <f>+'[1]ACUM-ABRIL'!B355</f>
        <v>1</v>
      </c>
      <c r="J248" s="20">
        <f>+'[1]ACUM-MAYO'!B308</f>
        <v>4</v>
      </c>
      <c r="K248" s="20">
        <f>+'[1]ACUM-JUNIO'!B309</f>
        <v>7</v>
      </c>
      <c r="L248" s="3"/>
      <c r="M248" s="3"/>
      <c r="N248" s="21">
        <f t="shared" si="4"/>
        <v>28</v>
      </c>
      <c r="O248" s="5"/>
      <c r="P248" s="2"/>
    </row>
    <row r="249" spans="1:16" ht="15.75" customHeight="1" thickBot="1">
      <c r="A249" s="1"/>
      <c r="B249" s="5"/>
      <c r="C249" s="9" t="str">
        <f>+'[1]ACUM-ENERO'!B267</f>
        <v>Patrimonio Municipal</v>
      </c>
      <c r="D249" s="52"/>
      <c r="E249" s="10"/>
      <c r="F249" s="32">
        <f>+'[1]ACUM-ENERO'!C267</f>
        <v>22</v>
      </c>
      <c r="G249" s="20">
        <f>+'[1]ACUM-FEBRERO'!B302</f>
        <v>14</v>
      </c>
      <c r="H249" s="20">
        <f>+'[1]ACUM-MARZO'!B286</f>
        <v>11</v>
      </c>
      <c r="I249" s="20">
        <f>+'[1]ACUM-ABRIL'!B356</f>
        <v>9</v>
      </c>
      <c r="J249" s="20">
        <f>+'[1]ACUM-MAYO'!B309</f>
        <v>12</v>
      </c>
      <c r="K249" s="20">
        <f>+'[1]ACUM-JUNIO'!B310</f>
        <v>14</v>
      </c>
      <c r="L249" s="3"/>
      <c r="M249" s="3"/>
      <c r="N249" s="21">
        <f t="shared" si="4"/>
        <v>82</v>
      </c>
      <c r="O249" s="5"/>
      <c r="P249" s="2"/>
    </row>
    <row r="250" spans="1:16" ht="15.75" customHeight="1" thickBot="1">
      <c r="A250" s="1"/>
      <c r="B250" s="5"/>
      <c r="C250" s="9" t="str">
        <f>+'[1]ACUM-ENERO'!B268</f>
        <v>Protección al Medio Ambiente</v>
      </c>
      <c r="D250" s="52"/>
      <c r="E250" s="10"/>
      <c r="F250" s="32">
        <f>+'[1]ACUM-ENERO'!C268</f>
        <v>0</v>
      </c>
      <c r="G250" s="20">
        <f>+'[1]ACUM-FEBRERO'!B303</f>
        <v>0</v>
      </c>
      <c r="H250" s="20">
        <f>+'[1]ACUM-MARZO'!B287</f>
        <v>2</v>
      </c>
      <c r="I250" s="20">
        <f>+'[1]ACUM-ABRIL'!B357</f>
        <v>0</v>
      </c>
      <c r="J250" s="20">
        <f>+'[1]ACUM-MAYO'!B310</f>
        <v>0</v>
      </c>
      <c r="K250" s="20">
        <f>+'[1]ACUM-JUNIO'!B311</f>
        <v>0</v>
      </c>
      <c r="L250" s="3"/>
      <c r="M250" s="3"/>
      <c r="N250" s="21">
        <f t="shared" si="4"/>
        <v>2</v>
      </c>
      <c r="O250" s="5"/>
      <c r="P250" s="2"/>
    </row>
    <row r="251" spans="1:16" ht="15.75" customHeight="1" thickBot="1">
      <c r="A251" s="1"/>
      <c r="B251" s="5"/>
      <c r="C251" s="9" t="str">
        <f>+'[1]ACUM-ENERO'!B269</f>
        <v>Protección Civil y Bomberos</v>
      </c>
      <c r="D251" s="52"/>
      <c r="E251" s="10"/>
      <c r="F251" s="32">
        <f>+'[1]ACUM-ENERO'!C269</f>
        <v>6</v>
      </c>
      <c r="G251" s="20">
        <f>+'[1]ACUM-FEBRERO'!B304</f>
        <v>9</v>
      </c>
      <c r="H251" s="20">
        <f>+'[1]ACUM-MARZO'!B288</f>
        <v>7</v>
      </c>
      <c r="I251" s="20">
        <f>+'[1]ACUM-ABRIL'!B358</f>
        <v>11</v>
      </c>
      <c r="J251" s="20">
        <f>+'[1]ACUM-MAYO'!B311</f>
        <v>11</v>
      </c>
      <c r="K251" s="20">
        <f>+'[1]ACUM-JUNIO'!B312</f>
        <v>6</v>
      </c>
      <c r="L251" s="3"/>
      <c r="M251" s="3"/>
      <c r="N251" s="21">
        <f t="shared" si="4"/>
        <v>50</v>
      </c>
      <c r="O251" s="5"/>
      <c r="P251" s="2"/>
    </row>
    <row r="252" spans="1:16" ht="15.75" customHeight="1" thickBot="1">
      <c r="A252" s="1"/>
      <c r="B252" s="5"/>
      <c r="C252" s="9" t="str">
        <f>+'[1]ACUM-ENERO'!B270</f>
        <v>Proyectos Estratégicos</v>
      </c>
      <c r="D252" s="52"/>
      <c r="E252" s="10"/>
      <c r="F252" s="32">
        <f>+'[1]ACUM-ENERO'!C270</f>
        <v>0</v>
      </c>
      <c r="G252" s="20">
        <f>+'[1]ACUM-FEBRERO'!B305</f>
        <v>0</v>
      </c>
      <c r="H252" s="20">
        <f>+'[1]ACUM-MARZO'!B289</f>
        <v>5</v>
      </c>
      <c r="I252" s="20">
        <f>+'[1]ACUM-ABRIL'!B359</f>
        <v>0</v>
      </c>
      <c r="J252" s="20">
        <f>+'[1]ACUM-MAYO'!B312</f>
        <v>1</v>
      </c>
      <c r="K252" s="20">
        <f>+'[1]ACUM-JUNIO'!B313</f>
        <v>3</v>
      </c>
      <c r="L252" s="3"/>
      <c r="M252" s="3"/>
      <c r="N252" s="21">
        <f t="shared" si="4"/>
        <v>9</v>
      </c>
      <c r="O252" s="5"/>
      <c r="P252" s="2"/>
    </row>
    <row r="253" spans="1:16" ht="15.75" customHeight="1" thickBot="1">
      <c r="A253" s="1"/>
      <c r="B253" s="5"/>
      <c r="C253" s="9" t="str">
        <f>+'[1]ACUM-ENERO'!B271</f>
        <v>Rastros Municipales</v>
      </c>
      <c r="D253" s="52"/>
      <c r="E253" s="10"/>
      <c r="F253" s="32">
        <f>+'[1]ACUM-ENERO'!C271</f>
        <v>0</v>
      </c>
      <c r="G253" s="20">
        <f>+'[1]ACUM-FEBRERO'!B306</f>
        <v>1</v>
      </c>
      <c r="H253" s="20">
        <f>+'[1]ACUM-MARZO'!B290</f>
        <v>0</v>
      </c>
      <c r="I253" s="20">
        <f>+'[1]ACUM-ABRIL'!B360</f>
        <v>0</v>
      </c>
      <c r="J253" s="20">
        <f>+'[1]ACUM-MAYO'!B313</f>
        <v>0</v>
      </c>
      <c r="K253" s="20">
        <f>+'[1]ACUM-JUNIO'!B314</f>
        <v>4</v>
      </c>
      <c r="L253" s="3"/>
      <c r="M253" s="3"/>
      <c r="N253" s="21">
        <f t="shared" si="4"/>
        <v>5</v>
      </c>
      <c r="O253" s="5"/>
      <c r="P253" s="2"/>
    </row>
    <row r="254" spans="1:16" ht="16.5" customHeight="1" thickBot="1">
      <c r="A254" s="1"/>
      <c r="B254" s="5"/>
      <c r="C254" s="9" t="str">
        <f>+'[1]ACUM-ENERO'!B272</f>
        <v>Regidores</v>
      </c>
      <c r="D254" s="55"/>
      <c r="E254" s="56"/>
      <c r="F254" s="32">
        <f>+'[1]ACUM-ENERO'!C272</f>
        <v>0</v>
      </c>
      <c r="G254" s="20">
        <f>+'[1]ACUM-FEBRERO'!B307</f>
        <v>0</v>
      </c>
      <c r="H254" s="20">
        <f>+'[1]ACUM-MARZO'!B291</f>
        <v>1</v>
      </c>
      <c r="I254" s="20">
        <f>+'[1]ACUM-ABRIL'!B361</f>
        <v>1</v>
      </c>
      <c r="J254" s="20">
        <f>+'[1]ACUM-MAYO'!B314</f>
        <v>1</v>
      </c>
      <c r="K254" s="20">
        <f>+'[1]ACUM-JUNIO'!B315</f>
        <v>0</v>
      </c>
      <c r="L254" s="3"/>
      <c r="M254" s="3"/>
      <c r="N254" s="42">
        <f t="shared" si="4"/>
        <v>3</v>
      </c>
      <c r="O254" s="5"/>
      <c r="P254" s="2"/>
    </row>
    <row r="255" spans="1:16" ht="15.75" customHeight="1" thickBot="1">
      <c r="A255" s="1"/>
      <c r="B255" s="5"/>
      <c r="C255" s="9" t="str">
        <f>+'[1]ACUM-ENERO'!B273</f>
        <v>Registro Civil</v>
      </c>
      <c r="D255" s="52"/>
      <c r="E255" s="10"/>
      <c r="F255" s="32">
        <f>+'[1]ACUM-ENERO'!C273</f>
        <v>0</v>
      </c>
      <c r="G255" s="20">
        <f>+'[1]ACUM-FEBRERO'!B308</f>
        <v>0</v>
      </c>
      <c r="H255" s="20">
        <f>+'[1]ACUM-MARZO'!B292</f>
        <v>1</v>
      </c>
      <c r="I255" s="20">
        <f>+'[1]ACUM-ABRIL'!B362</f>
        <v>1</v>
      </c>
      <c r="J255" s="20">
        <f>+'[1]ACUM-MAYO'!B315</f>
        <v>0</v>
      </c>
      <c r="K255" s="20">
        <f>+'[1]ACUM-JUNIO'!B316</f>
        <v>2</v>
      </c>
      <c r="L255" s="3"/>
      <c r="M255" s="3"/>
      <c r="N255" s="21">
        <f t="shared" si="4"/>
        <v>4</v>
      </c>
      <c r="O255" s="5"/>
      <c r="P255" s="2"/>
    </row>
    <row r="256" spans="1:16" ht="15.75" customHeight="1" thickBot="1">
      <c r="A256" s="1"/>
      <c r="B256" s="5"/>
      <c r="C256" s="9" t="str">
        <f>+'[1]ACUM-ENERO'!B274</f>
        <v>Relaciones Exteriores</v>
      </c>
      <c r="D256" s="52"/>
      <c r="E256" s="10"/>
      <c r="F256" s="32">
        <f>+'[1]ACUM-ENERO'!C274</f>
        <v>0</v>
      </c>
      <c r="G256" s="20">
        <f>+'[1]ACUM-FEBRERO'!B309</f>
        <v>0</v>
      </c>
      <c r="H256" s="20">
        <f>+'[1]ACUM-MARZO'!B293</f>
        <v>0</v>
      </c>
      <c r="I256" s="20">
        <f>+'[1]ACUM-ABRIL'!B363</f>
        <v>0</v>
      </c>
      <c r="J256" s="20">
        <f>+'[1]ACUM-MAYO'!B316</f>
        <v>0</v>
      </c>
      <c r="K256" s="20">
        <f>+'[1]ACUM-JUNIO'!B317</f>
        <v>3</v>
      </c>
      <c r="L256" s="3"/>
      <c r="M256" s="3"/>
      <c r="N256" s="21">
        <f t="shared" si="4"/>
        <v>3</v>
      </c>
      <c r="O256" s="5"/>
      <c r="P256" s="2"/>
    </row>
    <row r="257" spans="1:16" ht="15.75" customHeight="1" thickBot="1">
      <c r="A257" s="1"/>
      <c r="B257" s="5"/>
      <c r="C257" s="9" t="str">
        <f>+'[1]ACUM-ENERO'!B275</f>
        <v>Relaciones Públicas</v>
      </c>
      <c r="D257" s="52"/>
      <c r="E257" s="10"/>
      <c r="F257" s="32">
        <f>+'[1]ACUM-ENERO'!C275</f>
        <v>2</v>
      </c>
      <c r="G257" s="20">
        <f>+'[1]ACUM-FEBRERO'!B310</f>
        <v>0</v>
      </c>
      <c r="H257" s="20">
        <f>+'[1]ACUM-MARZO'!B294</f>
        <v>0</v>
      </c>
      <c r="I257" s="20">
        <f>+'[1]ACUM-ABRIL'!B364</f>
        <v>1</v>
      </c>
      <c r="J257" s="20">
        <f>+'[1]ACUM-MAYO'!B317</f>
        <v>0</v>
      </c>
      <c r="K257" s="20">
        <f>+'[1]ACUM-JUNIO'!B318</f>
        <v>3</v>
      </c>
      <c r="L257" s="3"/>
      <c r="M257" s="3"/>
      <c r="N257" s="21">
        <f t="shared" si="4"/>
        <v>6</v>
      </c>
      <c r="O257" s="5"/>
      <c r="P257" s="2"/>
    </row>
    <row r="258" spans="1:16" ht="15.75" customHeight="1" thickBot="1">
      <c r="A258" s="1"/>
      <c r="B258" s="5"/>
      <c r="C258" s="9" t="str">
        <f>+'[1]ACUM-ENERO'!B276</f>
        <v>Sanidad Animal</v>
      </c>
      <c r="D258" s="52"/>
      <c r="E258" s="10"/>
      <c r="F258" s="32">
        <f>+'[1]ACUM-ENERO'!C276</f>
        <v>0</v>
      </c>
      <c r="G258" s="20">
        <f>+'[1]ACUM-FEBRERO'!B311</f>
        <v>0</v>
      </c>
      <c r="H258" s="20">
        <f>+'[1]ACUM-MARZO'!B295</f>
        <v>0</v>
      </c>
      <c r="I258" s="20">
        <f>+'[1]ACUM-ABRIL'!B365</f>
        <v>0</v>
      </c>
      <c r="J258" s="20">
        <f>+'[1]ACUM-MAYO'!B318</f>
        <v>0</v>
      </c>
      <c r="K258" s="20">
        <f>+'[1]ACUM-JUNIO'!B319</f>
        <v>1</v>
      </c>
      <c r="L258" s="3"/>
      <c r="M258" s="3"/>
      <c r="N258" s="21">
        <f t="shared" si="4"/>
        <v>1</v>
      </c>
      <c r="O258" s="5"/>
      <c r="P258" s="2"/>
    </row>
    <row r="259" spans="1:16" ht="15.75" customHeight="1" thickBot="1">
      <c r="A259" s="1"/>
      <c r="B259" s="5"/>
      <c r="C259" s="9" t="str">
        <f>+'[1]ACUM-ENERO'!B277</f>
        <v>Secretaria del Ayuntamiento</v>
      </c>
      <c r="D259" s="52"/>
      <c r="E259" s="10"/>
      <c r="F259" s="32">
        <f>+'[1]ACUM-ENERO'!C277</f>
        <v>0</v>
      </c>
      <c r="G259" s="20">
        <f>+'[1]ACUM-FEBRERO'!B312</f>
        <v>0</v>
      </c>
      <c r="H259" s="20">
        <f>+'[1]ACUM-MARZO'!B296</f>
        <v>1</v>
      </c>
      <c r="I259" s="20">
        <f>+'[1]ACUM-ABRIL'!B366</f>
        <v>3</v>
      </c>
      <c r="J259" s="20">
        <f>+'[1]ACUM-MAYO'!B319</f>
        <v>1</v>
      </c>
      <c r="K259" s="20">
        <f>+'[1]ACUM-JUNIO'!B320</f>
        <v>2</v>
      </c>
      <c r="L259" s="3"/>
      <c r="M259" s="3"/>
      <c r="N259" s="21">
        <f t="shared" si="4"/>
        <v>7</v>
      </c>
      <c r="O259" s="5"/>
      <c r="P259" s="2"/>
    </row>
    <row r="260" spans="1:16" ht="15.75" customHeight="1" thickBot="1">
      <c r="A260" s="1"/>
      <c r="B260" s="5"/>
      <c r="C260" s="9" t="str">
        <f>+'[1]ACUM-ENERO'!B278</f>
        <v>Secretaría Particular</v>
      </c>
      <c r="D260" s="52"/>
      <c r="E260" s="10"/>
      <c r="F260" s="32">
        <f>+'[1]ACUM-ENERO'!C278</f>
        <v>2</v>
      </c>
      <c r="G260" s="20">
        <f>+'[1]ACUM-FEBRERO'!B313</f>
        <v>3</v>
      </c>
      <c r="H260" s="20">
        <f>+'[1]ACUM-MARZO'!B297</f>
        <v>1</v>
      </c>
      <c r="I260" s="20">
        <f>+'[1]ACUM-ABRIL'!B367</f>
        <v>2</v>
      </c>
      <c r="J260" s="20">
        <f>+'[1]ACUM-MAYO'!B320</f>
        <v>4</v>
      </c>
      <c r="K260" s="20">
        <f>+'[1]ACUM-JUNIO'!B321</f>
        <v>5</v>
      </c>
      <c r="L260" s="3"/>
      <c r="M260" s="3"/>
      <c r="N260" s="21">
        <f t="shared" si="4"/>
        <v>17</v>
      </c>
      <c r="O260" s="5"/>
      <c r="P260" s="2"/>
    </row>
    <row r="261" spans="1:16" ht="15.75" customHeight="1" thickBot="1">
      <c r="A261" s="1"/>
      <c r="B261" s="5"/>
      <c r="C261" s="9" t="str">
        <f>+'[1]ACUM-ENERO'!B279</f>
        <v>Sindicatura</v>
      </c>
      <c r="D261" s="52"/>
      <c r="E261" s="10"/>
      <c r="F261" s="32">
        <f>+'[1]ACUM-ENERO'!C279</f>
        <v>14</v>
      </c>
      <c r="G261" s="20">
        <f>+'[1]ACUM-FEBRERO'!B314</f>
        <v>17</v>
      </c>
      <c r="H261" s="20">
        <f>+'[1]ACUM-MARZO'!B298</f>
        <v>22</v>
      </c>
      <c r="I261" s="20">
        <f>+'[1]ACUM-ABRIL'!B368</f>
        <v>19</v>
      </c>
      <c r="J261" s="20">
        <f>+'[1]ACUM-MAYO'!B321</f>
        <v>11</v>
      </c>
      <c r="K261" s="20">
        <f>+'[1]ACUM-JUNIO'!B322</f>
        <v>32</v>
      </c>
      <c r="L261" s="3"/>
      <c r="M261" s="3"/>
      <c r="N261" s="21">
        <f t="shared" si="4"/>
        <v>115</v>
      </c>
      <c r="O261" s="5"/>
      <c r="P261" s="2"/>
    </row>
    <row r="262" spans="1:16" ht="15.75" customHeight="1" thickBot="1">
      <c r="A262" s="1"/>
      <c r="B262" s="5"/>
      <c r="C262" s="9" t="str">
        <f>+'[1]ACUM-ENERO'!B280</f>
        <v>Tesorería</v>
      </c>
      <c r="D262" s="52"/>
      <c r="E262" s="10"/>
      <c r="F262" s="32">
        <f>+'[1]ACUM-ENERO'!C280</f>
        <v>51</v>
      </c>
      <c r="G262" s="20">
        <f>+'[1]ACUM-FEBRERO'!B315</f>
        <v>51</v>
      </c>
      <c r="H262" s="20">
        <f>+'[1]ACUM-MARZO'!B299</f>
        <v>40</v>
      </c>
      <c r="I262" s="20">
        <f>+'[1]ACUM-ABRIL'!B369</f>
        <v>54</v>
      </c>
      <c r="J262" s="20">
        <f>+'[1]ACUM-MAYO'!B322</f>
        <v>40</v>
      </c>
      <c r="K262" s="20">
        <f>+'[1]ACUM-JUNIO'!B323</f>
        <v>95</v>
      </c>
      <c r="L262" s="3"/>
      <c r="M262" s="3"/>
      <c r="N262" s="21">
        <f t="shared" si="4"/>
        <v>331</v>
      </c>
      <c r="O262" s="5"/>
      <c r="P262" s="2"/>
    </row>
    <row r="263" spans="1:16" ht="15.75" customHeight="1" thickBot="1">
      <c r="A263" s="1"/>
      <c r="B263" s="5"/>
      <c r="C263" s="9" t="str">
        <f>+'[1]ACUM-ENERO'!B281</f>
        <v>Transparencia y Acceso a la Información</v>
      </c>
      <c r="D263" s="52"/>
      <c r="E263" s="10"/>
      <c r="F263" s="32">
        <f>+'[1]ACUM-ENERO'!C281</f>
        <v>2</v>
      </c>
      <c r="G263" s="20">
        <f>+'[1]ACUM-FEBRERO'!B316</f>
        <v>3</v>
      </c>
      <c r="H263" s="20">
        <f>+'[1]ACUM-MARZO'!B300</f>
        <v>4</v>
      </c>
      <c r="I263" s="20">
        <f>+'[1]ACUM-ABRIL'!B370</f>
        <v>29</v>
      </c>
      <c r="J263" s="20">
        <f>+'[1]ACUM-MAYO'!B323</f>
        <v>2</v>
      </c>
      <c r="K263" s="20">
        <f>+'[1]ACUM-JUNIO'!B324</f>
        <v>3</v>
      </c>
      <c r="L263" s="3"/>
      <c r="M263" s="3"/>
      <c r="N263" s="21">
        <f t="shared" si="4"/>
        <v>43</v>
      </c>
      <c r="O263" s="5"/>
      <c r="P263" s="2"/>
    </row>
    <row r="264" spans="1:16" ht="15.75" customHeight="1" thickBot="1">
      <c r="A264" s="1"/>
      <c r="B264" s="5"/>
      <c r="C264" s="9" t="str">
        <f>+'[1]ACUM-ENERO'!B282</f>
        <v>Vinculación Asuntos Religiosos</v>
      </c>
      <c r="D264" s="52"/>
      <c r="E264" s="10"/>
      <c r="F264" s="32">
        <f>+'[1]ACUM-ENERO'!C282</f>
        <v>0</v>
      </c>
      <c r="G264" s="20">
        <f>+'[1]ACUM-FEBRERO'!B317</f>
        <v>0</v>
      </c>
      <c r="H264" s="20">
        <f>+'[1]ACUM-MARZO'!B301</f>
        <v>0</v>
      </c>
      <c r="I264" s="20">
        <f>+'[1]ACUM-ABRIL'!B371</f>
        <v>0</v>
      </c>
      <c r="J264" s="20">
        <f>+'[1]ACUM-MAYO'!B324</f>
        <v>0</v>
      </c>
      <c r="K264" s="20">
        <f>+'[1]ACUM-JUNIO'!B325</f>
        <v>2</v>
      </c>
      <c r="L264" s="3"/>
      <c r="M264" s="3"/>
      <c r="N264" s="21">
        <f t="shared" si="4"/>
        <v>2</v>
      </c>
      <c r="O264" s="5"/>
      <c r="P264" s="2"/>
    </row>
    <row r="265" spans="1:16" ht="16.5" thickBot="1">
      <c r="A265" s="1"/>
      <c r="B265" s="5"/>
      <c r="C265" s="3"/>
      <c r="D265" s="3"/>
      <c r="E265" s="3"/>
      <c r="F265" s="27">
        <f>SUM(F209:F263)</f>
        <v>459</v>
      </c>
      <c r="G265" s="27">
        <f t="shared" ref="G265:J265" si="5">SUM(G209:G263)</f>
        <v>472</v>
      </c>
      <c r="H265" s="27">
        <f t="shared" si="5"/>
        <v>453</v>
      </c>
      <c r="I265" s="27">
        <f t="shared" si="5"/>
        <v>444</v>
      </c>
      <c r="J265" s="27">
        <f t="shared" si="5"/>
        <v>418</v>
      </c>
      <c r="K265" s="27">
        <f>SUM(K209:K264)</f>
        <v>694</v>
      </c>
      <c r="L265" s="3"/>
      <c r="M265" s="3"/>
      <c r="N265" s="57">
        <f>SUM(N209:N264)</f>
        <v>2940</v>
      </c>
      <c r="O265" s="5"/>
      <c r="P265" s="2"/>
    </row>
    <row r="266" spans="1:16" ht="15.75">
      <c r="A266" s="1"/>
      <c r="B266" s="5"/>
      <c r="C266" s="3"/>
      <c r="D266" s="3"/>
      <c r="E266" s="3"/>
      <c r="F266" s="58"/>
      <c r="G266" s="58"/>
      <c r="H266" s="58"/>
      <c r="I266" s="58"/>
      <c r="J266" s="58"/>
      <c r="K266" s="58"/>
      <c r="L266" s="3"/>
      <c r="M266" s="3"/>
      <c r="N266" s="59"/>
      <c r="O266" s="5"/>
      <c r="P266" s="2"/>
    </row>
    <row r="267" spans="1:16" ht="15" customHeight="1">
      <c r="A267" s="1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2"/>
    </row>
    <row r="268" spans="1:16" ht="15.75" thickBo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2"/>
    </row>
    <row r="269" spans="1:16" ht="15.75" thickBot="1">
      <c r="A269" s="1"/>
      <c r="B269" s="93" t="s">
        <v>40</v>
      </c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2"/>
    </row>
    <row r="270" spans="1:16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2"/>
    </row>
    <row r="271" spans="1:16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2"/>
    </row>
    <row r="272" spans="1:16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"/>
    </row>
    <row r="273" spans="1:16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"/>
    </row>
    <row r="274" spans="1:16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2"/>
    </row>
    <row r="275" spans="1:16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2"/>
    </row>
    <row r="276" spans="1:16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2"/>
    </row>
    <row r="277" spans="1:16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2"/>
    </row>
    <row r="278" spans="1:16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2"/>
    </row>
    <row r="279" spans="1:16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2"/>
    </row>
    <row r="280" spans="1:16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2"/>
    </row>
    <row r="281" spans="1:16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2"/>
    </row>
    <row r="282" spans="1:16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2"/>
    </row>
    <row r="283" spans="1:16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2"/>
    </row>
    <row r="284" spans="1:16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2"/>
    </row>
    <row r="285" spans="1:16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2"/>
    </row>
    <row r="286" spans="1:16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2"/>
    </row>
    <row r="287" spans="1:16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2"/>
    </row>
    <row r="288" spans="1:16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2"/>
    </row>
    <row r="289" spans="1:16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2"/>
    </row>
    <row r="290" spans="1:16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2"/>
    </row>
    <row r="291" spans="1:16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2"/>
    </row>
    <row r="292" spans="1:16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2"/>
    </row>
    <row r="293" spans="1:16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2"/>
    </row>
    <row r="294" spans="1:16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2"/>
    </row>
    <row r="295" spans="1:16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2"/>
    </row>
    <row r="296" spans="1:16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2"/>
    </row>
    <row r="297" spans="1:16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2"/>
    </row>
    <row r="298" spans="1:16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2"/>
    </row>
    <row r="299" spans="1:16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2"/>
    </row>
    <row r="300" spans="1:16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2"/>
    </row>
    <row r="301" spans="1:16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2"/>
    </row>
    <row r="302" spans="1:16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2"/>
    </row>
    <row r="303" spans="1:16">
      <c r="A303" s="95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</row>
  </sheetData>
  <mergeCells count="35">
    <mergeCell ref="D174:F174"/>
    <mergeCell ref="F207:K207"/>
    <mergeCell ref="B267:O267"/>
    <mergeCell ref="B269:O269"/>
    <mergeCell ref="A303:P303"/>
    <mergeCell ref="D104:E104"/>
    <mergeCell ref="F128:K128"/>
    <mergeCell ref="G148:L148"/>
    <mergeCell ref="D150:F150"/>
    <mergeCell ref="N171:N172"/>
    <mergeCell ref="G172:L172"/>
    <mergeCell ref="D103:E103"/>
    <mergeCell ref="D76:E76"/>
    <mergeCell ref="D77:E77"/>
    <mergeCell ref="D78:E78"/>
    <mergeCell ref="F95:K95"/>
    <mergeCell ref="D98:E98"/>
    <mergeCell ref="D99:E99"/>
    <mergeCell ref="D100:E100"/>
    <mergeCell ref="D101:E101"/>
    <mergeCell ref="D102:E102"/>
    <mergeCell ref="M95:N95"/>
    <mergeCell ref="D97:E97"/>
    <mergeCell ref="F50:K50"/>
    <mergeCell ref="M50:N50"/>
    <mergeCell ref="C55:E55"/>
    <mergeCell ref="F73:K73"/>
    <mergeCell ref="N73:N74"/>
    <mergeCell ref="D75:E75"/>
    <mergeCell ref="B1:O1"/>
    <mergeCell ref="B11:O11"/>
    <mergeCell ref="B12:O12"/>
    <mergeCell ref="B13:O13"/>
    <mergeCell ref="F17:K17"/>
    <mergeCell ref="N17:N18"/>
  </mergeCells>
  <pageMargins left="1.7716535433070868" right="0.31496062992125984" top="0.3937007874015748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1er Semestre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cp:lastPrinted>2015-07-21T14:42:38Z</cp:lastPrinted>
  <dcterms:created xsi:type="dcterms:W3CDTF">2015-07-20T18:16:44Z</dcterms:created>
  <dcterms:modified xsi:type="dcterms:W3CDTF">2015-07-21T14:49:31Z</dcterms:modified>
</cp:coreProperties>
</file>