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GRAFICAS PRIM SEMESTR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G311" i="1"/>
  <c r="F311"/>
  <c r="K310"/>
  <c r="J310"/>
  <c r="I310"/>
  <c r="H310"/>
  <c r="K309"/>
  <c r="J309"/>
  <c r="I309"/>
  <c r="H309"/>
  <c r="K308"/>
  <c r="J308"/>
  <c r="I308"/>
  <c r="H308"/>
  <c r="K307"/>
  <c r="J307"/>
  <c r="I307"/>
  <c r="H307"/>
  <c r="K306"/>
  <c r="J306"/>
  <c r="I306"/>
  <c r="H306"/>
  <c r="K305"/>
  <c r="J305"/>
  <c r="I305"/>
  <c r="H305"/>
  <c r="K304"/>
  <c r="J304"/>
  <c r="I304"/>
  <c r="H304"/>
  <c r="K303"/>
  <c r="J303"/>
  <c r="I303"/>
  <c r="H303"/>
  <c r="K302"/>
  <c r="J302"/>
  <c r="I302"/>
  <c r="H302"/>
  <c r="K301"/>
  <c r="J301"/>
  <c r="I301"/>
  <c r="H301"/>
  <c r="K300"/>
  <c r="J300"/>
  <c r="I300"/>
  <c r="H300"/>
  <c r="K299"/>
  <c r="J299"/>
  <c r="I299"/>
  <c r="H299"/>
  <c r="K298"/>
  <c r="J298"/>
  <c r="I298"/>
  <c r="H298"/>
  <c r="K297"/>
  <c r="J297"/>
  <c r="I297"/>
  <c r="H297"/>
  <c r="K296"/>
  <c r="J296"/>
  <c r="I296"/>
  <c r="H296"/>
  <c r="K295"/>
  <c r="J295"/>
  <c r="I295"/>
  <c r="H295"/>
  <c r="K294"/>
  <c r="J294"/>
  <c r="I294"/>
  <c r="H294"/>
  <c r="K293"/>
  <c r="J293"/>
  <c r="I293"/>
  <c r="H293"/>
  <c r="K292"/>
  <c r="J292"/>
  <c r="I292"/>
  <c r="H292"/>
  <c r="K291"/>
  <c r="J291"/>
  <c r="I291"/>
  <c r="H291"/>
  <c r="K290"/>
  <c r="J290"/>
  <c r="I290"/>
  <c r="H290"/>
  <c r="K289"/>
  <c r="J289"/>
  <c r="I289"/>
  <c r="H289"/>
  <c r="K288"/>
  <c r="J288"/>
  <c r="I288"/>
  <c r="H288"/>
  <c r="K287"/>
  <c r="J287"/>
  <c r="I287"/>
  <c r="H287"/>
  <c r="K286"/>
  <c r="J286"/>
  <c r="I286"/>
  <c r="H286"/>
  <c r="K285"/>
  <c r="J285"/>
  <c r="I285"/>
  <c r="H285"/>
  <c r="K284"/>
  <c r="J284"/>
  <c r="I284"/>
  <c r="H284"/>
  <c r="K283"/>
  <c r="J283"/>
  <c r="I283"/>
  <c r="H283"/>
  <c r="K282"/>
  <c r="J282"/>
  <c r="I282"/>
  <c r="H282"/>
  <c r="K281"/>
  <c r="J281"/>
  <c r="I281"/>
  <c r="H281"/>
  <c r="K280"/>
  <c r="J280"/>
  <c r="I280"/>
  <c r="H280"/>
  <c r="K279"/>
  <c r="J279"/>
  <c r="I279"/>
  <c r="H279"/>
  <c r="K278"/>
  <c r="J278"/>
  <c r="I278"/>
  <c r="H278"/>
  <c r="K277"/>
  <c r="J277"/>
  <c r="I277"/>
  <c r="H277"/>
  <c r="K276"/>
  <c r="J276"/>
  <c r="I276"/>
  <c r="H276"/>
  <c r="K275"/>
  <c r="J275"/>
  <c r="I275"/>
  <c r="H275"/>
  <c r="K274"/>
  <c r="J274"/>
  <c r="I274"/>
  <c r="H274"/>
  <c r="K273"/>
  <c r="J273"/>
  <c r="I273"/>
  <c r="H273"/>
  <c r="K272"/>
  <c r="J272"/>
  <c r="I272"/>
  <c r="H272"/>
  <c r="K271"/>
  <c r="J271"/>
  <c r="I271"/>
  <c r="H271"/>
  <c r="K270"/>
  <c r="J270"/>
  <c r="I270"/>
  <c r="H270"/>
  <c r="K269"/>
  <c r="J269"/>
  <c r="I269"/>
  <c r="H269"/>
  <c r="K268"/>
  <c r="J268"/>
  <c r="I268"/>
  <c r="H268"/>
  <c r="K267"/>
  <c r="J267"/>
  <c r="I267"/>
  <c r="H267"/>
  <c r="K266"/>
  <c r="J266"/>
  <c r="I266"/>
  <c r="H266"/>
  <c r="K265"/>
  <c r="J265"/>
  <c r="I265"/>
  <c r="H265"/>
  <c r="K264"/>
  <c r="J264"/>
  <c r="I264"/>
  <c r="H264"/>
  <c r="K263"/>
  <c r="J263"/>
  <c r="I263"/>
  <c r="H263"/>
  <c r="K262"/>
  <c r="J262"/>
  <c r="I262"/>
  <c r="H262"/>
  <c r="K261"/>
  <c r="J261"/>
  <c r="I261"/>
  <c r="H261"/>
  <c r="K260"/>
  <c r="J260"/>
  <c r="I260"/>
  <c r="H260"/>
  <c r="K259"/>
  <c r="J259"/>
  <c r="I259"/>
  <c r="H259"/>
  <c r="K258"/>
  <c r="J258"/>
  <c r="I258"/>
  <c r="H258"/>
  <c r="K257"/>
  <c r="J257"/>
  <c r="I257"/>
  <c r="H257"/>
  <c r="K256"/>
  <c r="J256"/>
  <c r="I256"/>
  <c r="H256"/>
  <c r="K255"/>
  <c r="J255"/>
  <c r="I255"/>
  <c r="H255"/>
  <c r="K254"/>
  <c r="J254"/>
  <c r="I254"/>
  <c r="H254"/>
  <c r="K253"/>
  <c r="J253"/>
  <c r="I253"/>
  <c r="I311" s="1"/>
  <c r="H253"/>
  <c r="L216"/>
  <c r="K216"/>
  <c r="J216"/>
  <c r="I216"/>
  <c r="H216"/>
  <c r="G216"/>
  <c r="L169"/>
  <c r="K169"/>
  <c r="J169"/>
  <c r="G169"/>
  <c r="K145"/>
  <c r="J145"/>
  <c r="I145"/>
  <c r="H145"/>
  <c r="G145"/>
  <c r="F145"/>
  <c r="M106"/>
  <c r="J105"/>
  <c r="I105"/>
  <c r="H105"/>
  <c r="G105"/>
  <c r="F105"/>
  <c r="D105"/>
  <c r="J104"/>
  <c r="I104"/>
  <c r="H104"/>
  <c r="G104"/>
  <c r="F104"/>
  <c r="J103"/>
  <c r="I103"/>
  <c r="H103"/>
  <c r="G103"/>
  <c r="F103"/>
  <c r="D103"/>
  <c r="J102"/>
  <c r="I102"/>
  <c r="H102"/>
  <c r="G102"/>
  <c r="F102"/>
  <c r="D102"/>
  <c r="J101"/>
  <c r="I101"/>
  <c r="H101"/>
  <c r="G101"/>
  <c r="F101"/>
  <c r="D101"/>
  <c r="J100"/>
  <c r="I100"/>
  <c r="H100"/>
  <c r="G100"/>
  <c r="F100"/>
  <c r="D100"/>
  <c r="J99"/>
  <c r="I99"/>
  <c r="H99"/>
  <c r="G99"/>
  <c r="F99"/>
  <c r="D99"/>
  <c r="K72"/>
  <c r="J72"/>
  <c r="I72"/>
  <c r="H72"/>
  <c r="G72"/>
  <c r="F72"/>
  <c r="K71"/>
  <c r="J71"/>
  <c r="I71"/>
  <c r="H71"/>
  <c r="G71"/>
  <c r="F71"/>
  <c r="K70"/>
  <c r="J70"/>
  <c r="I70"/>
  <c r="H70"/>
  <c r="G70"/>
  <c r="F70"/>
  <c r="K69"/>
  <c r="J69"/>
  <c r="I69"/>
  <c r="H69"/>
  <c r="G69"/>
  <c r="F69"/>
  <c r="K47"/>
  <c r="J47"/>
  <c r="I47"/>
  <c r="H47"/>
  <c r="G47"/>
  <c r="F47"/>
  <c r="K46"/>
  <c r="J46"/>
  <c r="I46"/>
  <c r="H46"/>
  <c r="G46"/>
  <c r="F46"/>
  <c r="K45"/>
  <c r="J45"/>
  <c r="I45"/>
  <c r="H45"/>
  <c r="G45"/>
  <c r="F45"/>
  <c r="N19"/>
  <c r="K18"/>
  <c r="H18"/>
  <c r="G18"/>
  <c r="F18"/>
  <c r="I48" l="1"/>
  <c r="G73"/>
  <c r="N270"/>
  <c r="N272"/>
  <c r="N273"/>
  <c r="N274"/>
  <c r="N275"/>
  <c r="N277"/>
  <c r="N278"/>
  <c r="N279"/>
  <c r="N280"/>
  <c r="N281"/>
  <c r="N282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2"/>
  <c r="N303"/>
  <c r="N304"/>
  <c r="N305"/>
  <c r="N306"/>
  <c r="N307"/>
  <c r="N308"/>
  <c r="N309"/>
  <c r="N310"/>
  <c r="N269"/>
  <c r="N271"/>
  <c r="N276"/>
  <c r="N283"/>
  <c r="N301"/>
  <c r="F48"/>
  <c r="J48"/>
  <c r="M46"/>
  <c r="N69"/>
  <c r="N72"/>
  <c r="G108"/>
  <c r="K108"/>
  <c r="M105"/>
  <c r="N216"/>
  <c r="N18"/>
  <c r="O18" s="1"/>
  <c r="K73"/>
  <c r="I108"/>
  <c r="H311"/>
  <c r="N254"/>
  <c r="N255"/>
  <c r="N256"/>
  <c r="N257"/>
  <c r="N258"/>
  <c r="N259"/>
  <c r="N260"/>
  <c r="N261"/>
  <c r="N262"/>
  <c r="N263"/>
  <c r="N264"/>
  <c r="N265"/>
  <c r="N266"/>
  <c r="N267"/>
  <c r="N268"/>
  <c r="H48"/>
  <c r="M47"/>
  <c r="F73"/>
  <c r="J73"/>
  <c r="N70"/>
  <c r="N71"/>
  <c r="F108"/>
  <c r="J108"/>
  <c r="M102"/>
  <c r="G48"/>
  <c r="K48"/>
  <c r="I73"/>
  <c r="H108"/>
  <c r="M101"/>
  <c r="M103"/>
  <c r="N145"/>
  <c r="N169"/>
  <c r="J311"/>
  <c r="M104"/>
  <c r="K311"/>
  <c r="M45"/>
  <c r="H73"/>
  <c r="M99"/>
  <c r="N253"/>
  <c r="M100"/>
  <c r="M48" l="1"/>
  <c r="N47" s="1"/>
  <c r="N311"/>
  <c r="N73"/>
  <c r="M108"/>
  <c r="N99" s="1"/>
  <c r="N46" l="1"/>
  <c r="N45"/>
  <c r="N106"/>
  <c r="N103"/>
  <c r="N104"/>
  <c r="N101"/>
  <c r="N105"/>
  <c r="N102"/>
  <c r="N100"/>
  <c r="N48" l="1"/>
  <c r="N108"/>
</calcChain>
</file>

<file path=xl/sharedStrings.xml><?xml version="1.0" encoding="utf-8"?>
<sst xmlns="http://schemas.openxmlformats.org/spreadsheetml/2006/main" count="148" uniqueCount="93">
  <si>
    <t>ESTADÍSTICAS PRIMER SEMESTRE 2016</t>
  </si>
  <si>
    <t>DIRECCIÓN DE TRANSPARENCIA Y BUENAS PRÁCTICAS</t>
  </si>
  <si>
    <t>SOLICITUDES RECIBIDAS PRIMER SEMESTRE  2016</t>
  </si>
  <si>
    <t>PRIMER SEMESTRE</t>
  </si>
  <si>
    <t>ENERO</t>
  </si>
  <si>
    <t>FEBRERO</t>
  </si>
  <si>
    <t>MARZO</t>
  </si>
  <si>
    <t>ABRIL</t>
  </si>
  <si>
    <t>MAYO</t>
  </si>
  <si>
    <t>JUNIO</t>
  </si>
  <si>
    <t>PARA 2000</t>
  </si>
  <si>
    <t>SOLICITUDES RECIBIDAS</t>
  </si>
  <si>
    <t>TOTAL</t>
  </si>
  <si>
    <t>PORCENTAJE</t>
  </si>
  <si>
    <t>INFOMEX</t>
  </si>
  <si>
    <t>MANUALES</t>
  </si>
  <si>
    <t>CORREO</t>
  </si>
  <si>
    <t xml:space="preserve">      CORREO</t>
  </si>
  <si>
    <t xml:space="preserve">      SOLICITUDES POR GÉNERO  PRIMER SEMESTRE 2016</t>
  </si>
  <si>
    <t>FEMENINO</t>
  </si>
  <si>
    <t>MASCULINO</t>
  </si>
  <si>
    <t>EMPRESAS</t>
  </si>
  <si>
    <t>SEUDÓNIMO</t>
  </si>
  <si>
    <t>SOLICITUDES POR RESPUESTA   PRIMER SEMESTRE  2016</t>
  </si>
  <si>
    <t>INCOMPETENCIA</t>
  </si>
  <si>
    <t>OTRAS</t>
  </si>
  <si>
    <t>NÚMERO DE PREGUNTAS CONTESTADAS PRIMER SEMESTRE 2015</t>
  </si>
  <si>
    <t>NÚMERO DE PREGUNTAS</t>
  </si>
  <si>
    <t xml:space="preserve"> ACTUALIZACIÓN EN EL PORTAL PRIMER SEMESTRE 2016</t>
  </si>
  <si>
    <t>ACTUALIZACIONES DEL PORTAL</t>
  </si>
  <si>
    <t>RECURSOS DE REVISIÓN</t>
  </si>
  <si>
    <t>*</t>
  </si>
  <si>
    <t>*  ACUMULADOS</t>
  </si>
  <si>
    <t>DEPENDENCIAS PRIMER SEMESTRE 2016</t>
  </si>
  <si>
    <t>Area de Proyectos Estratégicos</t>
  </si>
  <si>
    <t>Área de Relaciones Públicas</t>
  </si>
  <si>
    <t>Comisaria de Seguridad Pública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</si>
  <si>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</si>
  <si>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</si>
  <si>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</si>
  <si>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</si>
  <si>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</si>
  <si>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</si>
  <si>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</si>
  <si>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Asuntos Internos</t>
  </si>
  <si>
    <t>Dirección de Atención Ciudadana</t>
  </si>
  <si>
    <t>Dirección de Catastro</t>
  </si>
  <si>
    <t>Dirección de Cementerios</t>
  </si>
  <si>
    <t>Dirección de Coplademun</t>
  </si>
  <si>
    <t>Unidad Desarrollo Agropecuario</t>
  </si>
  <si>
    <t xml:space="preserve">Dirección de Educación </t>
  </si>
  <si>
    <t>Dirección de Enlace con el ayuntamiento</t>
  </si>
  <si>
    <t>Direccción de Delegaciones y Agencias Municipales</t>
  </si>
  <si>
    <t xml:space="preserve">Dirección de Fomento al empleo y  emprendurismo        </t>
  </si>
  <si>
    <t>Dirección de Gestión de calidad</t>
  </si>
  <si>
    <t>Dirección de Gestión Integral del Agua y Drenaje</t>
  </si>
  <si>
    <t>Dirección de Inspección y Vigilancia</t>
  </si>
  <si>
    <t>Dirección de Integración y Dictaminación</t>
  </si>
  <si>
    <t xml:space="preserve">Dirección de Mantenimiento de Pavimentos </t>
  </si>
  <si>
    <t>Dirección de Mejoramiento Urbano</t>
  </si>
  <si>
    <t xml:space="preserve">Dirección de Mercados </t>
  </si>
  <si>
    <t>Dirección  de Movilidad y Transporte</t>
  </si>
  <si>
    <t>Dirección del Museo de Arte de Zapopan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</si>
  <si>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</si>
  <si>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</si>
  <si>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</si>
  <si>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</si>
  <si>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</si>
  <si>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</si>
  <si>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</si>
  <si>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</si>
  <si>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 xml:space="preserve">Dirección de Rastros Municipales </t>
  </si>
  <si>
    <t>Dirección de Tianguis y Comercio en espacios Abiertos</t>
  </si>
  <si>
    <t>Dirección General de Ecología</t>
  </si>
  <si>
    <t>Dirección de Transparencia y Buenas Prácticas</t>
  </si>
  <si>
    <t>Instituto de Capacitación y Oferta Educativa</t>
  </si>
  <si>
    <t xml:space="preserve">Instituto de Cultura </t>
  </si>
  <si>
    <t>Instituto Municipal de la Juventud</t>
  </si>
  <si>
    <t>Instituto Municipal de la Mujer</t>
  </si>
  <si>
    <t>Jefatura de Gabinete</t>
  </si>
  <si>
    <t>Junta de Reclutamiento</t>
  </si>
  <si>
    <t>Regidor</t>
  </si>
  <si>
    <t>Registro civil</t>
  </si>
  <si>
    <t>Secretaría del Ayuntamiento</t>
  </si>
  <si>
    <t>Sindicatura Municipal</t>
  </si>
  <si>
    <t>Tesorería Municipal</t>
  </si>
  <si>
    <t xml:space="preserve">Unidad de Patrimonio Municipal 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</si>
  <si>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</si>
  <si>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</si>
  <si>
    <t xml:space="preserve">Comunicación Social y Analisis Estratégico </t>
  </si>
  <si>
    <t>Dirección de Programas Sociales y Estratégicos</t>
  </si>
  <si>
    <t>Secretaría Particular</t>
  </si>
  <si>
    <t>Unidad de Gestión de Estacionamientos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</si>
</sst>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rgb="FFFF0000"/>
      <name val="Century Gothic"/>
      <family val="2"/>
    </font>
    <font>
      <sz val="11"/>
      <color theme="0" tint="-4.9989318521683403E-2"/>
      <name val="Century Gothic"/>
      <family val="2"/>
    </font>
    <font>
      <b/>
      <sz val="11"/>
      <color theme="0" tint="-4.9989318521683403E-2"/>
      <name val="Century Gothic"/>
      <family val="2"/>
    </font>
    <font>
      <sz val="11"/>
      <name val="Century Gothic"/>
      <family val="2"/>
    </font>
    <font>
      <b/>
      <sz val="20"/>
      <color rgb="FF0070C0"/>
      <name val="Century Gothic"/>
      <family val="2"/>
    </font>
    <font>
      <b/>
      <sz val="8"/>
      <color theme="1"/>
      <name val="Century Gothic"/>
      <family val="2"/>
    </font>
    <font>
      <sz val="10"/>
      <name val="Century Gothic"/>
      <family val="2"/>
    </font>
    <font>
      <b/>
      <sz val="1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2" borderId="0" xfId="0" applyFill="1" applyBorder="1"/>
    <xf numFmtId="0" fontId="0" fillId="2" borderId="7" xfId="0" applyFill="1" applyBorder="1" applyAlignment="1"/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4" xfId="0" applyFont="1" applyFill="1" applyBorder="1"/>
    <xf numFmtId="0" fontId="5" fillId="3" borderId="0" xfId="0" applyFont="1" applyFill="1" applyBorder="1"/>
    <xf numFmtId="0" fontId="5" fillId="3" borderId="0" xfId="0" applyFont="1" applyFill="1" applyBorder="1" applyAlignment="1">
      <alignment horizontal="center"/>
    </xf>
    <xf numFmtId="0" fontId="5" fillId="3" borderId="5" xfId="0" applyFont="1" applyFill="1" applyBorder="1"/>
    <xf numFmtId="0" fontId="4" fillId="4" borderId="1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/>
    </xf>
    <xf numFmtId="0" fontId="6" fillId="5" borderId="14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7" fillId="3" borderId="0" xfId="0" applyFont="1" applyFill="1" applyBorder="1"/>
    <xf numFmtId="0" fontId="4" fillId="9" borderId="10" xfId="0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/>
    <xf numFmtId="0" fontId="8" fillId="3" borderId="5" xfId="0" applyFont="1" applyFill="1" applyBorder="1"/>
    <xf numFmtId="0" fontId="4" fillId="6" borderId="10" xfId="0" applyFont="1" applyFill="1" applyBorder="1" applyAlignment="1">
      <alignment horizontal="center"/>
    </xf>
    <xf numFmtId="0" fontId="9" fillId="3" borderId="5" xfId="0" applyFont="1" applyFill="1" applyBorder="1"/>
    <xf numFmtId="0" fontId="4" fillId="7" borderId="9" xfId="0" applyFont="1" applyFill="1" applyBorder="1" applyAlignment="1"/>
    <xf numFmtId="0" fontId="4" fillId="7" borderId="11" xfId="0" applyFont="1" applyFill="1" applyBorder="1" applyAlignment="1"/>
    <xf numFmtId="0" fontId="4" fillId="8" borderId="14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7" fillId="3" borderId="5" xfId="0" applyFont="1" applyFill="1" applyBorder="1"/>
    <xf numFmtId="0" fontId="4" fillId="6" borderId="15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7" borderId="9" xfId="0" applyFont="1" applyFill="1" applyBorder="1" applyAlignment="1">
      <alignment wrapText="1"/>
    </xf>
    <xf numFmtId="0" fontId="4" fillId="7" borderId="11" xfId="0" applyFont="1" applyFill="1" applyBorder="1" applyAlignment="1">
      <alignment wrapText="1"/>
    </xf>
    <xf numFmtId="0" fontId="5" fillId="8" borderId="16" xfId="0" applyFont="1" applyFill="1" applyBorder="1" applyAlignment="1">
      <alignment horizontal="center"/>
    </xf>
    <xf numFmtId="0" fontId="5" fillId="8" borderId="17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9" fontId="5" fillId="7" borderId="19" xfId="1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9" fontId="4" fillId="6" borderId="13" xfId="0" applyNumberFormat="1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3" fillId="8" borderId="25" xfId="2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8" borderId="25" xfId="0" applyFont="1" applyFill="1" applyBorder="1" applyAlignment="1">
      <alignment horizontal="center" vertical="center"/>
    </xf>
    <xf numFmtId="0" fontId="13" fillId="8" borderId="25" xfId="2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9" fontId="5" fillId="7" borderId="19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/>
    </xf>
    <xf numFmtId="0" fontId="4" fillId="7" borderId="26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9" xfId="0" applyFont="1" applyFill="1" applyBorder="1" applyAlignment="1">
      <alignment horizontal="left" vertical="center" wrapText="1"/>
    </xf>
    <xf numFmtId="0" fontId="4" fillId="7" borderId="10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wrapText="1"/>
    </xf>
    <xf numFmtId="0" fontId="6" fillId="5" borderId="14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6" fillId="5" borderId="11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7" borderId="9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11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12" fillId="7" borderId="9" xfId="0" applyFont="1" applyFill="1" applyBorder="1" applyAlignment="1">
      <alignment horizontal="left"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showLeaderLines val="1"/>
          </c:dLbls>
          <c:cat>
            <c:strRef>
              <c:f>'GRAFICAS PRIM SEMESTRE'!$F$17:$K$17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SEMESTRE'!$F$18:$K$18</c:f>
              <c:numCache>
                <c:formatCode>General</c:formatCode>
                <c:ptCount val="6"/>
                <c:pt idx="0">
                  <c:v>353</c:v>
                </c:pt>
                <c:pt idx="1">
                  <c:v>479</c:v>
                </c:pt>
                <c:pt idx="2">
                  <c:v>260</c:v>
                </c:pt>
                <c:pt idx="3">
                  <c:v>423</c:v>
                </c:pt>
                <c:pt idx="4">
                  <c:v>406</c:v>
                </c:pt>
                <c:pt idx="5">
                  <c:v>430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NÚMERO DE PREGUNTAS CONTESTADAS 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SEMESTRE'!$F$144:$K$144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SEMESTRE'!$F$145:$K$145</c:f>
              <c:numCache>
                <c:formatCode>General</c:formatCode>
                <c:ptCount val="6"/>
                <c:pt idx="0">
                  <c:v>849</c:v>
                </c:pt>
                <c:pt idx="1">
                  <c:v>1282</c:v>
                </c:pt>
                <c:pt idx="2">
                  <c:v>622</c:v>
                </c:pt>
                <c:pt idx="3">
                  <c:v>1249</c:v>
                </c:pt>
                <c:pt idx="4">
                  <c:v>1707</c:v>
                </c:pt>
                <c:pt idx="5">
                  <c:v>1327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SEMESTRE'!$G$214:$L$214</c:f>
              <c:strCache>
                <c:ptCount val="1"/>
                <c:pt idx="0">
                  <c:v>RECURSOS DE REVISIÓN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'GRAFICAS PRIM SEMESTRE'!$G$215:$L$215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SEMESTRE'!$G$216:$L$216</c:f>
              <c:numCache>
                <c:formatCode>General</c:formatCode>
                <c:ptCount val="6"/>
                <c:pt idx="0">
                  <c:v>3</c:v>
                </c:pt>
                <c:pt idx="1">
                  <c:v>10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17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1111111111111125E-2"/>
          <c:y val="4.1666666666666664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SEMESTRE'!$F$45:$K$45</c:f>
              <c:numCache>
                <c:formatCode>General</c:formatCode>
                <c:ptCount val="6"/>
                <c:pt idx="0">
                  <c:v>235</c:v>
                </c:pt>
                <c:pt idx="1">
                  <c:v>310</c:v>
                </c:pt>
                <c:pt idx="2">
                  <c:v>150</c:v>
                </c:pt>
                <c:pt idx="3">
                  <c:v>239</c:v>
                </c:pt>
                <c:pt idx="4">
                  <c:v>206</c:v>
                </c:pt>
                <c:pt idx="5">
                  <c:v>229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2780927894217352E-2"/>
          <c:y val="4.0468529669085485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SEMESTRE'!$F$46:$K$46</c:f>
              <c:numCache>
                <c:formatCode>General</c:formatCode>
                <c:ptCount val="6"/>
                <c:pt idx="0">
                  <c:v>117</c:v>
                </c:pt>
                <c:pt idx="1">
                  <c:v>148</c:v>
                </c:pt>
                <c:pt idx="2">
                  <c:v>100</c:v>
                </c:pt>
                <c:pt idx="3">
                  <c:v>146</c:v>
                </c:pt>
                <c:pt idx="4">
                  <c:v>131</c:v>
                </c:pt>
                <c:pt idx="5">
                  <c:v>161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POR</a:t>
            </a:r>
            <a:r>
              <a:rPr lang="es-MX" baseline="0">
                <a:latin typeface="Century Gothic" pitchFamily="34" charset="0"/>
              </a:rPr>
              <a:t> GÉNERO </a:t>
            </a:r>
            <a:endParaRPr lang="es-MX">
              <a:latin typeface="Century Gothic" pitchFamily="34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'GRAFICAS PRIM SEMESTRE'!$D$69:$E$69</c:f>
              <c:strCache>
                <c:ptCount val="1"/>
                <c:pt idx="0">
                  <c:v>FEMENINO</c:v>
                </c:pt>
              </c:strCache>
            </c:strRef>
          </c:tx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SEMESTRE'!$F$69:$K$69</c:f>
              <c:numCache>
                <c:formatCode>General</c:formatCode>
                <c:ptCount val="6"/>
                <c:pt idx="0">
                  <c:v>114</c:v>
                </c:pt>
                <c:pt idx="1">
                  <c:v>159</c:v>
                </c:pt>
                <c:pt idx="2">
                  <c:v>83</c:v>
                </c:pt>
                <c:pt idx="3">
                  <c:v>131</c:v>
                </c:pt>
                <c:pt idx="4">
                  <c:v>131</c:v>
                </c:pt>
                <c:pt idx="5">
                  <c:v>143</c:v>
                </c:pt>
              </c:numCache>
            </c:numRef>
          </c:val>
        </c:ser>
        <c:ser>
          <c:idx val="1"/>
          <c:order val="1"/>
          <c:tx>
            <c:strRef>
              <c:f>'GRAFICAS PRIM SEMESTRE'!$D$70:$E$70</c:f>
              <c:strCache>
                <c:ptCount val="1"/>
                <c:pt idx="0">
                  <c:v>MASCULINO</c:v>
                </c:pt>
              </c:strCache>
            </c:strRef>
          </c:tx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SEMESTRE'!$F$70:$K$70</c:f>
              <c:numCache>
                <c:formatCode>General</c:formatCode>
                <c:ptCount val="6"/>
                <c:pt idx="0">
                  <c:v>223</c:v>
                </c:pt>
                <c:pt idx="1">
                  <c:v>290</c:v>
                </c:pt>
                <c:pt idx="2">
                  <c:v>169</c:v>
                </c:pt>
                <c:pt idx="3">
                  <c:v>257</c:v>
                </c:pt>
                <c:pt idx="4">
                  <c:v>215</c:v>
                </c:pt>
                <c:pt idx="5">
                  <c:v>246</c:v>
                </c:pt>
              </c:numCache>
            </c:numRef>
          </c:val>
        </c:ser>
        <c:ser>
          <c:idx val="2"/>
          <c:order val="2"/>
          <c:tx>
            <c:strRef>
              <c:f>'GRAFICAS PRIM SEMESTRE'!$D$71:$E$71</c:f>
              <c:strCache>
                <c:ptCount val="1"/>
                <c:pt idx="0">
                  <c:v>EMPRESAS</c:v>
                </c:pt>
              </c:strCache>
            </c:strRef>
          </c:tx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SEMESTRE'!$F$71:$K$71</c:f>
              <c:numCache>
                <c:formatCode>General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4</c:v>
                </c:pt>
                <c:pt idx="3">
                  <c:v>11</c:v>
                </c:pt>
                <c:pt idx="4">
                  <c:v>4</c:v>
                </c:pt>
                <c:pt idx="5">
                  <c:v>24</c:v>
                </c:pt>
              </c:numCache>
            </c:numRef>
          </c:val>
        </c:ser>
        <c:ser>
          <c:idx val="3"/>
          <c:order val="3"/>
          <c:tx>
            <c:strRef>
              <c:f>'GRAFICAS PRIM SEMESTRE'!$D$72:$E$72</c:f>
              <c:strCache>
                <c:ptCount val="1"/>
                <c:pt idx="0">
                  <c:v>SEUDÓNIMO</c:v>
                </c:pt>
              </c:strCache>
            </c:strRef>
          </c:tx>
          <c:cat>
            <c:strRef>
              <c:f>'GRAFICAS PRIM SEMESTRE'!$F$68:$K$68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SEMESTRE'!$F$72:$K$72</c:f>
              <c:numCache>
                <c:formatCode>General</c:formatCode>
                <c:ptCount val="6"/>
                <c:pt idx="0">
                  <c:v>5</c:v>
                </c:pt>
                <c:pt idx="1">
                  <c:v>23</c:v>
                </c:pt>
                <c:pt idx="2">
                  <c:v>4</c:v>
                </c:pt>
                <c:pt idx="3">
                  <c:v>24</c:v>
                </c:pt>
                <c:pt idx="4">
                  <c:v>56</c:v>
                </c:pt>
                <c:pt idx="5">
                  <c:v>17</c:v>
                </c:pt>
              </c:numCache>
            </c:numRef>
          </c:val>
        </c:ser>
        <c:dLbls>
          <c:showVal val="1"/>
        </c:dLbls>
        <c:overlap val="-25"/>
        <c:axId val="112571520"/>
        <c:axId val="112573056"/>
      </c:barChart>
      <c:catAx>
        <c:axId val="11257152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2573056"/>
        <c:crosses val="autoZero"/>
        <c:auto val="1"/>
        <c:lblAlgn val="ctr"/>
        <c:lblOffset val="100"/>
      </c:catAx>
      <c:valAx>
        <c:axId val="112573056"/>
        <c:scaling>
          <c:orientation val="minMax"/>
        </c:scaling>
        <c:delete val="1"/>
        <c:axPos val="l"/>
        <c:numFmt formatCode="General" sourceLinked="1"/>
        <c:tickLblPos val="none"/>
        <c:crossAx val="112571520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autoTitleDeleted val="1"/>
    <c:plotArea>
      <c:layout>
        <c:manualLayout>
          <c:layoutTarget val="inner"/>
          <c:xMode val="edge"/>
          <c:yMode val="edge"/>
          <c:x val="5.1560444322578482E-2"/>
          <c:y val="1.6689452200952266E-2"/>
          <c:w val="0.84611842563740669"/>
          <c:h val="0.47628040592436066"/>
        </c:manualLayout>
      </c:layout>
      <c:barChart>
        <c:barDir val="col"/>
        <c:grouping val="clustered"/>
        <c:ser>
          <c:idx val="0"/>
          <c:order val="0"/>
          <c:tx>
            <c:strRef>
              <c:f>'GRAFICAS PRIM SEMESTRE'!$F$98</c:f>
              <c:strCache>
                <c:ptCount val="1"/>
                <c:pt idx="0">
                  <c:v>ENERO</c:v>
                </c:pt>
              </c:strCache>
            </c:strRef>
          </c:tx>
          <c:dLbls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SEMESTRE'!$F$99:$F$106</c:f>
              <c:numCache>
                <c:formatCode>General</c:formatCode>
                <c:ptCount val="8"/>
                <c:pt idx="0">
                  <c:v>108</c:v>
                </c:pt>
                <c:pt idx="1">
                  <c:v>69</c:v>
                </c:pt>
                <c:pt idx="2">
                  <c:v>46</c:v>
                </c:pt>
                <c:pt idx="3">
                  <c:v>6</c:v>
                </c:pt>
                <c:pt idx="4">
                  <c:v>49</c:v>
                </c:pt>
                <c:pt idx="5">
                  <c:v>9</c:v>
                </c:pt>
                <c:pt idx="6">
                  <c:v>16</c:v>
                </c:pt>
                <c:pt idx="7">
                  <c:v>50</c:v>
                </c:pt>
              </c:numCache>
            </c:numRef>
          </c:val>
        </c:ser>
        <c:ser>
          <c:idx val="1"/>
          <c:order val="1"/>
          <c:tx>
            <c:strRef>
              <c:f>'GRAFICAS PRIM SEMESTRE'!$G$98</c:f>
              <c:strCache>
                <c:ptCount val="1"/>
                <c:pt idx="0">
                  <c:v>FEBRERO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1.4625222905095159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SEMESTRE'!$G$99:$G$106</c:f>
              <c:numCache>
                <c:formatCode>General</c:formatCode>
                <c:ptCount val="8"/>
                <c:pt idx="0">
                  <c:v>145</c:v>
                </c:pt>
                <c:pt idx="1">
                  <c:v>113</c:v>
                </c:pt>
                <c:pt idx="2">
                  <c:v>70</c:v>
                </c:pt>
                <c:pt idx="3">
                  <c:v>11</c:v>
                </c:pt>
                <c:pt idx="4">
                  <c:v>91</c:v>
                </c:pt>
                <c:pt idx="5">
                  <c:v>13</c:v>
                </c:pt>
                <c:pt idx="6">
                  <c:v>9</c:v>
                </c:pt>
                <c:pt idx="7">
                  <c:v>27</c:v>
                </c:pt>
              </c:numCache>
            </c:numRef>
          </c:val>
        </c:ser>
        <c:ser>
          <c:idx val="2"/>
          <c:order val="2"/>
          <c:tx>
            <c:strRef>
              <c:f>'GRAFICAS PRIM SEMESTRE'!$H$98</c:f>
              <c:strCache>
                <c:ptCount val="1"/>
                <c:pt idx="0">
                  <c:v>MARZO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-1.2187685754245971E-2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SEMESTRE'!$H$99:$H$106</c:f>
              <c:numCache>
                <c:formatCode>General</c:formatCode>
                <c:ptCount val="8"/>
                <c:pt idx="0">
                  <c:v>83</c:v>
                </c:pt>
                <c:pt idx="1">
                  <c:v>61</c:v>
                </c:pt>
                <c:pt idx="2">
                  <c:v>21</c:v>
                </c:pt>
                <c:pt idx="3">
                  <c:v>7</c:v>
                </c:pt>
                <c:pt idx="4">
                  <c:v>53</c:v>
                </c:pt>
                <c:pt idx="5">
                  <c:v>5</c:v>
                </c:pt>
                <c:pt idx="6">
                  <c:v>3</c:v>
                </c:pt>
                <c:pt idx="7">
                  <c:v>27</c:v>
                </c:pt>
              </c:numCache>
            </c:numRef>
          </c:val>
        </c:ser>
        <c:ser>
          <c:idx val="3"/>
          <c:order val="3"/>
          <c:tx>
            <c:strRef>
              <c:f>'GRAFICAS PRIM SEMESTRE'!$I$98</c:f>
              <c:strCache>
                <c:ptCount val="1"/>
                <c:pt idx="0">
                  <c:v>ABRIL</c:v>
                </c:pt>
              </c:strCache>
            </c:strRef>
          </c:tx>
          <c:dLbls>
            <c:dLbl>
              <c:idx val="7"/>
              <c:layout>
                <c:manualLayout>
                  <c:x val="0"/>
                  <c:y val="7.3126114525475811E-3"/>
                </c:manualLayout>
              </c:layout>
              <c:showVal val="1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SEMESTRE'!$I$99:$I$106</c:f>
              <c:numCache>
                <c:formatCode>General</c:formatCode>
                <c:ptCount val="8"/>
                <c:pt idx="0">
                  <c:v>123</c:v>
                </c:pt>
                <c:pt idx="1">
                  <c:v>104</c:v>
                </c:pt>
                <c:pt idx="2">
                  <c:v>28</c:v>
                </c:pt>
                <c:pt idx="3">
                  <c:v>11</c:v>
                </c:pt>
                <c:pt idx="4">
                  <c:v>108</c:v>
                </c:pt>
                <c:pt idx="5">
                  <c:v>12</c:v>
                </c:pt>
                <c:pt idx="6">
                  <c:v>6</c:v>
                </c:pt>
                <c:pt idx="7">
                  <c:v>31</c:v>
                </c:pt>
              </c:numCache>
            </c:numRef>
          </c:val>
        </c:ser>
        <c:ser>
          <c:idx val="4"/>
          <c:order val="4"/>
          <c:tx>
            <c:strRef>
              <c:f>'GRAFICAS PRIM SEMESTRE'!$J$98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SEMESTRE'!$J$99:$J$106</c:f>
              <c:numCache>
                <c:formatCode>General</c:formatCode>
                <c:ptCount val="8"/>
                <c:pt idx="0">
                  <c:v>122</c:v>
                </c:pt>
                <c:pt idx="1">
                  <c:v>109</c:v>
                </c:pt>
                <c:pt idx="2">
                  <c:v>34</c:v>
                </c:pt>
                <c:pt idx="3">
                  <c:v>7</c:v>
                </c:pt>
                <c:pt idx="4">
                  <c:v>68</c:v>
                </c:pt>
                <c:pt idx="5">
                  <c:v>5</c:v>
                </c:pt>
                <c:pt idx="6">
                  <c:v>22</c:v>
                </c:pt>
                <c:pt idx="7">
                  <c:v>39</c:v>
                </c:pt>
              </c:numCache>
            </c:numRef>
          </c:val>
        </c:ser>
        <c:ser>
          <c:idx val="5"/>
          <c:order val="5"/>
          <c:tx>
            <c:strRef>
              <c:f>'GRAFICAS PRIM SEMESTRE'!$K$98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AFIRMATIVO</c:v>
                </c:pt>
                <c:pt idx="1">
                  <c:v>AFIRMATIVO PARCIAL POR CONFIDENCIALIDAD </c:v>
                </c:pt>
                <c:pt idx="2">
                  <c:v>AFIRMATIVO PARCIAL POR INEXISTENCIA</c:v>
                </c:pt>
                <c:pt idx="3">
                  <c:v>NEGATIVA  POR RESERVA</c:v>
                </c:pt>
                <c:pt idx="4">
                  <c:v>NEGATIVA POR INEXISTENCIA</c:v>
                </c:pt>
                <c:pt idx="5">
                  <c:v>INCOMPETENCIA</c:v>
                </c:pt>
                <c:pt idx="6">
                  <c:v>SE TIENE POR NO PRESENTADA ( NO CUMPLIÓ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SEMESTRE'!$K$99:$K$106</c:f>
              <c:numCache>
                <c:formatCode>General</c:formatCode>
                <c:ptCount val="8"/>
                <c:pt idx="0">
                  <c:v>118</c:v>
                </c:pt>
                <c:pt idx="1">
                  <c:v>132</c:v>
                </c:pt>
                <c:pt idx="2">
                  <c:v>36</c:v>
                </c:pt>
                <c:pt idx="3">
                  <c:v>13</c:v>
                </c:pt>
                <c:pt idx="4">
                  <c:v>76</c:v>
                </c:pt>
                <c:pt idx="5">
                  <c:v>4</c:v>
                </c:pt>
                <c:pt idx="6">
                  <c:v>9</c:v>
                </c:pt>
                <c:pt idx="7">
                  <c:v>42</c:v>
                </c:pt>
              </c:numCache>
            </c:numRef>
          </c:val>
        </c:ser>
        <c:gapWidth val="100"/>
        <c:axId val="112615424"/>
        <c:axId val="112616960"/>
      </c:barChart>
      <c:catAx>
        <c:axId val="112615424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12616960"/>
        <c:crosses val="autoZero"/>
        <c:auto val="1"/>
        <c:lblAlgn val="ctr"/>
        <c:lblOffset val="100"/>
      </c:catAx>
      <c:valAx>
        <c:axId val="112616960"/>
        <c:scaling>
          <c:orientation val="minMax"/>
        </c:scaling>
        <c:axPos val="l"/>
        <c:numFmt formatCode="General" sourceLinked="1"/>
        <c:tickLblPos val="nextTo"/>
        <c:spPr>
          <a:solidFill>
            <a:schemeClr val="bg1">
              <a:lumMod val="75000"/>
              <a:alpha val="82000"/>
            </a:schemeClr>
          </a:solidFill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s-MX"/>
          </a:p>
        </c:txPr>
        <c:crossAx val="112615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SEMESTRE'!$G$167:$L$167</c:f>
              <c:strCache>
                <c:ptCount val="1"/>
                <c:pt idx="0">
                  <c:v> ACTUALIZACIÓN EN EL PORTAL PRIMER SEMESTRE 2016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'GRAFICAS PRIM SEMESTRE'!$G$168:$L$168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SEMESTRE'!$G$169:$L$169</c:f>
              <c:numCache>
                <c:formatCode>General</c:formatCode>
                <c:ptCount val="6"/>
                <c:pt idx="0">
                  <c:v>309</c:v>
                </c:pt>
                <c:pt idx="1">
                  <c:v>522</c:v>
                </c:pt>
                <c:pt idx="2">
                  <c:v>245</c:v>
                </c:pt>
                <c:pt idx="3">
                  <c:v>221</c:v>
                </c:pt>
                <c:pt idx="4">
                  <c:v>672</c:v>
                </c:pt>
                <c:pt idx="5">
                  <c:v>433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0518720495627089E-2"/>
          <c:y val="4.1376992236417921E-2"/>
          <c:w val="0.90018862291895041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'GRAFICAS PRIM SEMESTRE'!$F$252</c:f>
              <c:strCache>
                <c:ptCount val="1"/>
                <c:pt idx="0">
                  <c:v>ENERO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SEMESTRE'!$F$253:$F$310</c:f>
              <c:numCache>
                <c:formatCode>General</c:formatCode>
                <c:ptCount val="58"/>
                <c:pt idx="0">
                  <c:v>3</c:v>
                </c:pt>
                <c:pt idx="1">
                  <c:v>5</c:v>
                </c:pt>
                <c:pt idx="2">
                  <c:v>18</c:v>
                </c:pt>
                <c:pt idx="3">
                  <c:v>0</c:v>
                </c:pt>
                <c:pt idx="4">
                  <c:v>16</c:v>
                </c:pt>
                <c:pt idx="5">
                  <c:v>33</c:v>
                </c:pt>
                <c:pt idx="6">
                  <c:v>0</c:v>
                </c:pt>
                <c:pt idx="7">
                  <c:v>94</c:v>
                </c:pt>
                <c:pt idx="8">
                  <c:v>2</c:v>
                </c:pt>
                <c:pt idx="9">
                  <c:v>14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2</c:v>
                </c:pt>
                <c:pt idx="18">
                  <c:v>17</c:v>
                </c:pt>
                <c:pt idx="19">
                  <c:v>0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29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12</c:v>
                </c:pt>
                <c:pt idx="29">
                  <c:v>0</c:v>
                </c:pt>
                <c:pt idx="30">
                  <c:v>70</c:v>
                </c:pt>
                <c:pt idx="31">
                  <c:v>57</c:v>
                </c:pt>
                <c:pt idx="32">
                  <c:v>35</c:v>
                </c:pt>
                <c:pt idx="33">
                  <c:v>4</c:v>
                </c:pt>
                <c:pt idx="34">
                  <c:v>8</c:v>
                </c:pt>
                <c:pt idx="35">
                  <c:v>2</c:v>
                </c:pt>
                <c:pt idx="36">
                  <c:v>0</c:v>
                </c:pt>
                <c:pt idx="37">
                  <c:v>13</c:v>
                </c:pt>
                <c:pt idx="38">
                  <c:v>3</c:v>
                </c:pt>
                <c:pt idx="39">
                  <c:v>2</c:v>
                </c:pt>
                <c:pt idx="40">
                  <c:v>17</c:v>
                </c:pt>
                <c:pt idx="41">
                  <c:v>0</c:v>
                </c:pt>
                <c:pt idx="42">
                  <c:v>1</c:v>
                </c:pt>
                <c:pt idx="43">
                  <c:v>4</c:v>
                </c:pt>
                <c:pt idx="44">
                  <c:v>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0</c:v>
                </c:pt>
                <c:pt idx="52">
                  <c:v>3</c:v>
                </c:pt>
                <c:pt idx="53">
                  <c:v>30</c:v>
                </c:pt>
                <c:pt idx="54">
                  <c:v>59</c:v>
                </c:pt>
                <c:pt idx="55">
                  <c:v>20</c:v>
                </c:pt>
                <c:pt idx="56">
                  <c:v>0</c:v>
                </c:pt>
                <c:pt idx="57">
                  <c:v>7</c:v>
                </c:pt>
              </c:numCache>
            </c:numRef>
          </c:val>
        </c:ser>
        <c:ser>
          <c:idx val="1"/>
          <c:order val="1"/>
          <c:tx>
            <c:strRef>
              <c:f>'GRAFICAS PRIM SEMESTRE'!$G$252</c:f>
              <c:strCache>
                <c:ptCount val="1"/>
                <c:pt idx="0">
                  <c:v>FEBRERO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SEMESTRE'!$G$253:$G$310</c:f>
              <c:numCache>
                <c:formatCode>General</c:formatCode>
                <c:ptCount val="58"/>
                <c:pt idx="0">
                  <c:v>3</c:v>
                </c:pt>
                <c:pt idx="1">
                  <c:v>1</c:v>
                </c:pt>
                <c:pt idx="2">
                  <c:v>29</c:v>
                </c:pt>
                <c:pt idx="3">
                  <c:v>1</c:v>
                </c:pt>
                <c:pt idx="4">
                  <c:v>3</c:v>
                </c:pt>
                <c:pt idx="5">
                  <c:v>27</c:v>
                </c:pt>
                <c:pt idx="6">
                  <c:v>1</c:v>
                </c:pt>
                <c:pt idx="7">
                  <c:v>113</c:v>
                </c:pt>
                <c:pt idx="8">
                  <c:v>2</c:v>
                </c:pt>
                <c:pt idx="9">
                  <c:v>13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9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2</c:v>
                </c:pt>
                <c:pt idx="23">
                  <c:v>22</c:v>
                </c:pt>
                <c:pt idx="24">
                  <c:v>5</c:v>
                </c:pt>
                <c:pt idx="25">
                  <c:v>2</c:v>
                </c:pt>
                <c:pt idx="26">
                  <c:v>3</c:v>
                </c:pt>
                <c:pt idx="27">
                  <c:v>8</c:v>
                </c:pt>
                <c:pt idx="28">
                  <c:v>11</c:v>
                </c:pt>
                <c:pt idx="29">
                  <c:v>0</c:v>
                </c:pt>
                <c:pt idx="30">
                  <c:v>114</c:v>
                </c:pt>
                <c:pt idx="31">
                  <c:v>73</c:v>
                </c:pt>
                <c:pt idx="32">
                  <c:v>41</c:v>
                </c:pt>
                <c:pt idx="33">
                  <c:v>2</c:v>
                </c:pt>
                <c:pt idx="34">
                  <c:v>39</c:v>
                </c:pt>
                <c:pt idx="35">
                  <c:v>1</c:v>
                </c:pt>
                <c:pt idx="36">
                  <c:v>1</c:v>
                </c:pt>
                <c:pt idx="37">
                  <c:v>14</c:v>
                </c:pt>
                <c:pt idx="38">
                  <c:v>8</c:v>
                </c:pt>
                <c:pt idx="39">
                  <c:v>1</c:v>
                </c:pt>
                <c:pt idx="40">
                  <c:v>3</c:v>
                </c:pt>
                <c:pt idx="41">
                  <c:v>1</c:v>
                </c:pt>
                <c:pt idx="42">
                  <c:v>8</c:v>
                </c:pt>
                <c:pt idx="43">
                  <c:v>3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3</c:v>
                </c:pt>
                <c:pt idx="52">
                  <c:v>6</c:v>
                </c:pt>
                <c:pt idx="53">
                  <c:v>51</c:v>
                </c:pt>
                <c:pt idx="54">
                  <c:v>102</c:v>
                </c:pt>
                <c:pt idx="55">
                  <c:v>19</c:v>
                </c:pt>
                <c:pt idx="56">
                  <c:v>3</c:v>
                </c:pt>
                <c:pt idx="57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'GRAFICAS PRIM SEMESTRE'!$H$252</c:f>
              <c:strCache>
                <c:ptCount val="1"/>
                <c:pt idx="0">
                  <c:v>MARZO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SEMESTRE'!$H$253:$H$310</c:f>
              <c:numCache>
                <c:formatCode>General</c:formatCode>
                <c:ptCount val="58"/>
                <c:pt idx="0">
                  <c:v>4</c:v>
                </c:pt>
                <c:pt idx="1">
                  <c:v>3</c:v>
                </c:pt>
                <c:pt idx="2">
                  <c:v>37</c:v>
                </c:pt>
                <c:pt idx="3">
                  <c:v>1</c:v>
                </c:pt>
                <c:pt idx="4">
                  <c:v>1</c:v>
                </c:pt>
                <c:pt idx="5">
                  <c:v>22</c:v>
                </c:pt>
                <c:pt idx="6">
                  <c:v>1</c:v>
                </c:pt>
                <c:pt idx="7">
                  <c:v>61</c:v>
                </c:pt>
                <c:pt idx="8">
                  <c:v>4</c:v>
                </c:pt>
                <c:pt idx="9">
                  <c:v>15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8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12</c:v>
                </c:pt>
                <c:pt idx="23">
                  <c:v>15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14</c:v>
                </c:pt>
                <c:pt idx="29">
                  <c:v>1</c:v>
                </c:pt>
                <c:pt idx="30">
                  <c:v>79</c:v>
                </c:pt>
                <c:pt idx="31">
                  <c:v>62</c:v>
                </c:pt>
                <c:pt idx="32">
                  <c:v>23</c:v>
                </c:pt>
                <c:pt idx="33">
                  <c:v>4</c:v>
                </c:pt>
                <c:pt idx="34">
                  <c:v>6</c:v>
                </c:pt>
                <c:pt idx="35">
                  <c:v>0</c:v>
                </c:pt>
                <c:pt idx="36">
                  <c:v>3</c:v>
                </c:pt>
                <c:pt idx="37">
                  <c:v>12</c:v>
                </c:pt>
                <c:pt idx="38">
                  <c:v>7</c:v>
                </c:pt>
                <c:pt idx="39">
                  <c:v>5</c:v>
                </c:pt>
                <c:pt idx="40">
                  <c:v>8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2</c:v>
                </c:pt>
                <c:pt idx="53">
                  <c:v>14</c:v>
                </c:pt>
                <c:pt idx="54">
                  <c:v>58</c:v>
                </c:pt>
                <c:pt idx="55">
                  <c:v>9</c:v>
                </c:pt>
                <c:pt idx="56">
                  <c:v>0</c:v>
                </c:pt>
                <c:pt idx="57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'GRAFICAS PRIM SEMESTRE'!$I$252</c:f>
              <c:strCache>
                <c:ptCount val="1"/>
                <c:pt idx="0">
                  <c:v>ABRIL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SEMESTRE'!$I$253:$I$310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</c:v>
                </c:pt>
                <c:pt idx="4">
                  <c:v>3</c:v>
                </c:pt>
                <c:pt idx="5">
                  <c:v>30</c:v>
                </c:pt>
                <c:pt idx="6">
                  <c:v>0</c:v>
                </c:pt>
                <c:pt idx="7">
                  <c:v>82</c:v>
                </c:pt>
                <c:pt idx="8">
                  <c:v>4</c:v>
                </c:pt>
                <c:pt idx="9">
                  <c:v>23</c:v>
                </c:pt>
                <c:pt idx="10">
                  <c:v>14</c:v>
                </c:pt>
                <c:pt idx="11">
                  <c:v>0</c:v>
                </c:pt>
                <c:pt idx="12">
                  <c:v>2</c:v>
                </c:pt>
                <c:pt idx="13">
                  <c:v>9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4</c:v>
                </c:pt>
                <c:pt idx="18">
                  <c:v>27</c:v>
                </c:pt>
                <c:pt idx="19">
                  <c:v>4</c:v>
                </c:pt>
                <c:pt idx="20">
                  <c:v>6</c:v>
                </c:pt>
                <c:pt idx="21">
                  <c:v>0</c:v>
                </c:pt>
                <c:pt idx="22">
                  <c:v>9</c:v>
                </c:pt>
                <c:pt idx="23">
                  <c:v>25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3</c:v>
                </c:pt>
                <c:pt idx="28">
                  <c:v>10</c:v>
                </c:pt>
                <c:pt idx="29">
                  <c:v>0</c:v>
                </c:pt>
                <c:pt idx="30">
                  <c:v>110</c:v>
                </c:pt>
                <c:pt idx="31">
                  <c:v>70</c:v>
                </c:pt>
                <c:pt idx="32">
                  <c:v>76</c:v>
                </c:pt>
                <c:pt idx="33">
                  <c:v>6</c:v>
                </c:pt>
                <c:pt idx="34">
                  <c:v>11</c:v>
                </c:pt>
                <c:pt idx="35">
                  <c:v>0</c:v>
                </c:pt>
                <c:pt idx="36">
                  <c:v>8</c:v>
                </c:pt>
                <c:pt idx="37">
                  <c:v>12</c:v>
                </c:pt>
                <c:pt idx="38">
                  <c:v>12</c:v>
                </c:pt>
                <c:pt idx="39">
                  <c:v>4</c:v>
                </c:pt>
                <c:pt idx="40">
                  <c:v>20</c:v>
                </c:pt>
                <c:pt idx="41">
                  <c:v>0</c:v>
                </c:pt>
                <c:pt idx="42">
                  <c:v>11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6</c:v>
                </c:pt>
                <c:pt idx="52">
                  <c:v>1</c:v>
                </c:pt>
                <c:pt idx="53">
                  <c:v>47</c:v>
                </c:pt>
                <c:pt idx="54">
                  <c:v>74</c:v>
                </c:pt>
                <c:pt idx="55">
                  <c:v>13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</c:ser>
        <c:ser>
          <c:idx val="4"/>
          <c:order val="4"/>
          <c:tx>
            <c:strRef>
              <c:f>'GRAFICAS PRIM SEMESTRE'!$J$252</c:f>
              <c:strCache>
                <c:ptCount val="1"/>
                <c:pt idx="0">
                  <c:v>MAYO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SEMESTRE'!$J$253:$J$310</c:f>
              <c:numCache>
                <c:formatCode>General</c:formatCode>
                <c:ptCount val="58"/>
                <c:pt idx="0">
                  <c:v>3</c:v>
                </c:pt>
                <c:pt idx="1">
                  <c:v>3</c:v>
                </c:pt>
                <c:pt idx="2">
                  <c:v>31</c:v>
                </c:pt>
                <c:pt idx="3">
                  <c:v>0</c:v>
                </c:pt>
                <c:pt idx="4">
                  <c:v>5</c:v>
                </c:pt>
                <c:pt idx="5">
                  <c:v>39</c:v>
                </c:pt>
                <c:pt idx="6">
                  <c:v>11</c:v>
                </c:pt>
                <c:pt idx="7">
                  <c:v>57</c:v>
                </c:pt>
                <c:pt idx="8">
                  <c:v>15</c:v>
                </c:pt>
                <c:pt idx="9">
                  <c:v>11</c:v>
                </c:pt>
                <c:pt idx="10">
                  <c:v>11</c:v>
                </c:pt>
                <c:pt idx="11">
                  <c:v>1</c:v>
                </c:pt>
                <c:pt idx="12">
                  <c:v>4</c:v>
                </c:pt>
                <c:pt idx="13">
                  <c:v>15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16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4</c:v>
                </c:pt>
                <c:pt idx="23">
                  <c:v>29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16</c:v>
                </c:pt>
                <c:pt idx="29">
                  <c:v>1</c:v>
                </c:pt>
                <c:pt idx="30">
                  <c:v>108</c:v>
                </c:pt>
                <c:pt idx="31">
                  <c:v>92</c:v>
                </c:pt>
                <c:pt idx="32">
                  <c:v>40</c:v>
                </c:pt>
                <c:pt idx="33">
                  <c:v>9</c:v>
                </c:pt>
                <c:pt idx="34">
                  <c:v>9</c:v>
                </c:pt>
                <c:pt idx="35">
                  <c:v>1</c:v>
                </c:pt>
                <c:pt idx="36">
                  <c:v>5</c:v>
                </c:pt>
                <c:pt idx="37">
                  <c:v>9</c:v>
                </c:pt>
                <c:pt idx="38">
                  <c:v>12</c:v>
                </c:pt>
                <c:pt idx="39">
                  <c:v>3</c:v>
                </c:pt>
                <c:pt idx="40">
                  <c:v>12</c:v>
                </c:pt>
                <c:pt idx="41">
                  <c:v>0</c:v>
                </c:pt>
                <c:pt idx="42">
                  <c:v>8</c:v>
                </c:pt>
                <c:pt idx="43">
                  <c:v>2</c:v>
                </c:pt>
                <c:pt idx="44">
                  <c:v>8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32</c:v>
                </c:pt>
                <c:pt idx="54">
                  <c:v>74</c:v>
                </c:pt>
                <c:pt idx="55">
                  <c:v>24</c:v>
                </c:pt>
                <c:pt idx="56">
                  <c:v>0</c:v>
                </c:pt>
                <c:pt idx="57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'GRAFICAS PRIM SEMESTRE'!$K$252</c:f>
              <c:strCache>
                <c:ptCount val="1"/>
                <c:pt idx="0">
                  <c:v>JUNIO</c:v>
                </c:pt>
              </c:strCache>
            </c:strRef>
          </c:tx>
          <c:cat>
            <c:strRef>
              <c:f>'GRAFICAS PRIM SEMESTRE'!$C$253:$E$310</c:f>
              <c:strCache>
                <c:ptCount val="58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Estratégico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Dirección de Alumbrado Público</c:v>
                </c:pt>
                <c:pt idx="9">
                  <c:v>Dirección de Archivo General Municipal </c:v>
                </c:pt>
                <c:pt idx="10">
                  <c:v>Dirección de Aseo Público </c:v>
                </c:pt>
                <c:pt idx="11">
                  <c:v>Dirección de Asuntos Internos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Coplademun</c:v>
                </c:pt>
                <c:pt idx="16">
                  <c:v>Unidad Desarrollo Agropecuario</c:v>
                </c:pt>
                <c:pt idx="17">
                  <c:v>Dirección de Educación </c:v>
                </c:pt>
                <c:pt idx="18">
                  <c:v>Dirección de Enlace con el ayuntamiento</c:v>
                </c:pt>
                <c:pt idx="19">
                  <c:v>Direccción de Delegaciones y Agencias Municipales</c:v>
                </c:pt>
                <c:pt idx="20">
                  <c:v>Dirección de Fomento al empleo y  emprendurismo        </c:v>
                </c:pt>
                <c:pt idx="21">
                  <c:v>Dirección de Gestión de calidad</c:v>
                </c:pt>
                <c:pt idx="22">
                  <c:v>Dirección de Gestión Integral del Agua y Drenaje</c:v>
                </c:pt>
                <c:pt idx="23">
                  <c:v>Dirección de Inspección y Vigilancia</c:v>
                </c:pt>
                <c:pt idx="24">
                  <c:v>Dirección de Integración y Dictaminación</c:v>
                </c:pt>
                <c:pt idx="25">
                  <c:v>Dirección de Mantenimiento de Pavimentos </c:v>
                </c:pt>
                <c:pt idx="26">
                  <c:v>Dirección de Mejoramiento Urbano</c:v>
                </c:pt>
                <c:pt idx="27">
                  <c:v>Dirección de Mercados </c:v>
                </c:pt>
                <c:pt idx="28">
                  <c:v>Dirección  de Movilidad y Transporte</c:v>
                </c:pt>
                <c:pt idx="29">
                  <c:v>Dirección del Museo de Arte de Zapopan</c:v>
                </c:pt>
                <c:pt idx="30">
                  <c:v>Dirección de Obras Públicas e Infraestructura</c:v>
                </c:pt>
                <c:pt idx="31">
                  <c:v>Dirección de Ordenamiento del Territorio </c:v>
                </c:pt>
                <c:pt idx="32">
                  <c:v>Dirección de padrón y Licencias </c:v>
                </c:pt>
                <c:pt idx="33">
                  <c:v>Dirección de Parques y Jardines </c:v>
                </c:pt>
                <c:pt idx="34">
                  <c:v>Dirección de Participación Ciudadana</c:v>
                </c:pt>
                <c:pt idx="35">
                  <c:v>Dirección de Programas Sociales Municipales</c:v>
                </c:pt>
                <c:pt idx="36">
                  <c:v>Dirección de Programas Sociales y Estratégicos</c:v>
                </c:pt>
                <c:pt idx="37">
                  <c:v>Dirección de Protección al Medio Ambiente </c:v>
                </c:pt>
                <c:pt idx="38">
                  <c:v>Dirección de Protección Civil y Bomberos</c:v>
                </c:pt>
                <c:pt idx="39">
                  <c:v>Dirección de Rastros Municipales </c:v>
                </c:pt>
                <c:pt idx="40">
                  <c:v>Dirección de Tianguis y Comercio en espacios Abiertos</c:v>
                </c:pt>
                <c:pt idx="41">
                  <c:v>Dirección General de Ecología</c:v>
                </c:pt>
                <c:pt idx="42">
                  <c:v>Dirección de Transparencia y Buenas Prácticas</c:v>
                </c:pt>
                <c:pt idx="43">
                  <c:v>Instituto de Capacitación y Oferta Educativa</c:v>
                </c:pt>
                <c:pt idx="44">
                  <c:v>Instituto de Cultura </c:v>
                </c:pt>
                <c:pt idx="45">
                  <c:v>Instituto Municipal de la Juventud</c:v>
                </c:pt>
                <c:pt idx="46">
                  <c:v>Instituto Municipal de la Mujer</c:v>
                </c:pt>
                <c:pt idx="47">
                  <c:v>Jefatura de Gabinete</c:v>
                </c:pt>
                <c:pt idx="48">
                  <c:v>Junta de Reclutamiento</c:v>
                </c:pt>
                <c:pt idx="49">
                  <c:v>Regidor</c:v>
                </c:pt>
                <c:pt idx="50">
                  <c:v>Registro civil</c:v>
                </c:pt>
                <c:pt idx="51">
                  <c:v>Secretaría del Ayuntamiento</c:v>
                </c:pt>
                <c:pt idx="52">
                  <c:v>Secretaría Particular</c:v>
                </c:pt>
                <c:pt idx="53">
                  <c:v>Sindicatura Municipal</c:v>
                </c:pt>
                <c:pt idx="54">
                  <c:v>Tesorería Municipal</c:v>
                </c:pt>
                <c:pt idx="55">
                  <c:v>Unidad de Patrimonio Municipal </c:v>
                </c:pt>
                <c:pt idx="56">
                  <c:v>Unidad de Gestión de Estacionamientos</c:v>
                </c:pt>
                <c:pt idx="57">
                  <c:v>Unidad de Protección  Animal </c:v>
                </c:pt>
              </c:strCache>
            </c:strRef>
          </c:cat>
          <c:val>
            <c:numRef>
              <c:f>'GRAFICAS PRIM SEMESTRE'!$K$253:$K$310</c:f>
              <c:numCache>
                <c:formatCode>General</c:formatCode>
                <c:ptCount val="58"/>
                <c:pt idx="0">
                  <c:v>5</c:v>
                </c:pt>
                <c:pt idx="1">
                  <c:v>3</c:v>
                </c:pt>
                <c:pt idx="2">
                  <c:v>40</c:v>
                </c:pt>
                <c:pt idx="3">
                  <c:v>7</c:v>
                </c:pt>
                <c:pt idx="4">
                  <c:v>2</c:v>
                </c:pt>
                <c:pt idx="5">
                  <c:v>29</c:v>
                </c:pt>
                <c:pt idx="6">
                  <c:v>3</c:v>
                </c:pt>
                <c:pt idx="7">
                  <c:v>94</c:v>
                </c:pt>
                <c:pt idx="8">
                  <c:v>11</c:v>
                </c:pt>
                <c:pt idx="9">
                  <c:v>11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18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27</c:v>
                </c:pt>
                <c:pt idx="19">
                  <c:v>1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33</c:v>
                </c:pt>
                <c:pt idx="24">
                  <c:v>6</c:v>
                </c:pt>
                <c:pt idx="25">
                  <c:v>2</c:v>
                </c:pt>
                <c:pt idx="26">
                  <c:v>5</c:v>
                </c:pt>
                <c:pt idx="27">
                  <c:v>3</c:v>
                </c:pt>
                <c:pt idx="28">
                  <c:v>16</c:v>
                </c:pt>
                <c:pt idx="29">
                  <c:v>0</c:v>
                </c:pt>
                <c:pt idx="30">
                  <c:v>101</c:v>
                </c:pt>
                <c:pt idx="31">
                  <c:v>73</c:v>
                </c:pt>
                <c:pt idx="32">
                  <c:v>63</c:v>
                </c:pt>
                <c:pt idx="33">
                  <c:v>7</c:v>
                </c:pt>
                <c:pt idx="34">
                  <c:v>13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18</c:v>
                </c:pt>
                <c:pt idx="39">
                  <c:v>2</c:v>
                </c:pt>
                <c:pt idx="40">
                  <c:v>12</c:v>
                </c:pt>
                <c:pt idx="41">
                  <c:v>0</c:v>
                </c:pt>
                <c:pt idx="42">
                  <c:v>11</c:v>
                </c:pt>
                <c:pt idx="43">
                  <c:v>5</c:v>
                </c:pt>
                <c:pt idx="44">
                  <c:v>1</c:v>
                </c:pt>
                <c:pt idx="45">
                  <c:v>0</c:v>
                </c:pt>
                <c:pt idx="46">
                  <c:v>2</c:v>
                </c:pt>
                <c:pt idx="47">
                  <c:v>4</c:v>
                </c:pt>
                <c:pt idx="48">
                  <c:v>1</c:v>
                </c:pt>
                <c:pt idx="49">
                  <c:v>21</c:v>
                </c:pt>
                <c:pt idx="50">
                  <c:v>5</c:v>
                </c:pt>
                <c:pt idx="51">
                  <c:v>6</c:v>
                </c:pt>
                <c:pt idx="52">
                  <c:v>6</c:v>
                </c:pt>
                <c:pt idx="53">
                  <c:v>47</c:v>
                </c:pt>
                <c:pt idx="54">
                  <c:v>64</c:v>
                </c:pt>
                <c:pt idx="55">
                  <c:v>23</c:v>
                </c:pt>
                <c:pt idx="56">
                  <c:v>1</c:v>
                </c:pt>
                <c:pt idx="57">
                  <c:v>3</c:v>
                </c:pt>
              </c:numCache>
            </c:numRef>
          </c:val>
        </c:ser>
        <c:axId val="112839296"/>
        <c:axId val="112722304"/>
      </c:barChart>
      <c:catAx>
        <c:axId val="11283929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12722304"/>
        <c:crosses val="autoZero"/>
        <c:auto val="1"/>
        <c:lblAlgn val="ctr"/>
        <c:lblOffset val="100"/>
      </c:catAx>
      <c:valAx>
        <c:axId val="112722304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12839296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9422089110026878E-3"/>
          <c:y val="2.9259386055004052E-4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'GRAFICAS PRIM SEMESTRE'!$F$47:$K$47</c:f>
              <c:numCache>
                <c:formatCode>General</c:formatCode>
                <c:ptCount val="6"/>
                <c:pt idx="0">
                  <c:v>1</c:v>
                </c:pt>
                <c:pt idx="1">
                  <c:v>21</c:v>
                </c:pt>
                <c:pt idx="2">
                  <c:v>10</c:v>
                </c:pt>
                <c:pt idx="3">
                  <c:v>38</c:v>
                </c:pt>
                <c:pt idx="4">
                  <c:v>69</c:v>
                </c:pt>
                <c:pt idx="5">
                  <c:v>40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/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image" Target="../media/image1.jpe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22</xdr:row>
      <xdr:rowOff>28574</xdr:rowOff>
    </xdr:from>
    <xdr:to>
      <xdr:col>11</xdr:col>
      <xdr:colOff>238125</xdr:colOff>
      <xdr:row>37</xdr:row>
      <xdr:rowOff>209549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1057276</xdr:colOff>
      <xdr:row>146</xdr:row>
      <xdr:rowOff>19050</xdr:rowOff>
    </xdr:from>
    <xdr:to>
      <xdr:col>12</xdr:col>
      <xdr:colOff>447675</xdr:colOff>
      <xdr:row>159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866775</xdr:colOff>
      <xdr:row>219</xdr:row>
      <xdr:rowOff>0</xdr:rowOff>
    </xdr:from>
    <xdr:to>
      <xdr:col>12</xdr:col>
      <xdr:colOff>333375</xdr:colOff>
      <xdr:row>236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447675</xdr:colOff>
      <xdr:row>51</xdr:row>
      <xdr:rowOff>38099</xdr:rowOff>
    </xdr:from>
    <xdr:to>
      <xdr:col>4</xdr:col>
      <xdr:colOff>1162050</xdr:colOff>
      <xdr:row>63</xdr:row>
      <xdr:rowOff>161923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1323975</xdr:colOff>
      <xdr:row>51</xdr:row>
      <xdr:rowOff>47624</xdr:rowOff>
    </xdr:from>
    <xdr:to>
      <xdr:col>10</xdr:col>
      <xdr:colOff>180974</xdr:colOff>
      <xdr:row>63</xdr:row>
      <xdr:rowOff>161924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1257300</xdr:colOff>
      <xdr:row>79</xdr:row>
      <xdr:rowOff>66674</xdr:rowOff>
    </xdr:from>
    <xdr:to>
      <xdr:col>13</xdr:col>
      <xdr:colOff>638175</xdr:colOff>
      <xdr:row>91</xdr:row>
      <xdr:rowOff>457199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104776</xdr:colOff>
      <xdr:row>114</xdr:row>
      <xdr:rowOff>85724</xdr:rowOff>
    </xdr:from>
    <xdr:to>
      <xdr:col>13</xdr:col>
      <xdr:colOff>628651</xdr:colOff>
      <xdr:row>141</xdr:row>
      <xdr:rowOff>9526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142874</xdr:colOff>
      <xdr:row>174</xdr:row>
      <xdr:rowOff>28574</xdr:rowOff>
    </xdr:from>
    <xdr:to>
      <xdr:col>12</xdr:col>
      <xdr:colOff>457199</xdr:colOff>
      <xdr:row>193</xdr:row>
      <xdr:rowOff>190499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676275</xdr:colOff>
      <xdr:row>317</xdr:row>
      <xdr:rowOff>152401</xdr:rowOff>
    </xdr:from>
    <xdr:to>
      <xdr:col>14</xdr:col>
      <xdr:colOff>323850</xdr:colOff>
      <xdr:row>340</xdr:row>
      <xdr:rowOff>142875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85725</xdr:colOff>
      <xdr:row>1</xdr:row>
      <xdr:rowOff>114300</xdr:rowOff>
    </xdr:from>
    <xdr:to>
      <xdr:col>9</xdr:col>
      <xdr:colOff>95250</xdr:colOff>
      <xdr:row>8</xdr:row>
      <xdr:rowOff>66675</xdr:rowOff>
    </xdr:to>
    <xdr:pic>
      <xdr:nvPicPr>
        <xdr:cNvPr id="11" name="1 Imagen" descr="\\192.168.136.39\Respaldo Compartida\Logo transparencias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24425" y="314325"/>
          <a:ext cx="2600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333375</xdr:colOff>
      <xdr:row>51</xdr:row>
      <xdr:rowOff>19051</xdr:rowOff>
    </xdr:from>
    <xdr:to>
      <xdr:col>14</xdr:col>
      <xdr:colOff>504825</xdr:colOff>
      <xdr:row>63</xdr:row>
      <xdr:rowOff>152400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zamudio\Desktop\CORTES%20Y%20GRAFICAS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ACUM-JUNIO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>
        <row r="4">
          <cell r="B4">
            <v>430</v>
          </cell>
        </row>
        <row r="7">
          <cell r="B7">
            <v>229</v>
          </cell>
        </row>
        <row r="8">
          <cell r="B8">
            <v>161</v>
          </cell>
        </row>
        <row r="9">
          <cell r="B9">
            <v>40</v>
          </cell>
        </row>
        <row r="14">
          <cell r="B14">
            <v>246</v>
          </cell>
        </row>
        <row r="15">
          <cell r="B15">
            <v>143</v>
          </cell>
        </row>
        <row r="16">
          <cell r="B16">
            <v>17</v>
          </cell>
        </row>
        <row r="17">
          <cell r="B17">
            <v>24</v>
          </cell>
        </row>
        <row r="53">
          <cell r="B53">
            <v>1327</v>
          </cell>
        </row>
        <row r="103">
          <cell r="B103">
            <v>433</v>
          </cell>
        </row>
        <row r="107">
          <cell r="B107">
            <v>17</v>
          </cell>
        </row>
        <row r="321">
          <cell r="B321">
            <v>5</v>
          </cell>
        </row>
        <row r="322">
          <cell r="B322">
            <v>3</v>
          </cell>
        </row>
        <row r="323">
          <cell r="B323">
            <v>40</v>
          </cell>
        </row>
        <row r="324">
          <cell r="B324">
            <v>7</v>
          </cell>
        </row>
        <row r="325">
          <cell r="B325">
            <v>2</v>
          </cell>
        </row>
        <row r="326">
          <cell r="B326">
            <v>29</v>
          </cell>
        </row>
        <row r="327">
          <cell r="B327">
            <v>3</v>
          </cell>
        </row>
        <row r="328">
          <cell r="B328">
            <v>94</v>
          </cell>
        </row>
        <row r="329">
          <cell r="B329">
            <v>11</v>
          </cell>
        </row>
        <row r="330">
          <cell r="B330">
            <v>11</v>
          </cell>
        </row>
        <row r="331">
          <cell r="B331">
            <v>3</v>
          </cell>
        </row>
        <row r="332">
          <cell r="B332">
            <v>6</v>
          </cell>
        </row>
        <row r="333">
          <cell r="B333">
            <v>3</v>
          </cell>
        </row>
        <row r="334">
          <cell r="B334">
            <v>18</v>
          </cell>
        </row>
        <row r="335">
          <cell r="B335">
            <v>2</v>
          </cell>
        </row>
        <row r="336">
          <cell r="B336">
            <v>1</v>
          </cell>
        </row>
        <row r="337">
          <cell r="B337">
            <v>2</v>
          </cell>
        </row>
        <row r="338">
          <cell r="B338">
            <v>5</v>
          </cell>
        </row>
        <row r="339">
          <cell r="B339">
            <v>27</v>
          </cell>
        </row>
        <row r="340">
          <cell r="B340">
            <v>1</v>
          </cell>
        </row>
        <row r="341">
          <cell r="B341">
            <v>6</v>
          </cell>
        </row>
        <row r="342">
          <cell r="B342">
            <v>0</v>
          </cell>
        </row>
        <row r="343">
          <cell r="B343">
            <v>3</v>
          </cell>
        </row>
        <row r="344">
          <cell r="B344">
            <v>33</v>
          </cell>
        </row>
        <row r="345">
          <cell r="B345">
            <v>6</v>
          </cell>
        </row>
        <row r="346">
          <cell r="B346">
            <v>2</v>
          </cell>
        </row>
        <row r="347">
          <cell r="B347">
            <v>5</v>
          </cell>
        </row>
        <row r="348">
          <cell r="B348">
            <v>3</v>
          </cell>
        </row>
        <row r="349">
          <cell r="B349">
            <v>16</v>
          </cell>
        </row>
        <row r="350">
          <cell r="B350">
            <v>0</v>
          </cell>
        </row>
        <row r="351">
          <cell r="B351">
            <v>101</v>
          </cell>
        </row>
        <row r="352">
          <cell r="B352">
            <v>73</v>
          </cell>
        </row>
        <row r="353">
          <cell r="B353">
            <v>63</v>
          </cell>
        </row>
        <row r="354">
          <cell r="B354">
            <v>7</v>
          </cell>
        </row>
        <row r="355">
          <cell r="B355">
            <v>13</v>
          </cell>
        </row>
        <row r="356">
          <cell r="B356">
            <v>3</v>
          </cell>
        </row>
        <row r="357">
          <cell r="B357">
            <v>3</v>
          </cell>
        </row>
        <row r="358">
          <cell r="B358">
            <v>4</v>
          </cell>
        </row>
        <row r="359">
          <cell r="B359">
            <v>18</v>
          </cell>
        </row>
        <row r="360">
          <cell r="B360">
            <v>2</v>
          </cell>
        </row>
        <row r="361">
          <cell r="B361">
            <v>12</v>
          </cell>
        </row>
        <row r="362">
          <cell r="B362">
            <v>0</v>
          </cell>
        </row>
        <row r="363">
          <cell r="B363">
            <v>11</v>
          </cell>
        </row>
        <row r="364">
          <cell r="B364">
            <v>5</v>
          </cell>
        </row>
        <row r="365">
          <cell r="B365">
            <v>1</v>
          </cell>
        </row>
        <row r="366">
          <cell r="B366">
            <v>0</v>
          </cell>
        </row>
        <row r="367">
          <cell r="B367">
            <v>2</v>
          </cell>
        </row>
        <row r="368">
          <cell r="B368">
            <v>4</v>
          </cell>
        </row>
        <row r="369">
          <cell r="B369">
            <v>1</v>
          </cell>
        </row>
        <row r="370">
          <cell r="B370">
            <v>21</v>
          </cell>
        </row>
        <row r="371">
          <cell r="B371">
            <v>5</v>
          </cell>
        </row>
        <row r="372">
          <cell r="B372">
            <v>6</v>
          </cell>
        </row>
        <row r="373">
          <cell r="B373">
            <v>6</v>
          </cell>
        </row>
        <row r="374">
          <cell r="B374">
            <v>47</v>
          </cell>
        </row>
        <row r="375">
          <cell r="B375">
            <v>64</v>
          </cell>
        </row>
        <row r="376">
          <cell r="B376">
            <v>23</v>
          </cell>
        </row>
        <row r="377">
          <cell r="B377">
            <v>1</v>
          </cell>
        </row>
        <row r="378">
          <cell r="B378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353</v>
          </cell>
        </row>
        <row r="7">
          <cell r="B7">
            <v>235</v>
          </cell>
        </row>
        <row r="8">
          <cell r="B8">
            <v>117</v>
          </cell>
        </row>
        <row r="9">
          <cell r="B9">
            <v>1</v>
          </cell>
        </row>
        <row r="14">
          <cell r="B14">
            <v>114</v>
          </cell>
        </row>
        <row r="15">
          <cell r="B15">
            <v>223</v>
          </cell>
        </row>
        <row r="16">
          <cell r="B16">
            <v>11</v>
          </cell>
        </row>
        <row r="17">
          <cell r="B17">
            <v>5</v>
          </cell>
        </row>
        <row r="52">
          <cell r="B52">
            <v>849</v>
          </cell>
        </row>
        <row r="63">
          <cell r="A63" t="str">
            <v>SE TIENE POR NO PRESENTADA ( NO CUMPLIÓ PREVENCIÓN)</v>
          </cell>
          <cell r="B63">
            <v>16</v>
          </cell>
        </row>
        <row r="65">
          <cell r="B65">
            <v>9</v>
          </cell>
        </row>
        <row r="66">
          <cell r="A66" t="str">
            <v>NEGATIVA POR INEXISTENCIA</v>
          </cell>
          <cell r="B66">
            <v>49</v>
          </cell>
        </row>
        <row r="68">
          <cell r="A68" t="str">
            <v>AFIRMATIVO</v>
          </cell>
          <cell r="B68">
            <v>108</v>
          </cell>
        </row>
        <row r="69">
          <cell r="A69" t="str">
            <v xml:space="preserve">AFIRMATIVO PARCIAL POR CONFIDENCIALIDAD </v>
          </cell>
          <cell r="B69">
            <v>69</v>
          </cell>
        </row>
        <row r="73">
          <cell r="A73" t="str">
            <v>AFIRMATIVO PARCIAL POR INEXISTENCIA</v>
          </cell>
          <cell r="B73">
            <v>46</v>
          </cell>
        </row>
        <row r="77">
          <cell r="A77" t="str">
            <v>NEGATIVA  POR RESERVA</v>
          </cell>
          <cell r="B77">
            <v>6</v>
          </cell>
        </row>
        <row r="106">
          <cell r="B106">
            <v>309</v>
          </cell>
        </row>
        <row r="110">
          <cell r="B110">
            <v>3</v>
          </cell>
        </row>
      </sheetData>
      <sheetData sheetId="12">
        <row r="4">
          <cell r="B4">
            <v>479</v>
          </cell>
        </row>
        <row r="7">
          <cell r="B7">
            <v>310</v>
          </cell>
        </row>
        <row r="8">
          <cell r="B8">
            <v>148</v>
          </cell>
        </row>
        <row r="9">
          <cell r="B9">
            <v>21</v>
          </cell>
        </row>
        <row r="14">
          <cell r="B14">
            <v>159</v>
          </cell>
        </row>
        <row r="15">
          <cell r="B15">
            <v>290</v>
          </cell>
        </row>
        <row r="16">
          <cell r="B16">
            <v>7</v>
          </cell>
        </row>
        <row r="17">
          <cell r="B17">
            <v>23</v>
          </cell>
        </row>
        <row r="53">
          <cell r="B53">
            <v>1282</v>
          </cell>
        </row>
        <row r="61">
          <cell r="B61">
            <v>9</v>
          </cell>
        </row>
        <row r="63">
          <cell r="B63">
            <v>13</v>
          </cell>
        </row>
        <row r="64">
          <cell r="B64">
            <v>91</v>
          </cell>
        </row>
        <row r="66">
          <cell r="B66">
            <v>145</v>
          </cell>
        </row>
        <row r="67">
          <cell r="B67">
            <v>113</v>
          </cell>
        </row>
        <row r="71">
          <cell r="B71">
            <v>70</v>
          </cell>
        </row>
        <row r="75">
          <cell r="B75">
            <v>11</v>
          </cell>
        </row>
        <row r="108">
          <cell r="B108">
            <v>10</v>
          </cell>
        </row>
      </sheetData>
      <sheetData sheetId="13">
        <row r="4">
          <cell r="B4">
            <v>260</v>
          </cell>
        </row>
        <row r="7">
          <cell r="B7">
            <v>150</v>
          </cell>
        </row>
        <row r="8">
          <cell r="B8">
            <v>100</v>
          </cell>
        </row>
        <row r="9">
          <cell r="B9">
            <v>10</v>
          </cell>
        </row>
        <row r="14">
          <cell r="B14">
            <v>83</v>
          </cell>
        </row>
        <row r="15">
          <cell r="B15">
            <v>169</v>
          </cell>
        </row>
        <row r="16">
          <cell r="B16">
            <v>4</v>
          </cell>
        </row>
        <row r="17">
          <cell r="B17">
            <v>4</v>
          </cell>
        </row>
        <row r="53">
          <cell r="B53">
            <v>622</v>
          </cell>
        </row>
        <row r="61">
          <cell r="B61">
            <v>3</v>
          </cell>
        </row>
        <row r="63">
          <cell r="B63">
            <v>5</v>
          </cell>
        </row>
        <row r="64">
          <cell r="B64">
            <v>53</v>
          </cell>
        </row>
        <row r="66">
          <cell r="B66">
            <v>83</v>
          </cell>
        </row>
        <row r="67">
          <cell r="B67">
            <v>61</v>
          </cell>
        </row>
        <row r="71">
          <cell r="B71">
            <v>21</v>
          </cell>
        </row>
        <row r="75">
          <cell r="B75">
            <v>7</v>
          </cell>
        </row>
        <row r="121">
          <cell r="B121">
            <v>2</v>
          </cell>
        </row>
        <row r="308">
          <cell r="B308">
            <v>4</v>
          </cell>
        </row>
        <row r="309">
          <cell r="B309">
            <v>3</v>
          </cell>
        </row>
        <row r="310">
          <cell r="B310">
            <v>37</v>
          </cell>
        </row>
        <row r="311">
          <cell r="B311">
            <v>1</v>
          </cell>
        </row>
        <row r="312">
          <cell r="B312">
            <v>1</v>
          </cell>
        </row>
        <row r="313">
          <cell r="B313">
            <v>22</v>
          </cell>
        </row>
        <row r="314">
          <cell r="B314">
            <v>1</v>
          </cell>
        </row>
        <row r="315">
          <cell r="B315">
            <v>61</v>
          </cell>
        </row>
        <row r="316">
          <cell r="B316">
            <v>4</v>
          </cell>
        </row>
        <row r="317">
          <cell r="B317">
            <v>15</v>
          </cell>
        </row>
        <row r="318">
          <cell r="B318">
            <v>6</v>
          </cell>
        </row>
        <row r="319">
          <cell r="B319">
            <v>1</v>
          </cell>
        </row>
        <row r="320">
          <cell r="B320">
            <v>2</v>
          </cell>
        </row>
        <row r="321">
          <cell r="B321">
            <v>8</v>
          </cell>
        </row>
        <row r="322">
          <cell r="B322">
            <v>2</v>
          </cell>
        </row>
        <row r="323">
          <cell r="B323">
            <v>1</v>
          </cell>
        </row>
        <row r="324">
          <cell r="B324">
            <v>1</v>
          </cell>
        </row>
        <row r="325">
          <cell r="B325">
            <v>1</v>
          </cell>
        </row>
        <row r="326">
          <cell r="B326">
            <v>7</v>
          </cell>
        </row>
        <row r="327">
          <cell r="B327">
            <v>4</v>
          </cell>
        </row>
        <row r="328">
          <cell r="B328">
            <v>3</v>
          </cell>
        </row>
        <row r="329">
          <cell r="B329">
            <v>1</v>
          </cell>
        </row>
        <row r="330">
          <cell r="B330">
            <v>12</v>
          </cell>
        </row>
        <row r="331">
          <cell r="B331">
            <v>15</v>
          </cell>
        </row>
        <row r="332">
          <cell r="B332">
            <v>1</v>
          </cell>
        </row>
        <row r="333">
          <cell r="B333">
            <v>1</v>
          </cell>
        </row>
        <row r="334">
          <cell r="B334">
            <v>2</v>
          </cell>
        </row>
        <row r="335">
          <cell r="B335">
            <v>1</v>
          </cell>
        </row>
        <row r="336">
          <cell r="B336">
            <v>14</v>
          </cell>
        </row>
        <row r="337">
          <cell r="B337">
            <v>1</v>
          </cell>
        </row>
        <row r="338">
          <cell r="B338">
            <v>79</v>
          </cell>
        </row>
        <row r="339">
          <cell r="B339">
            <v>62</v>
          </cell>
        </row>
        <row r="340">
          <cell r="B340">
            <v>23</v>
          </cell>
        </row>
        <row r="341">
          <cell r="B341">
            <v>4</v>
          </cell>
        </row>
        <row r="342">
          <cell r="B342">
            <v>6</v>
          </cell>
        </row>
        <row r="343">
          <cell r="B343">
            <v>0</v>
          </cell>
        </row>
        <row r="344">
          <cell r="B344">
            <v>3</v>
          </cell>
        </row>
        <row r="345">
          <cell r="B345">
            <v>12</v>
          </cell>
        </row>
        <row r="346">
          <cell r="B346">
            <v>7</v>
          </cell>
        </row>
        <row r="347">
          <cell r="B347">
            <v>5</v>
          </cell>
        </row>
        <row r="348">
          <cell r="B348">
            <v>8</v>
          </cell>
        </row>
        <row r="349">
          <cell r="B349">
            <v>0</v>
          </cell>
        </row>
        <row r="350">
          <cell r="B350">
            <v>2</v>
          </cell>
        </row>
        <row r="351">
          <cell r="B351">
            <v>2</v>
          </cell>
        </row>
        <row r="352">
          <cell r="B352">
            <v>4</v>
          </cell>
        </row>
        <row r="353">
          <cell r="B353">
            <v>1</v>
          </cell>
        </row>
        <row r="354">
          <cell r="B354">
            <v>1</v>
          </cell>
        </row>
        <row r="355">
          <cell r="B355">
            <v>1</v>
          </cell>
        </row>
        <row r="356">
          <cell r="B356">
            <v>1</v>
          </cell>
        </row>
        <row r="357">
          <cell r="B357">
            <v>0</v>
          </cell>
        </row>
        <row r="358">
          <cell r="B358">
            <v>1</v>
          </cell>
        </row>
        <row r="359">
          <cell r="B359">
            <v>2</v>
          </cell>
        </row>
        <row r="360">
          <cell r="B360">
            <v>2</v>
          </cell>
        </row>
        <row r="361">
          <cell r="B361">
            <v>14</v>
          </cell>
        </row>
        <row r="362">
          <cell r="B362">
            <v>58</v>
          </cell>
        </row>
        <row r="363">
          <cell r="B363">
            <v>9</v>
          </cell>
        </row>
        <row r="364">
          <cell r="B364">
            <v>0</v>
          </cell>
        </row>
        <row r="365">
          <cell r="B365">
            <v>7</v>
          </cell>
        </row>
      </sheetData>
      <sheetData sheetId="14">
        <row r="7">
          <cell r="B7">
            <v>239</v>
          </cell>
        </row>
        <row r="8">
          <cell r="B8">
            <v>146</v>
          </cell>
        </row>
        <row r="9">
          <cell r="B9">
            <v>38</v>
          </cell>
        </row>
        <row r="14">
          <cell r="B14">
            <v>257</v>
          </cell>
        </row>
        <row r="15">
          <cell r="B15">
            <v>131</v>
          </cell>
        </row>
        <row r="16">
          <cell r="B16">
            <v>24</v>
          </cell>
        </row>
        <row r="17">
          <cell r="B17">
            <v>11</v>
          </cell>
        </row>
        <row r="53">
          <cell r="B53">
            <v>1249</v>
          </cell>
        </row>
        <row r="61">
          <cell r="B61">
            <v>6</v>
          </cell>
        </row>
        <row r="63">
          <cell r="B63">
            <v>12</v>
          </cell>
        </row>
        <row r="64">
          <cell r="B64">
            <v>108</v>
          </cell>
        </row>
        <row r="66">
          <cell r="B66">
            <v>123</v>
          </cell>
        </row>
        <row r="67">
          <cell r="B67">
            <v>104</v>
          </cell>
        </row>
        <row r="71">
          <cell r="B71">
            <v>28</v>
          </cell>
        </row>
        <row r="75">
          <cell r="B75">
            <v>11</v>
          </cell>
        </row>
        <row r="102">
          <cell r="B102">
            <v>221</v>
          </cell>
        </row>
        <row r="106">
          <cell r="B106">
            <v>7</v>
          </cell>
        </row>
        <row r="314">
          <cell r="B314">
            <v>0</v>
          </cell>
        </row>
        <row r="315">
          <cell r="B315">
            <v>0</v>
          </cell>
        </row>
        <row r="316">
          <cell r="B316">
            <v>33</v>
          </cell>
        </row>
        <row r="317">
          <cell r="B317">
            <v>3</v>
          </cell>
        </row>
        <row r="318">
          <cell r="B318">
            <v>3</v>
          </cell>
        </row>
        <row r="319">
          <cell r="B319">
            <v>30</v>
          </cell>
        </row>
        <row r="320">
          <cell r="B320">
            <v>0</v>
          </cell>
        </row>
        <row r="321">
          <cell r="B321">
            <v>82</v>
          </cell>
        </row>
        <row r="322">
          <cell r="B322">
            <v>4</v>
          </cell>
        </row>
        <row r="323">
          <cell r="B323">
            <v>23</v>
          </cell>
        </row>
        <row r="324">
          <cell r="B324">
            <v>14</v>
          </cell>
        </row>
        <row r="325">
          <cell r="B325">
            <v>0</v>
          </cell>
        </row>
        <row r="326">
          <cell r="B326">
            <v>2</v>
          </cell>
        </row>
        <row r="327">
          <cell r="B327">
            <v>9</v>
          </cell>
        </row>
        <row r="328">
          <cell r="B328">
            <v>2</v>
          </cell>
        </row>
        <row r="329">
          <cell r="B329">
            <v>2</v>
          </cell>
        </row>
        <row r="330">
          <cell r="B330">
            <v>0</v>
          </cell>
        </row>
        <row r="331">
          <cell r="B331">
            <v>4</v>
          </cell>
        </row>
        <row r="332">
          <cell r="B332">
            <v>27</v>
          </cell>
        </row>
        <row r="333">
          <cell r="B333">
            <v>4</v>
          </cell>
        </row>
        <row r="334">
          <cell r="B334">
            <v>6</v>
          </cell>
        </row>
        <row r="335">
          <cell r="B335">
            <v>0</v>
          </cell>
        </row>
        <row r="336">
          <cell r="B336">
            <v>9</v>
          </cell>
        </row>
        <row r="337">
          <cell r="B337">
            <v>25</v>
          </cell>
        </row>
        <row r="338">
          <cell r="B338">
            <v>2</v>
          </cell>
        </row>
        <row r="339">
          <cell r="B339">
            <v>0</v>
          </cell>
        </row>
        <row r="340">
          <cell r="B340">
            <v>2</v>
          </cell>
        </row>
        <row r="341">
          <cell r="B341">
            <v>3</v>
          </cell>
        </row>
        <row r="342">
          <cell r="B342">
            <v>10</v>
          </cell>
        </row>
        <row r="343">
          <cell r="B343">
            <v>0</v>
          </cell>
        </row>
        <row r="344">
          <cell r="B344">
            <v>110</v>
          </cell>
        </row>
        <row r="345">
          <cell r="B345">
            <v>70</v>
          </cell>
        </row>
        <row r="346">
          <cell r="B346">
            <v>76</v>
          </cell>
        </row>
        <row r="347">
          <cell r="B347">
            <v>6</v>
          </cell>
        </row>
        <row r="348">
          <cell r="B348">
            <v>11</v>
          </cell>
        </row>
        <row r="349">
          <cell r="B349">
            <v>0</v>
          </cell>
        </row>
        <row r="350">
          <cell r="B350">
            <v>8</v>
          </cell>
        </row>
        <row r="351">
          <cell r="B351">
            <v>12</v>
          </cell>
        </row>
        <row r="352">
          <cell r="B352">
            <v>12</v>
          </cell>
        </row>
        <row r="353">
          <cell r="B353">
            <v>4</v>
          </cell>
        </row>
        <row r="354">
          <cell r="B354">
            <v>20</v>
          </cell>
        </row>
        <row r="355">
          <cell r="B355">
            <v>0</v>
          </cell>
        </row>
        <row r="356">
          <cell r="B356">
            <v>11</v>
          </cell>
        </row>
        <row r="357">
          <cell r="B357">
            <v>3</v>
          </cell>
        </row>
        <row r="358">
          <cell r="B358">
            <v>3</v>
          </cell>
        </row>
        <row r="359">
          <cell r="B359">
            <v>0</v>
          </cell>
        </row>
        <row r="360">
          <cell r="B360">
            <v>0</v>
          </cell>
        </row>
        <row r="361">
          <cell r="B361">
            <v>1</v>
          </cell>
        </row>
        <row r="362">
          <cell r="B362">
            <v>0</v>
          </cell>
        </row>
        <row r="363">
          <cell r="B363">
            <v>1</v>
          </cell>
        </row>
        <row r="364">
          <cell r="B364">
            <v>0</v>
          </cell>
        </row>
        <row r="365">
          <cell r="B365">
            <v>6</v>
          </cell>
        </row>
        <row r="366">
          <cell r="B366">
            <v>1</v>
          </cell>
        </row>
        <row r="367">
          <cell r="B367">
            <v>47</v>
          </cell>
        </row>
        <row r="368">
          <cell r="B368">
            <v>74</v>
          </cell>
        </row>
        <row r="369">
          <cell r="B369">
            <v>13</v>
          </cell>
        </row>
        <row r="370">
          <cell r="B370">
            <v>1</v>
          </cell>
        </row>
        <row r="371">
          <cell r="B371">
            <v>3</v>
          </cell>
        </row>
      </sheetData>
      <sheetData sheetId="15">
        <row r="7">
          <cell r="B7">
            <v>206</v>
          </cell>
        </row>
        <row r="8">
          <cell r="B8">
            <v>131</v>
          </cell>
        </row>
        <row r="9">
          <cell r="B9">
            <v>69</v>
          </cell>
        </row>
        <row r="14">
          <cell r="B14">
            <v>215</v>
          </cell>
        </row>
        <row r="15">
          <cell r="B15">
            <v>131</v>
          </cell>
        </row>
        <row r="16">
          <cell r="B16">
            <v>56</v>
          </cell>
        </row>
        <row r="17">
          <cell r="B17">
            <v>4</v>
          </cell>
        </row>
        <row r="53">
          <cell r="B53">
            <v>1707</v>
          </cell>
        </row>
        <row r="61">
          <cell r="B61">
            <v>22</v>
          </cell>
        </row>
        <row r="63">
          <cell r="B63">
            <v>5</v>
          </cell>
        </row>
        <row r="64">
          <cell r="B64">
            <v>68</v>
          </cell>
        </row>
        <row r="66">
          <cell r="B66">
            <v>122</v>
          </cell>
        </row>
        <row r="67">
          <cell r="B67">
            <v>109</v>
          </cell>
        </row>
        <row r="71">
          <cell r="B71">
            <v>34</v>
          </cell>
        </row>
        <row r="75">
          <cell r="B75">
            <v>7</v>
          </cell>
        </row>
        <row r="103">
          <cell r="B103">
            <v>672</v>
          </cell>
        </row>
        <row r="107">
          <cell r="B107">
            <v>8</v>
          </cell>
        </row>
        <row r="301">
          <cell r="B301">
            <v>3</v>
          </cell>
        </row>
        <row r="302">
          <cell r="B302">
            <v>3</v>
          </cell>
        </row>
        <row r="303">
          <cell r="B303">
            <v>31</v>
          </cell>
        </row>
        <row r="304">
          <cell r="B304">
            <v>0</v>
          </cell>
        </row>
        <row r="305">
          <cell r="B305">
            <v>5</v>
          </cell>
        </row>
        <row r="306">
          <cell r="B306">
            <v>39</v>
          </cell>
        </row>
        <row r="307">
          <cell r="B307">
            <v>11</v>
          </cell>
        </row>
        <row r="308">
          <cell r="B308">
            <v>57</v>
          </cell>
        </row>
        <row r="309">
          <cell r="B309">
            <v>15</v>
          </cell>
        </row>
        <row r="310">
          <cell r="B310">
            <v>11</v>
          </cell>
        </row>
        <row r="311">
          <cell r="B311">
            <v>11</v>
          </cell>
        </row>
        <row r="312">
          <cell r="B312">
            <v>1</v>
          </cell>
        </row>
        <row r="313">
          <cell r="B313">
            <v>4</v>
          </cell>
        </row>
        <row r="314">
          <cell r="B314">
            <v>15</v>
          </cell>
        </row>
        <row r="315">
          <cell r="B315">
            <v>2</v>
          </cell>
        </row>
        <row r="316">
          <cell r="B316">
            <v>2</v>
          </cell>
        </row>
        <row r="317">
          <cell r="B317">
            <v>1</v>
          </cell>
        </row>
        <row r="318">
          <cell r="B318">
            <v>5</v>
          </cell>
        </row>
        <row r="319">
          <cell r="B319">
            <v>16</v>
          </cell>
        </row>
        <row r="320">
          <cell r="B320">
            <v>2</v>
          </cell>
        </row>
        <row r="321">
          <cell r="B321">
            <v>4</v>
          </cell>
        </row>
        <row r="322">
          <cell r="B322">
            <v>0</v>
          </cell>
        </row>
        <row r="323">
          <cell r="B323">
            <v>4</v>
          </cell>
        </row>
        <row r="324">
          <cell r="B324">
            <v>29</v>
          </cell>
        </row>
        <row r="325">
          <cell r="B325">
            <v>1</v>
          </cell>
        </row>
        <row r="326">
          <cell r="B326">
            <v>2</v>
          </cell>
        </row>
        <row r="327">
          <cell r="B327">
            <v>4</v>
          </cell>
        </row>
        <row r="328">
          <cell r="B328">
            <v>2</v>
          </cell>
        </row>
        <row r="329">
          <cell r="B329">
            <v>16</v>
          </cell>
        </row>
        <row r="330">
          <cell r="B330">
            <v>1</v>
          </cell>
        </row>
        <row r="331">
          <cell r="B331">
            <v>108</v>
          </cell>
        </row>
        <row r="332">
          <cell r="B332">
            <v>92</v>
          </cell>
        </row>
        <row r="333">
          <cell r="B333">
            <v>40</v>
          </cell>
        </row>
        <row r="334">
          <cell r="B334">
            <v>9</v>
          </cell>
        </row>
        <row r="335">
          <cell r="B335">
            <v>9</v>
          </cell>
        </row>
        <row r="336">
          <cell r="B336">
            <v>1</v>
          </cell>
        </row>
        <row r="337">
          <cell r="B337">
            <v>5</v>
          </cell>
        </row>
        <row r="338">
          <cell r="B338">
            <v>9</v>
          </cell>
        </row>
        <row r="339">
          <cell r="B339">
            <v>12</v>
          </cell>
        </row>
        <row r="340">
          <cell r="B340">
            <v>3</v>
          </cell>
        </row>
        <row r="341">
          <cell r="B341">
            <v>12</v>
          </cell>
        </row>
        <row r="342">
          <cell r="B342">
            <v>0</v>
          </cell>
        </row>
        <row r="343">
          <cell r="B343">
            <v>8</v>
          </cell>
        </row>
        <row r="344">
          <cell r="B344">
            <v>2</v>
          </cell>
        </row>
        <row r="345">
          <cell r="B345">
            <v>8</v>
          </cell>
        </row>
        <row r="346">
          <cell r="B346">
            <v>0</v>
          </cell>
        </row>
        <row r="347">
          <cell r="B347">
            <v>1</v>
          </cell>
        </row>
        <row r="348">
          <cell r="B348">
            <v>1</v>
          </cell>
        </row>
        <row r="349">
          <cell r="B349">
            <v>1</v>
          </cell>
        </row>
        <row r="350">
          <cell r="B350">
            <v>0</v>
          </cell>
        </row>
        <row r="351">
          <cell r="B351">
            <v>1</v>
          </cell>
        </row>
        <row r="352">
          <cell r="B352">
            <v>3</v>
          </cell>
        </row>
        <row r="353">
          <cell r="B353">
            <v>1</v>
          </cell>
        </row>
        <row r="354">
          <cell r="B354">
            <v>32</v>
          </cell>
        </row>
        <row r="355">
          <cell r="B355">
            <v>74</v>
          </cell>
        </row>
        <row r="356">
          <cell r="B356">
            <v>24</v>
          </cell>
        </row>
        <row r="357">
          <cell r="B357">
            <v>0</v>
          </cell>
        </row>
        <row r="358">
          <cell r="B358">
            <v>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4"/>
  <sheetViews>
    <sheetView tabSelected="1" workbookViewId="0">
      <selection activeCell="O81" sqref="O81"/>
    </sheetView>
  </sheetViews>
  <sheetFormatPr baseColWidth="10" defaultRowHeight="15"/>
  <cols>
    <col min="1" max="1" width="3.140625" customWidth="1"/>
    <col min="2" max="2" width="19.85546875" customWidth="1"/>
    <col min="3" max="3" width="8.85546875" customWidth="1"/>
    <col min="4" max="4" width="16.5703125" customWidth="1"/>
    <col min="5" max="5" width="24.140625" customWidth="1"/>
    <col min="6" max="11" width="9.7109375" customWidth="1"/>
    <col min="12" max="12" width="9.140625" bestFit="1" customWidth="1"/>
    <col min="13" max="13" width="16" customWidth="1"/>
    <col min="14" max="14" width="12.7109375" style="25" customWidth="1"/>
    <col min="15" max="15" width="10.5703125" bestFit="1" customWidth="1"/>
    <col min="16" max="16" width="3.7109375" customWidth="1"/>
    <col min="17" max="17" width="17.140625" customWidth="1"/>
    <col min="18" max="18" width="6" customWidth="1"/>
  </cols>
  <sheetData>
    <row r="1" spans="1:16" ht="15.75" thickBot="1">
      <c r="A1" s="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2"/>
    </row>
    <row r="2" spans="1:16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7"/>
      <c r="P2" s="8"/>
    </row>
    <row r="3" spans="1:16">
      <c r="A3" s="3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8"/>
    </row>
    <row r="4" spans="1:16">
      <c r="A4" s="3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1"/>
      <c r="O4" s="12"/>
      <c r="P4" s="8"/>
    </row>
    <row r="5" spans="1:16">
      <c r="A5" s="3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2"/>
      <c r="P5" s="8"/>
    </row>
    <row r="6" spans="1:16">
      <c r="A6" s="3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8"/>
    </row>
    <row r="7" spans="1:16">
      <c r="A7" s="3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  <c r="O7" s="12"/>
      <c r="P7" s="8"/>
    </row>
    <row r="8" spans="1:16">
      <c r="A8" s="3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/>
      <c r="O8" s="12"/>
      <c r="P8" s="8"/>
    </row>
    <row r="9" spans="1:16" ht="15.75" thickBot="1">
      <c r="A9" s="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  <c r="O9" s="16"/>
      <c r="P9" s="8"/>
    </row>
    <row r="10" spans="1:16" ht="15.75" thickBot="1">
      <c r="A10" s="3"/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18"/>
      <c r="P10" s="8"/>
    </row>
    <row r="11" spans="1:16" ht="33.75" customHeight="1" thickBot="1">
      <c r="A11" s="3"/>
      <c r="B11" s="122" t="s">
        <v>0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  <c r="P11" s="8"/>
    </row>
    <row r="12" spans="1:16" ht="39" customHeight="1" thickBot="1">
      <c r="A12" s="3"/>
      <c r="B12" s="122" t="s">
        <v>1</v>
      </c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4"/>
      <c r="P12" s="8"/>
    </row>
    <row r="13" spans="1:16" ht="17.25" thickBot="1">
      <c r="A13" s="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6"/>
      <c r="O13" s="45"/>
      <c r="P13" s="8"/>
    </row>
    <row r="14" spans="1:16" ht="16.5">
      <c r="A14" s="3"/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9"/>
      <c r="O14" s="50"/>
      <c r="P14" s="8"/>
    </row>
    <row r="15" spans="1:16" ht="17.25" thickBot="1">
      <c r="A15" s="3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29"/>
      <c r="P15" s="8"/>
    </row>
    <row r="16" spans="1:16" ht="16.5" customHeight="1" thickBot="1">
      <c r="A16" s="3"/>
      <c r="B16" s="26"/>
      <c r="C16" s="38"/>
      <c r="D16" s="27"/>
      <c r="E16" s="27"/>
      <c r="F16" s="93" t="s">
        <v>2</v>
      </c>
      <c r="G16" s="94"/>
      <c r="H16" s="94"/>
      <c r="I16" s="94"/>
      <c r="J16" s="94"/>
      <c r="K16" s="95"/>
      <c r="L16" s="27"/>
      <c r="M16" s="27"/>
      <c r="N16" s="91" t="s">
        <v>3</v>
      </c>
      <c r="O16" s="51"/>
      <c r="P16" s="8"/>
    </row>
    <row r="17" spans="1:16" ht="15.75" customHeight="1" thickBot="1">
      <c r="A17" s="3"/>
      <c r="B17" s="26"/>
      <c r="C17" s="38"/>
      <c r="D17" s="27"/>
      <c r="E17" s="27"/>
      <c r="F17" s="35" t="s">
        <v>4</v>
      </c>
      <c r="G17" s="52" t="s">
        <v>5</v>
      </c>
      <c r="H17" s="35" t="s">
        <v>6</v>
      </c>
      <c r="I17" s="52" t="s">
        <v>7</v>
      </c>
      <c r="J17" s="35" t="s">
        <v>8</v>
      </c>
      <c r="K17" s="35" t="s">
        <v>9</v>
      </c>
      <c r="L17" s="27"/>
      <c r="M17" s="27"/>
      <c r="N17" s="92"/>
      <c r="O17" s="53" t="s">
        <v>10</v>
      </c>
      <c r="P17" s="8"/>
    </row>
    <row r="18" spans="1:16" ht="17.25" thickBot="1">
      <c r="A18" s="3"/>
      <c r="B18" s="26"/>
      <c r="C18" s="27"/>
      <c r="D18" s="54" t="s">
        <v>11</v>
      </c>
      <c r="E18" s="55"/>
      <c r="F18" s="56">
        <f>+'[1]ACUM-ENERO'!B4</f>
        <v>353</v>
      </c>
      <c r="G18" s="56">
        <f>+'[1]ACUM-FEBRERO'!B4</f>
        <v>479</v>
      </c>
      <c r="H18" s="56">
        <f>+'[1]ACUM-MARZO'!B4</f>
        <v>260</v>
      </c>
      <c r="I18" s="56">
        <v>423</v>
      </c>
      <c r="J18" s="56">
        <v>406</v>
      </c>
      <c r="K18" s="56">
        <f>+'[1]ACUM-JUNIO'!B4</f>
        <v>430</v>
      </c>
      <c r="L18" s="27"/>
      <c r="M18" s="27"/>
      <c r="N18" s="42">
        <f>SUM(F18:M18)</f>
        <v>2351</v>
      </c>
      <c r="O18" s="57">
        <f>2000-N18</f>
        <v>-351</v>
      </c>
      <c r="P18" s="8"/>
    </row>
    <row r="19" spans="1:16" ht="16.5">
      <c r="A19" s="3"/>
      <c r="B19" s="26"/>
      <c r="C19" s="27"/>
      <c r="D19" s="27"/>
      <c r="E19" s="27"/>
      <c r="F19" s="58">
        <v>386</v>
      </c>
      <c r="G19" s="58">
        <v>306</v>
      </c>
      <c r="H19" s="58">
        <v>295</v>
      </c>
      <c r="I19" s="58">
        <v>260</v>
      </c>
      <c r="J19" s="58">
        <v>252</v>
      </c>
      <c r="K19" s="58">
        <v>397</v>
      </c>
      <c r="L19" s="27"/>
      <c r="M19" s="59"/>
      <c r="N19" s="60">
        <f>SUM(F19:M19)</f>
        <v>1896</v>
      </c>
      <c r="O19" s="29"/>
      <c r="P19" s="8"/>
    </row>
    <row r="20" spans="1:16" ht="16.5">
      <c r="A20" s="3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61"/>
      <c r="P20" s="8"/>
    </row>
    <row r="21" spans="1:16" ht="16.5">
      <c r="A21" s="3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29"/>
      <c r="P21" s="8"/>
    </row>
    <row r="22" spans="1:16" ht="16.5">
      <c r="A22" s="3"/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9"/>
      <c r="P22" s="8"/>
    </row>
    <row r="23" spans="1:16" ht="16.5">
      <c r="A23" s="3"/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29"/>
      <c r="P23" s="8"/>
    </row>
    <row r="24" spans="1:16" ht="16.5">
      <c r="A24" s="3"/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29"/>
      <c r="P24" s="8"/>
    </row>
    <row r="25" spans="1:16" ht="16.5">
      <c r="A25" s="3"/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29"/>
      <c r="P25" s="8"/>
    </row>
    <row r="26" spans="1:16" ht="16.5">
      <c r="A26" s="3"/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29"/>
      <c r="P26" s="8"/>
    </row>
    <row r="27" spans="1:16" ht="16.5">
      <c r="A27" s="3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29"/>
      <c r="P27" s="8"/>
    </row>
    <row r="28" spans="1:16" ht="16.5">
      <c r="A28" s="3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29"/>
      <c r="P28" s="8"/>
    </row>
    <row r="29" spans="1:16" ht="16.5">
      <c r="A29" s="3"/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29"/>
      <c r="P29" s="8"/>
    </row>
    <row r="30" spans="1:16" ht="16.5">
      <c r="A30" s="3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29"/>
      <c r="P30" s="8"/>
    </row>
    <row r="31" spans="1:16" ht="16.5">
      <c r="A31" s="3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9"/>
      <c r="P31" s="8"/>
    </row>
    <row r="32" spans="1:16" ht="16.5">
      <c r="A32" s="3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29"/>
      <c r="P32" s="8"/>
    </row>
    <row r="33" spans="1:16" ht="16.5">
      <c r="A33" s="3"/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29"/>
      <c r="P33" s="8"/>
    </row>
    <row r="34" spans="1:16" ht="16.5">
      <c r="A34" s="3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29"/>
      <c r="P34" s="8"/>
    </row>
    <row r="35" spans="1:16" ht="16.5">
      <c r="A35" s="3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29"/>
      <c r="P35" s="8"/>
    </row>
    <row r="36" spans="1:16" ht="16.5">
      <c r="A36" s="3"/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29"/>
      <c r="P36" s="8"/>
    </row>
    <row r="37" spans="1:16" ht="16.5">
      <c r="A37" s="3"/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29"/>
      <c r="P37" s="8"/>
    </row>
    <row r="38" spans="1:16" ht="22.5" customHeight="1">
      <c r="A38" s="3"/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29"/>
      <c r="P38" s="8"/>
    </row>
    <row r="39" spans="1:16" ht="22.5" customHeight="1">
      <c r="A39" s="3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9"/>
      <c r="P39" s="8"/>
    </row>
    <row r="40" spans="1:16" ht="22.5" customHeight="1">
      <c r="A40" s="3"/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29"/>
      <c r="P40" s="8"/>
    </row>
    <row r="41" spans="1:16" ht="22.5" customHeight="1">
      <c r="A41" s="3"/>
      <c r="B41" s="26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29"/>
      <c r="P41" s="8"/>
    </row>
    <row r="42" spans="1:16" ht="22.5" customHeight="1">
      <c r="A42" s="3"/>
      <c r="B42" s="26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29"/>
      <c r="P42" s="8"/>
    </row>
    <row r="43" spans="1:16" ht="22.5" customHeight="1" thickBot="1">
      <c r="A43" s="3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9"/>
      <c r="P43" s="8"/>
    </row>
    <row r="44" spans="1:16" ht="15.75" customHeight="1" thickBot="1">
      <c r="A44" s="3"/>
      <c r="B44" s="26"/>
      <c r="C44" s="27"/>
      <c r="D44" s="27"/>
      <c r="E44" s="27"/>
      <c r="F44" s="35" t="s">
        <v>4</v>
      </c>
      <c r="G44" s="52" t="s">
        <v>5</v>
      </c>
      <c r="H44" s="35" t="s">
        <v>6</v>
      </c>
      <c r="I44" s="52" t="s">
        <v>7</v>
      </c>
      <c r="J44" s="35" t="s">
        <v>8</v>
      </c>
      <c r="K44" s="35" t="s">
        <v>9</v>
      </c>
      <c r="L44" s="27"/>
      <c r="M44" s="62" t="s">
        <v>12</v>
      </c>
      <c r="N44" s="63" t="s">
        <v>13</v>
      </c>
      <c r="O44" s="29"/>
      <c r="P44" s="8"/>
    </row>
    <row r="45" spans="1:16" ht="15.75" customHeight="1" thickBot="1">
      <c r="A45" s="3"/>
      <c r="B45" s="26"/>
      <c r="C45" s="27"/>
      <c r="D45" s="64" t="s">
        <v>14</v>
      </c>
      <c r="E45" s="65"/>
      <c r="F45" s="66">
        <f>+'[1]ACUM-ENERO'!B7</f>
        <v>235</v>
      </c>
      <c r="G45" s="67">
        <f>+'[1]ACUM-FEBRERO'!B7</f>
        <v>310</v>
      </c>
      <c r="H45" s="68">
        <f>+'[1]ACUM-MARZO'!B7</f>
        <v>150</v>
      </c>
      <c r="I45" s="68">
        <f>+'[1]ACUM-ABRIL'!B7</f>
        <v>239</v>
      </c>
      <c r="J45" s="68">
        <f>+'[1]ACUM-MAYO'!B7</f>
        <v>206</v>
      </c>
      <c r="K45" s="68">
        <f>+'[1]ACUM-JUNIO'!B7</f>
        <v>229</v>
      </c>
      <c r="L45" s="27"/>
      <c r="M45" s="34">
        <f>SUM(F45:L45)</f>
        <v>1369</v>
      </c>
      <c r="N45" s="69">
        <f>+M45/M48</f>
        <v>0.58230540195661418</v>
      </c>
      <c r="O45" s="29"/>
      <c r="P45" s="8"/>
    </row>
    <row r="46" spans="1:16" ht="15.75" customHeight="1" thickBot="1">
      <c r="A46" s="3"/>
      <c r="B46" s="26"/>
      <c r="C46" s="27"/>
      <c r="D46" s="64" t="s">
        <v>15</v>
      </c>
      <c r="E46" s="65"/>
      <c r="F46" s="70">
        <f>+'[1]ACUM-ENERO'!B8</f>
        <v>117</v>
      </c>
      <c r="G46" s="71">
        <f>+'[1]ACUM-FEBRERO'!B8</f>
        <v>148</v>
      </c>
      <c r="H46" s="68">
        <f>+'[1]ACUM-MARZO'!B8</f>
        <v>100</v>
      </c>
      <c r="I46" s="68">
        <f>+'[1]ACUM-ABRIL'!B8</f>
        <v>146</v>
      </c>
      <c r="J46" s="68">
        <f>+'[1]ACUM-MAYO'!B8</f>
        <v>131</v>
      </c>
      <c r="K46" s="68">
        <f>+'[1]ACUM-JUNIO'!B8</f>
        <v>161</v>
      </c>
      <c r="L46" s="27"/>
      <c r="M46" s="72">
        <f>SUM(F46:L46)</f>
        <v>803</v>
      </c>
      <c r="N46" s="69">
        <f>+M46/M48</f>
        <v>0.34155678434708636</v>
      </c>
      <c r="O46" s="29"/>
      <c r="P46" s="8"/>
    </row>
    <row r="47" spans="1:16" ht="15.75" customHeight="1" thickBot="1">
      <c r="A47" s="3"/>
      <c r="B47" s="26"/>
      <c r="C47" s="27"/>
      <c r="D47" s="64" t="s">
        <v>16</v>
      </c>
      <c r="E47" s="65"/>
      <c r="F47" s="73">
        <f>+'[1]ACUM-ENERO'!B9</f>
        <v>1</v>
      </c>
      <c r="G47" s="74">
        <f>+'[1]ACUM-FEBRERO'!B9</f>
        <v>21</v>
      </c>
      <c r="H47" s="68">
        <f>+'[1]ACUM-MARZO'!B9</f>
        <v>10</v>
      </c>
      <c r="I47" s="68">
        <f>+'[1]ACUM-ABRIL'!B9</f>
        <v>38</v>
      </c>
      <c r="J47" s="68">
        <f>+'[1]ACUM-MAYO'!B9</f>
        <v>69</v>
      </c>
      <c r="K47" s="68">
        <f>+'[1]ACUM-JUNIO'!B9</f>
        <v>40</v>
      </c>
      <c r="L47" s="27"/>
      <c r="M47" s="72">
        <f>SUM(F47:L47)</f>
        <v>179</v>
      </c>
      <c r="N47" s="69">
        <f>+M47/M48</f>
        <v>7.6137813696299447E-2</v>
      </c>
      <c r="O47" s="29"/>
      <c r="P47" s="8"/>
    </row>
    <row r="48" spans="1:16" ht="17.25" thickBot="1">
      <c r="A48" s="3"/>
      <c r="B48" s="26"/>
      <c r="C48" s="27"/>
      <c r="D48" s="27"/>
      <c r="E48" s="38"/>
      <c r="F48" s="35">
        <f>SUM(F45:F47)</f>
        <v>353</v>
      </c>
      <c r="G48" s="63">
        <f t="shared" ref="G48:K48" si="0">SUM(G45:G47)</f>
        <v>479</v>
      </c>
      <c r="H48" s="35">
        <f t="shared" si="0"/>
        <v>260</v>
      </c>
      <c r="I48" s="35">
        <f t="shared" si="0"/>
        <v>423</v>
      </c>
      <c r="J48" s="35">
        <f t="shared" si="0"/>
        <v>406</v>
      </c>
      <c r="K48" s="35">
        <f t="shared" si="0"/>
        <v>430</v>
      </c>
      <c r="L48" s="27"/>
      <c r="M48" s="35">
        <f>SUM(F48:L48)</f>
        <v>2351</v>
      </c>
      <c r="N48" s="75">
        <f>SUM(N45:N47)</f>
        <v>1</v>
      </c>
      <c r="O48" s="29"/>
      <c r="P48" s="8"/>
    </row>
    <row r="49" spans="1:16" ht="16.5">
      <c r="A49" s="3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29"/>
      <c r="P49" s="8"/>
    </row>
    <row r="50" spans="1:16" ht="25.5">
      <c r="A50" s="3"/>
      <c r="B50" s="116" t="s">
        <v>14</v>
      </c>
      <c r="C50" s="117"/>
      <c r="D50" s="117"/>
      <c r="E50" s="117"/>
      <c r="F50" s="118" t="s">
        <v>15</v>
      </c>
      <c r="G50" s="118"/>
      <c r="H50" s="118"/>
      <c r="I50" s="118"/>
      <c r="J50" s="118"/>
      <c r="K50" s="27"/>
      <c r="L50" s="118" t="s">
        <v>17</v>
      </c>
      <c r="M50" s="118"/>
      <c r="N50" s="118"/>
      <c r="O50" s="29"/>
      <c r="P50" s="8"/>
    </row>
    <row r="51" spans="1:16" ht="16.5">
      <c r="A51" s="3"/>
      <c r="B51" s="26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29"/>
      <c r="P51" s="8"/>
    </row>
    <row r="52" spans="1:16" ht="16.5">
      <c r="A52" s="3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29"/>
      <c r="P52" s="8"/>
    </row>
    <row r="53" spans="1:16" ht="16.5">
      <c r="A53" s="3"/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29"/>
      <c r="P53" s="8"/>
    </row>
    <row r="54" spans="1:16" ht="17.25" customHeight="1">
      <c r="A54" s="3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29"/>
      <c r="P54" s="8"/>
    </row>
    <row r="55" spans="1:16" ht="16.5">
      <c r="A55" s="3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29"/>
      <c r="P55" s="8"/>
    </row>
    <row r="56" spans="1:16" ht="16.5">
      <c r="A56" s="3"/>
      <c r="B56" s="26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9"/>
      <c r="P56" s="8"/>
    </row>
    <row r="57" spans="1:16" ht="16.5">
      <c r="A57" s="3"/>
      <c r="B57" s="26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29"/>
      <c r="P57" s="8"/>
    </row>
    <row r="58" spans="1:16" ht="16.5">
      <c r="A58" s="3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29"/>
      <c r="P58" s="8"/>
    </row>
    <row r="59" spans="1:16" ht="16.5">
      <c r="A59" s="3"/>
      <c r="B59" s="26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29"/>
      <c r="P59" s="8"/>
    </row>
    <row r="60" spans="1:16" ht="16.5">
      <c r="A60" s="3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29"/>
      <c r="P60" s="8"/>
    </row>
    <row r="61" spans="1:16" ht="16.5">
      <c r="A61" s="3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8"/>
      <c r="O61" s="29"/>
      <c r="P61" s="8"/>
    </row>
    <row r="62" spans="1:16" ht="16.5">
      <c r="A62" s="3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8"/>
      <c r="O62" s="29"/>
      <c r="P62" s="8"/>
    </row>
    <row r="63" spans="1:16" ht="16.5">
      <c r="A63" s="3"/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  <c r="O63" s="29"/>
      <c r="P63" s="8"/>
    </row>
    <row r="64" spans="1:16" ht="16.5">
      <c r="A64" s="3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8"/>
      <c r="O64" s="29"/>
      <c r="P64" s="8"/>
    </row>
    <row r="65" spans="1:16" ht="16.5">
      <c r="A65" s="3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8"/>
      <c r="O65" s="29"/>
      <c r="P65" s="8"/>
    </row>
    <row r="66" spans="1:16" ht="16.5" customHeight="1" thickBot="1">
      <c r="A66" s="3"/>
      <c r="B66" s="26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8"/>
      <c r="O66" s="29"/>
      <c r="P66" s="8"/>
    </row>
    <row r="67" spans="1:16" ht="22.5" customHeight="1" thickBot="1">
      <c r="A67" s="3"/>
      <c r="B67" s="26"/>
      <c r="C67" s="27"/>
      <c r="D67" s="27"/>
      <c r="E67" s="38"/>
      <c r="F67" s="93" t="s">
        <v>18</v>
      </c>
      <c r="G67" s="94"/>
      <c r="H67" s="94"/>
      <c r="I67" s="94"/>
      <c r="J67" s="94"/>
      <c r="K67" s="95"/>
      <c r="L67" s="27"/>
      <c r="M67" s="27"/>
      <c r="N67" s="91" t="s">
        <v>3</v>
      </c>
      <c r="O67" s="29"/>
      <c r="P67" s="8"/>
    </row>
    <row r="68" spans="1:16" ht="15.75" customHeight="1" thickBot="1">
      <c r="A68" s="3"/>
      <c r="B68" s="26"/>
      <c r="C68" s="27"/>
      <c r="D68" s="27"/>
      <c r="E68" s="38"/>
      <c r="F68" s="30" t="s">
        <v>4</v>
      </c>
      <c r="G68" s="31" t="s">
        <v>5</v>
      </c>
      <c r="H68" s="30" t="s">
        <v>6</v>
      </c>
      <c r="I68" s="31" t="s">
        <v>7</v>
      </c>
      <c r="J68" s="30" t="s">
        <v>8</v>
      </c>
      <c r="K68" s="30" t="s">
        <v>9</v>
      </c>
      <c r="L68" s="27"/>
      <c r="M68" s="27"/>
      <c r="N68" s="92"/>
      <c r="O68" s="29"/>
      <c r="P68" s="8"/>
    </row>
    <row r="69" spans="1:16" ht="17.25" thickBot="1">
      <c r="A69" s="3"/>
      <c r="B69" s="26"/>
      <c r="C69" s="27"/>
      <c r="D69" s="119" t="s">
        <v>19</v>
      </c>
      <c r="E69" s="120"/>
      <c r="F69" s="76">
        <f>+'[1]ACUM-ENERO'!B14</f>
        <v>114</v>
      </c>
      <c r="G69" s="77">
        <f>+'[1]ACUM-FEBRERO'!B14</f>
        <v>159</v>
      </c>
      <c r="H69" s="77">
        <f>+'[1]ACUM-MARZO'!B14</f>
        <v>83</v>
      </c>
      <c r="I69" s="77">
        <f>+'[1]ACUM-ABRIL'!B15</f>
        <v>131</v>
      </c>
      <c r="J69" s="77">
        <f>+'[1]ACUM-MAYO'!B15</f>
        <v>131</v>
      </c>
      <c r="K69" s="77">
        <f>+'[1]ACUM-JUNIO'!B15</f>
        <v>143</v>
      </c>
      <c r="L69" s="27"/>
      <c r="M69" s="27"/>
      <c r="N69" s="34">
        <f>SUM(F69:M69)</f>
        <v>761</v>
      </c>
      <c r="O69" s="29"/>
      <c r="P69" s="8"/>
    </row>
    <row r="70" spans="1:16" ht="17.25" thickBot="1">
      <c r="A70" s="3"/>
      <c r="B70" s="26"/>
      <c r="C70" s="27"/>
      <c r="D70" s="119" t="s">
        <v>20</v>
      </c>
      <c r="E70" s="120"/>
      <c r="F70" s="76">
        <f>+'[1]ACUM-ENERO'!B15</f>
        <v>223</v>
      </c>
      <c r="G70" s="77">
        <f>+'[1]ACUM-FEBRERO'!B15</f>
        <v>290</v>
      </c>
      <c r="H70" s="77">
        <f>+'[1]ACUM-MARZO'!B15</f>
        <v>169</v>
      </c>
      <c r="I70" s="77">
        <f>+'[1]ACUM-ABRIL'!B14</f>
        <v>257</v>
      </c>
      <c r="J70" s="77">
        <f>+'[1]ACUM-MAYO'!B14</f>
        <v>215</v>
      </c>
      <c r="K70" s="77">
        <f>+'[1]ACUM-JUNIO'!B14</f>
        <v>246</v>
      </c>
      <c r="L70" s="27"/>
      <c r="M70" s="27"/>
      <c r="N70" s="34">
        <f>SUM(F70:M70)</f>
        <v>1400</v>
      </c>
      <c r="O70" s="29"/>
      <c r="P70" s="8"/>
    </row>
    <row r="71" spans="1:16" ht="17.25" thickBot="1">
      <c r="A71" s="3"/>
      <c r="B71" s="26"/>
      <c r="C71" s="27"/>
      <c r="D71" s="119" t="s">
        <v>21</v>
      </c>
      <c r="E71" s="120"/>
      <c r="F71" s="76">
        <f>+'[1]ACUM-ENERO'!B16</f>
        <v>11</v>
      </c>
      <c r="G71" s="77">
        <f>+'[1]ACUM-FEBRERO'!B16</f>
        <v>7</v>
      </c>
      <c r="H71" s="77">
        <f>+'[1]ACUM-MARZO'!B16</f>
        <v>4</v>
      </c>
      <c r="I71" s="77">
        <f>+'[1]ACUM-ABRIL'!B17</f>
        <v>11</v>
      </c>
      <c r="J71" s="77">
        <f>+'[1]ACUM-MAYO'!B17</f>
        <v>4</v>
      </c>
      <c r="K71" s="77">
        <f>+'[1]ACUM-JUNIO'!B17</f>
        <v>24</v>
      </c>
      <c r="L71" s="27"/>
      <c r="M71" s="27"/>
      <c r="N71" s="34">
        <f>SUM(F71:M71)</f>
        <v>61</v>
      </c>
      <c r="O71" s="29"/>
      <c r="P71" s="8"/>
    </row>
    <row r="72" spans="1:16" ht="17.25" thickBot="1">
      <c r="A72" s="3"/>
      <c r="B72" s="26"/>
      <c r="C72" s="27"/>
      <c r="D72" s="119" t="s">
        <v>22</v>
      </c>
      <c r="E72" s="120"/>
      <c r="F72" s="76">
        <f>+'[1]ACUM-ENERO'!B17</f>
        <v>5</v>
      </c>
      <c r="G72" s="77">
        <f>+'[1]ACUM-FEBRERO'!B17</f>
        <v>23</v>
      </c>
      <c r="H72" s="77">
        <f>+'[1]ACUM-MARZO'!B17</f>
        <v>4</v>
      </c>
      <c r="I72" s="77">
        <f>+'[1]ACUM-ABRIL'!B16</f>
        <v>24</v>
      </c>
      <c r="J72" s="77">
        <f>+'[1]ACUM-MAYO'!B16</f>
        <v>56</v>
      </c>
      <c r="K72" s="77">
        <f>+'[1]ACUM-JUNIO'!B16</f>
        <v>17</v>
      </c>
      <c r="L72" s="27"/>
      <c r="M72" s="27"/>
      <c r="N72" s="34">
        <f>SUM(F72:M72)</f>
        <v>129</v>
      </c>
      <c r="O72" s="29"/>
      <c r="P72" s="8"/>
    </row>
    <row r="73" spans="1:16" ht="17.25" thickBot="1">
      <c r="A73" s="3"/>
      <c r="B73" s="26"/>
      <c r="C73" s="27"/>
      <c r="D73" s="27"/>
      <c r="E73" s="38"/>
      <c r="F73" s="35">
        <f t="shared" ref="F73:K73" si="1">SUM(F69:F72)</f>
        <v>353</v>
      </c>
      <c r="G73" s="35">
        <f t="shared" si="1"/>
        <v>479</v>
      </c>
      <c r="H73" s="35">
        <f t="shared" si="1"/>
        <v>260</v>
      </c>
      <c r="I73" s="35">
        <f t="shared" si="1"/>
        <v>423</v>
      </c>
      <c r="J73" s="35">
        <f t="shared" si="1"/>
        <v>406</v>
      </c>
      <c r="K73" s="35">
        <f t="shared" si="1"/>
        <v>430</v>
      </c>
      <c r="L73" s="27"/>
      <c r="M73" s="27"/>
      <c r="N73" s="35">
        <f>SUM(F73:M73)</f>
        <v>2351</v>
      </c>
      <c r="O73" s="29"/>
      <c r="P73" s="8"/>
    </row>
    <row r="74" spans="1:16" ht="16.5">
      <c r="A74" s="3"/>
      <c r="B74" s="26"/>
      <c r="C74" s="27"/>
      <c r="D74" s="27"/>
      <c r="E74" s="38"/>
      <c r="F74" s="38"/>
      <c r="G74" s="38"/>
      <c r="H74" s="38"/>
      <c r="I74" s="38"/>
      <c r="J74" s="38"/>
      <c r="K74" s="38"/>
      <c r="L74" s="27"/>
      <c r="M74" s="27"/>
      <c r="N74" s="28"/>
      <c r="O74" s="29"/>
      <c r="P74" s="8"/>
    </row>
    <row r="75" spans="1:16" ht="16.5">
      <c r="A75" s="3"/>
      <c r="B75" s="26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29"/>
      <c r="P75" s="8"/>
    </row>
    <row r="76" spans="1:16" ht="16.5">
      <c r="A76" s="3"/>
      <c r="B76" s="26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8"/>
      <c r="O76" s="29"/>
      <c r="P76" s="8"/>
    </row>
    <row r="77" spans="1:16" ht="16.5">
      <c r="A77" s="3"/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8"/>
      <c r="O77" s="29"/>
      <c r="P77" s="8"/>
    </row>
    <row r="78" spans="1:16" ht="16.5">
      <c r="A78" s="3"/>
      <c r="B78" s="26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8"/>
      <c r="O78" s="29"/>
      <c r="P78" s="8"/>
    </row>
    <row r="79" spans="1:16" ht="16.5">
      <c r="A79" s="3"/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8"/>
      <c r="O79" s="29"/>
      <c r="P79" s="8"/>
    </row>
    <row r="80" spans="1:16" ht="16.5">
      <c r="A80" s="3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8"/>
      <c r="O80" s="29"/>
      <c r="P80" s="8"/>
    </row>
    <row r="81" spans="1:16" ht="16.5">
      <c r="A81" s="3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8"/>
      <c r="O81" s="29"/>
      <c r="P81" s="8"/>
    </row>
    <row r="82" spans="1:16" ht="16.5">
      <c r="A82" s="3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8"/>
      <c r="O82" s="29"/>
      <c r="P82" s="8"/>
    </row>
    <row r="83" spans="1:16" ht="16.5">
      <c r="A83" s="3"/>
      <c r="B83" s="26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8"/>
      <c r="O83" s="29"/>
      <c r="P83" s="8"/>
    </row>
    <row r="84" spans="1:16" ht="16.5">
      <c r="A84" s="3"/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8"/>
      <c r="O84" s="29"/>
      <c r="P84" s="8"/>
    </row>
    <row r="85" spans="1:16" ht="16.5">
      <c r="A85" s="3"/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8"/>
      <c r="O85" s="29"/>
      <c r="P85" s="8"/>
    </row>
    <row r="86" spans="1:16" ht="16.5">
      <c r="A86" s="3"/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8"/>
      <c r="O86" s="29"/>
      <c r="P86" s="8"/>
    </row>
    <row r="87" spans="1:16" ht="16.5">
      <c r="A87" s="3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8"/>
      <c r="O87" s="29"/>
      <c r="P87" s="8"/>
    </row>
    <row r="88" spans="1:16" ht="16.5">
      <c r="A88" s="3"/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8"/>
      <c r="O88" s="29"/>
      <c r="P88" s="8"/>
    </row>
    <row r="89" spans="1:16" ht="16.5">
      <c r="A89" s="3"/>
      <c r="B89" s="26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8"/>
      <c r="O89" s="29"/>
      <c r="P89" s="8"/>
    </row>
    <row r="90" spans="1:16" ht="16.5">
      <c r="A90" s="3"/>
      <c r="B90" s="26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8"/>
      <c r="O90" s="29"/>
      <c r="P90" s="8"/>
    </row>
    <row r="91" spans="1:16" ht="25.5" customHeight="1">
      <c r="A91" s="3"/>
      <c r="B91" s="26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8"/>
      <c r="O91" s="29"/>
      <c r="P91" s="8"/>
    </row>
    <row r="92" spans="1:16" ht="60" customHeight="1">
      <c r="A92" s="3"/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8"/>
      <c r="O92" s="29"/>
      <c r="P92" s="8"/>
    </row>
    <row r="93" spans="1:16" ht="27.75" customHeight="1">
      <c r="A93" s="3"/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8"/>
      <c r="O93" s="29"/>
      <c r="P93" s="8"/>
    </row>
    <row r="94" spans="1:16" ht="15" customHeight="1">
      <c r="A94" s="3"/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8"/>
      <c r="O94" s="29"/>
      <c r="P94" s="8"/>
    </row>
    <row r="95" spans="1:16" ht="21.75" customHeight="1">
      <c r="A95" s="3"/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8"/>
      <c r="O95" s="29"/>
      <c r="P95" s="8"/>
    </row>
    <row r="96" spans="1:16" ht="25.5" customHeight="1" thickBot="1">
      <c r="A96" s="3"/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8"/>
      <c r="O96" s="29"/>
      <c r="P96" s="8"/>
    </row>
    <row r="97" spans="1:16" ht="16.5" customHeight="1" thickBot="1">
      <c r="A97" s="3"/>
      <c r="B97" s="26"/>
      <c r="C97" s="27"/>
      <c r="D97" s="27"/>
      <c r="E97" s="27"/>
      <c r="F97" s="93" t="s">
        <v>23</v>
      </c>
      <c r="G97" s="94"/>
      <c r="H97" s="94"/>
      <c r="I97" s="94"/>
      <c r="J97" s="94"/>
      <c r="K97" s="95"/>
      <c r="L97" s="27"/>
      <c r="M97" s="93" t="s">
        <v>3</v>
      </c>
      <c r="N97" s="95"/>
      <c r="O97" s="29"/>
      <c r="P97" s="8"/>
    </row>
    <row r="98" spans="1:16" ht="16.5" customHeight="1" thickBot="1">
      <c r="A98" s="3"/>
      <c r="B98" s="26"/>
      <c r="C98" s="27"/>
      <c r="D98" s="27"/>
      <c r="E98" s="27"/>
      <c r="F98" s="30" t="s">
        <v>4</v>
      </c>
      <c r="G98" s="31" t="s">
        <v>5</v>
      </c>
      <c r="H98" s="30" t="s">
        <v>6</v>
      </c>
      <c r="I98" s="31" t="s">
        <v>7</v>
      </c>
      <c r="J98" s="30" t="s">
        <v>8</v>
      </c>
      <c r="K98" s="30" t="s">
        <v>9</v>
      </c>
      <c r="L98" s="27"/>
      <c r="M98" s="78" t="s">
        <v>12</v>
      </c>
      <c r="N98" s="30" t="s">
        <v>13</v>
      </c>
      <c r="O98" s="29"/>
      <c r="P98" s="8"/>
    </row>
    <row r="99" spans="1:16" ht="20.25" customHeight="1" thickBot="1">
      <c r="A99" s="3"/>
      <c r="B99" s="26"/>
      <c r="C99" s="27"/>
      <c r="D99" s="114" t="str">
        <f>+'[1]ACUM-ENERO'!A68</f>
        <v>AFIRMATIVO</v>
      </c>
      <c r="E99" s="115"/>
      <c r="F99" s="76">
        <f>+'[1]ACUM-ENERO'!B68</f>
        <v>108</v>
      </c>
      <c r="G99" s="77">
        <f>+'[1]ACUM-FEBRERO'!B66</f>
        <v>145</v>
      </c>
      <c r="H99" s="77">
        <f>+'[1]ACUM-MARZO'!B66</f>
        <v>83</v>
      </c>
      <c r="I99" s="79">
        <f>+'[1]ACUM-ABRIL'!B66</f>
        <v>123</v>
      </c>
      <c r="J99" s="77">
        <f>+'[1]ACUM-MAYO'!B66</f>
        <v>122</v>
      </c>
      <c r="K99" s="77">
        <v>118</v>
      </c>
      <c r="L99" s="27"/>
      <c r="M99" s="34">
        <f t="shared" ref="M99:M106" si="2">SUM(F99:L99)</f>
        <v>699</v>
      </c>
      <c r="N99" s="69">
        <f>M99/M108</f>
        <v>0.29732028923862186</v>
      </c>
      <c r="O99" s="29"/>
      <c r="P99" s="8"/>
    </row>
    <row r="100" spans="1:16" ht="24" customHeight="1" thickBot="1">
      <c r="A100" s="3"/>
      <c r="B100" s="26"/>
      <c r="C100" s="27"/>
      <c r="D100" s="108" t="str">
        <f>+'[1]ACUM-ENERO'!A69</f>
        <v xml:space="preserve">AFIRMATIVO PARCIAL POR CONFIDENCIALIDAD </v>
      </c>
      <c r="E100" s="109"/>
      <c r="F100" s="76">
        <f>+'[1]ACUM-ENERO'!B69</f>
        <v>69</v>
      </c>
      <c r="G100" s="77">
        <f>+'[1]ACUM-FEBRERO'!B67</f>
        <v>113</v>
      </c>
      <c r="H100" s="77">
        <f>+'[1]ACUM-MARZO'!B67</f>
        <v>61</v>
      </c>
      <c r="I100" s="79">
        <f>+'[1]ACUM-ABRIL'!B67</f>
        <v>104</v>
      </c>
      <c r="J100" s="77">
        <f>+'[1]ACUM-MAYO'!B67</f>
        <v>109</v>
      </c>
      <c r="K100" s="77">
        <v>132</v>
      </c>
      <c r="L100" s="27"/>
      <c r="M100" s="34">
        <f t="shared" si="2"/>
        <v>588</v>
      </c>
      <c r="N100" s="69">
        <f>M100/M108</f>
        <v>0.25010633772862612</v>
      </c>
      <c r="O100" s="29"/>
      <c r="P100" s="8"/>
    </row>
    <row r="101" spans="1:16" ht="20.25" customHeight="1" thickBot="1">
      <c r="A101" s="3"/>
      <c r="B101" s="26"/>
      <c r="C101" s="27"/>
      <c r="D101" s="110" t="str">
        <f>+'[1]ACUM-ENERO'!A73</f>
        <v>AFIRMATIVO PARCIAL POR INEXISTENCIA</v>
      </c>
      <c r="E101" s="111"/>
      <c r="F101" s="76">
        <f>+'[1]ACUM-ENERO'!B73</f>
        <v>46</v>
      </c>
      <c r="G101" s="77">
        <f>+'[1]ACUM-FEBRERO'!B71</f>
        <v>70</v>
      </c>
      <c r="H101" s="77">
        <f>+'[1]ACUM-MARZO'!B71</f>
        <v>21</v>
      </c>
      <c r="I101" s="79">
        <f>+'[1]ACUM-ABRIL'!B71</f>
        <v>28</v>
      </c>
      <c r="J101" s="77">
        <f>+'[1]ACUM-MAYO'!B71</f>
        <v>34</v>
      </c>
      <c r="K101" s="77">
        <v>36</v>
      </c>
      <c r="L101" s="27"/>
      <c r="M101" s="34">
        <f t="shared" si="2"/>
        <v>235</v>
      </c>
      <c r="N101" s="69">
        <f>M101/M108</f>
        <v>9.9957464908549551E-2</v>
      </c>
      <c r="O101" s="29"/>
      <c r="P101" s="8"/>
    </row>
    <row r="102" spans="1:16" ht="20.25" customHeight="1" thickBot="1">
      <c r="A102" s="3"/>
      <c r="B102" s="26"/>
      <c r="C102" s="27"/>
      <c r="D102" s="110" t="str">
        <f>+'[1]ACUM-ENERO'!A77</f>
        <v>NEGATIVA  POR RESERVA</v>
      </c>
      <c r="E102" s="111"/>
      <c r="F102" s="76">
        <f>+'[1]ACUM-ENERO'!B77</f>
        <v>6</v>
      </c>
      <c r="G102" s="77">
        <f>+'[1]ACUM-FEBRERO'!B75</f>
        <v>11</v>
      </c>
      <c r="H102" s="77">
        <f>+'[1]ACUM-MARZO'!B75</f>
        <v>7</v>
      </c>
      <c r="I102" s="79">
        <f>+'[1]ACUM-ABRIL'!B75</f>
        <v>11</v>
      </c>
      <c r="J102" s="77">
        <f>+'[1]ACUM-MAYO'!B75</f>
        <v>7</v>
      </c>
      <c r="K102" s="77">
        <v>13</v>
      </c>
      <c r="L102" s="27"/>
      <c r="M102" s="34">
        <f t="shared" si="2"/>
        <v>55</v>
      </c>
      <c r="N102" s="69">
        <f>M102/M108</f>
        <v>2.339430029774564E-2</v>
      </c>
      <c r="O102" s="29"/>
      <c r="P102" s="8"/>
    </row>
    <row r="103" spans="1:16" ht="20.25" customHeight="1" thickBot="1">
      <c r="A103" s="3"/>
      <c r="B103" s="26"/>
      <c r="C103" s="27"/>
      <c r="D103" s="110" t="str">
        <f>+'[1]ACUM-ENERO'!A66</f>
        <v>NEGATIVA POR INEXISTENCIA</v>
      </c>
      <c r="E103" s="111"/>
      <c r="F103" s="76">
        <f>+'[1]ACUM-ENERO'!B66</f>
        <v>49</v>
      </c>
      <c r="G103" s="77">
        <f>+'[1]ACUM-FEBRERO'!B64</f>
        <v>91</v>
      </c>
      <c r="H103" s="77">
        <f>+'[1]ACUM-MARZO'!B64</f>
        <v>53</v>
      </c>
      <c r="I103" s="79">
        <f>+'[1]ACUM-ABRIL'!B64</f>
        <v>108</v>
      </c>
      <c r="J103" s="77">
        <f>+'[1]ACUM-MAYO'!B64</f>
        <v>68</v>
      </c>
      <c r="K103" s="77">
        <v>76</v>
      </c>
      <c r="L103" s="27"/>
      <c r="M103" s="34">
        <f t="shared" si="2"/>
        <v>445</v>
      </c>
      <c r="N103" s="69">
        <f>M103/M108</f>
        <v>0.18928115695448744</v>
      </c>
      <c r="O103" s="29"/>
      <c r="P103" s="8"/>
    </row>
    <row r="104" spans="1:16" ht="20.25" customHeight="1" thickBot="1">
      <c r="A104" s="3"/>
      <c r="B104" s="26"/>
      <c r="C104" s="27"/>
      <c r="D104" s="110" t="s">
        <v>24</v>
      </c>
      <c r="E104" s="111"/>
      <c r="F104" s="76">
        <f>+'[1]ACUM-ENERO'!B65</f>
        <v>9</v>
      </c>
      <c r="G104" s="77">
        <f>+'[1]ACUM-FEBRERO'!B63</f>
        <v>13</v>
      </c>
      <c r="H104" s="77">
        <f>+'[1]ACUM-MARZO'!B63</f>
        <v>5</v>
      </c>
      <c r="I104" s="79">
        <f>+'[1]ACUM-ABRIL'!B63</f>
        <v>12</v>
      </c>
      <c r="J104" s="77">
        <f>+'[1]ACUM-MAYO'!B63</f>
        <v>5</v>
      </c>
      <c r="K104" s="77">
        <v>4</v>
      </c>
      <c r="L104" s="27"/>
      <c r="M104" s="34">
        <f t="shared" si="2"/>
        <v>48</v>
      </c>
      <c r="N104" s="69">
        <f>M104/M108</f>
        <v>2.0416843896214378E-2</v>
      </c>
      <c r="O104" s="29"/>
      <c r="P104" s="8"/>
    </row>
    <row r="105" spans="1:16" s="22" customFormat="1" ht="25.5" customHeight="1" thickBot="1">
      <c r="A105" s="20"/>
      <c r="B105" s="80"/>
      <c r="C105" s="38"/>
      <c r="D105" s="112" t="str">
        <f>+'[1]ACUM-ENERO'!A63</f>
        <v>SE TIENE POR NO PRESENTADA ( NO CUMPLIÓ PREVENCIÓN)</v>
      </c>
      <c r="E105" s="113"/>
      <c r="F105" s="32">
        <f>+'[1]ACUM-ENERO'!B63</f>
        <v>16</v>
      </c>
      <c r="G105" s="81">
        <f>+'[1]ACUM-FEBRERO'!B61</f>
        <v>9</v>
      </c>
      <c r="H105" s="81">
        <f>+'[1]ACUM-MARZO'!B61</f>
        <v>3</v>
      </c>
      <c r="I105" s="82">
        <f>+'[1]ACUM-ABRIL'!B61</f>
        <v>6</v>
      </c>
      <c r="J105" s="81">
        <f>+'[1]ACUM-MAYO'!B61</f>
        <v>22</v>
      </c>
      <c r="K105" s="81">
        <v>9</v>
      </c>
      <c r="L105" s="83"/>
      <c r="M105" s="37">
        <f t="shared" si="2"/>
        <v>65</v>
      </c>
      <c r="N105" s="84">
        <f>M105/M108</f>
        <v>2.7647809442790303E-2</v>
      </c>
      <c r="O105" s="85"/>
      <c r="P105" s="21"/>
    </row>
    <row r="106" spans="1:16" ht="20.25" customHeight="1" thickBot="1">
      <c r="A106" s="3"/>
      <c r="B106" s="26"/>
      <c r="C106" s="27"/>
      <c r="D106" s="110" t="s">
        <v>25</v>
      </c>
      <c r="E106" s="111"/>
      <c r="F106" s="76">
        <v>50</v>
      </c>
      <c r="G106" s="77">
        <v>27</v>
      </c>
      <c r="H106" s="81">
        <v>27</v>
      </c>
      <c r="I106" s="82">
        <v>31</v>
      </c>
      <c r="J106" s="81">
        <v>39</v>
      </c>
      <c r="K106" s="81">
        <v>42</v>
      </c>
      <c r="L106" s="27"/>
      <c r="M106" s="34">
        <f t="shared" si="2"/>
        <v>216</v>
      </c>
      <c r="N106" s="69">
        <f>M106/M108</f>
        <v>9.1875797532964695E-2</v>
      </c>
      <c r="O106" s="29"/>
      <c r="P106" s="8"/>
    </row>
    <row r="107" spans="1:16" ht="17.25" thickBot="1">
      <c r="A107" s="3"/>
      <c r="B107" s="26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8"/>
      <c r="O107" s="29"/>
      <c r="P107" s="8"/>
    </row>
    <row r="108" spans="1:16" ht="17.25" thickBot="1">
      <c r="A108" s="3"/>
      <c r="B108" s="26"/>
      <c r="C108" s="27"/>
      <c r="D108" s="27"/>
      <c r="E108" s="27"/>
      <c r="F108" s="35">
        <f t="shared" ref="F108:K108" si="3">SUM(F99:F107)</f>
        <v>353</v>
      </c>
      <c r="G108" s="35">
        <f>SUM(G99:G107)</f>
        <v>479</v>
      </c>
      <c r="H108" s="35">
        <f t="shared" si="3"/>
        <v>260</v>
      </c>
      <c r="I108" s="35">
        <f>SUM(I99:I107)</f>
        <v>423</v>
      </c>
      <c r="J108" s="35">
        <f t="shared" si="3"/>
        <v>406</v>
      </c>
      <c r="K108" s="35">
        <f t="shared" si="3"/>
        <v>430</v>
      </c>
      <c r="L108" s="27"/>
      <c r="M108" s="35">
        <f>SUM(M99:M107)</f>
        <v>2351</v>
      </c>
      <c r="N108" s="75">
        <f>SUM(N99:N107)</f>
        <v>0.99999999999999989</v>
      </c>
      <c r="O108" s="29"/>
      <c r="P108" s="8"/>
    </row>
    <row r="109" spans="1:16" ht="16.5">
      <c r="A109" s="3"/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8"/>
      <c r="O109" s="29"/>
      <c r="P109" s="8"/>
    </row>
    <row r="110" spans="1:16" ht="16.5">
      <c r="A110" s="3"/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8"/>
      <c r="O110" s="29"/>
      <c r="P110" s="8"/>
    </row>
    <row r="111" spans="1:16" ht="16.5">
      <c r="A111" s="3"/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8"/>
      <c r="O111" s="29"/>
      <c r="P111" s="8"/>
    </row>
    <row r="112" spans="1:16" ht="16.5">
      <c r="A112" s="3"/>
      <c r="B112" s="26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8"/>
      <c r="O112" s="29"/>
      <c r="P112" s="8"/>
    </row>
    <row r="113" spans="1:16" ht="16.5">
      <c r="A113" s="3"/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8"/>
      <c r="O113" s="29"/>
      <c r="P113" s="8"/>
    </row>
    <row r="114" spans="1:16" ht="16.5">
      <c r="A114" s="3"/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8"/>
      <c r="O114" s="29"/>
      <c r="P114" s="8"/>
    </row>
    <row r="115" spans="1:16" ht="16.5">
      <c r="A115" s="3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8"/>
      <c r="O115" s="29"/>
      <c r="P115" s="8"/>
    </row>
    <row r="116" spans="1:16" ht="16.5">
      <c r="A116" s="3"/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8"/>
      <c r="O116" s="29"/>
      <c r="P116" s="8"/>
    </row>
    <row r="117" spans="1:16" ht="16.5">
      <c r="A117" s="3"/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8"/>
      <c r="O117" s="29"/>
      <c r="P117" s="8"/>
    </row>
    <row r="118" spans="1:16" ht="16.5" hidden="1">
      <c r="A118" s="3"/>
      <c r="B118" s="26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8"/>
      <c r="O118" s="29"/>
      <c r="P118" s="8"/>
    </row>
    <row r="119" spans="1:16" ht="16.5" hidden="1">
      <c r="A119" s="3"/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8"/>
      <c r="O119" s="29"/>
      <c r="P119" s="8"/>
    </row>
    <row r="120" spans="1:16" ht="16.5">
      <c r="A120" s="3"/>
      <c r="B120" s="26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8"/>
      <c r="O120" s="29"/>
      <c r="P120" s="8"/>
    </row>
    <row r="121" spans="1:16" ht="16.5">
      <c r="A121" s="3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8"/>
      <c r="O121" s="29"/>
      <c r="P121" s="8"/>
    </row>
    <row r="122" spans="1:16" ht="16.5">
      <c r="A122" s="3"/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8"/>
      <c r="O122" s="29"/>
      <c r="P122" s="8"/>
    </row>
    <row r="123" spans="1:16" ht="16.5">
      <c r="A123" s="3"/>
      <c r="B123" s="26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8"/>
      <c r="O123" s="29"/>
      <c r="P123" s="8"/>
    </row>
    <row r="124" spans="1:16" ht="16.5">
      <c r="A124" s="3"/>
      <c r="B124" s="26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8"/>
      <c r="O124" s="29"/>
      <c r="P124" s="8"/>
    </row>
    <row r="125" spans="1:16" ht="16.5">
      <c r="A125" s="3"/>
      <c r="B125" s="26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8"/>
      <c r="O125" s="29"/>
      <c r="P125" s="8"/>
    </row>
    <row r="126" spans="1:16" ht="16.5">
      <c r="A126" s="3"/>
      <c r="B126" s="26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8"/>
      <c r="O126" s="29"/>
      <c r="P126" s="8"/>
    </row>
    <row r="127" spans="1:16" ht="16.5">
      <c r="A127" s="3"/>
      <c r="B127" s="26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8"/>
      <c r="O127" s="29"/>
      <c r="P127" s="8"/>
    </row>
    <row r="128" spans="1:16" ht="16.5">
      <c r="A128" s="3"/>
      <c r="B128" s="26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8"/>
      <c r="O128" s="29"/>
      <c r="P128" s="8"/>
    </row>
    <row r="129" spans="1:16" ht="16.5">
      <c r="A129" s="3"/>
      <c r="B129" s="26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8"/>
      <c r="O129" s="29"/>
      <c r="P129" s="8"/>
    </row>
    <row r="130" spans="1:16" ht="16.5">
      <c r="A130" s="3"/>
      <c r="B130" s="26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8"/>
      <c r="O130" s="29"/>
      <c r="P130" s="8"/>
    </row>
    <row r="131" spans="1:16" ht="16.5">
      <c r="A131" s="3"/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8"/>
      <c r="O131" s="29"/>
      <c r="P131" s="8"/>
    </row>
    <row r="132" spans="1:16" ht="16.5">
      <c r="A132" s="3"/>
      <c r="B132" s="26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8"/>
      <c r="O132" s="29"/>
      <c r="P132" s="8"/>
    </row>
    <row r="133" spans="1:16" ht="16.5">
      <c r="A133" s="3"/>
      <c r="B133" s="26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8"/>
      <c r="O133" s="29"/>
      <c r="P133" s="8"/>
    </row>
    <row r="134" spans="1:16" ht="16.5">
      <c r="A134" s="3"/>
      <c r="B134" s="26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8"/>
      <c r="O134" s="29"/>
      <c r="P134" s="8"/>
    </row>
    <row r="135" spans="1:16" ht="16.5">
      <c r="A135" s="3"/>
      <c r="B135" s="26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8"/>
      <c r="O135" s="29"/>
      <c r="P135" s="8"/>
    </row>
    <row r="136" spans="1:16" ht="16.5">
      <c r="A136" s="3"/>
      <c r="B136" s="26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8"/>
      <c r="O136" s="29"/>
      <c r="P136" s="8"/>
    </row>
    <row r="137" spans="1:16" ht="16.5">
      <c r="A137" s="3"/>
      <c r="B137" s="26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8"/>
      <c r="O137" s="29"/>
      <c r="P137" s="8"/>
    </row>
    <row r="138" spans="1:16" ht="16.5">
      <c r="A138" s="3"/>
      <c r="B138" s="26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8"/>
      <c r="O138" s="29"/>
      <c r="P138" s="8"/>
    </row>
    <row r="139" spans="1:16" ht="16.5">
      <c r="A139" s="3"/>
      <c r="B139" s="26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8"/>
      <c r="O139" s="29"/>
      <c r="P139" s="8"/>
    </row>
    <row r="140" spans="1:16" ht="16.5">
      <c r="A140" s="3"/>
      <c r="B140" s="26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8"/>
      <c r="O140" s="29"/>
      <c r="P140" s="8"/>
    </row>
    <row r="141" spans="1:16" ht="16.5">
      <c r="A141" s="3"/>
      <c r="B141" s="26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8"/>
      <c r="O141" s="29"/>
      <c r="P141" s="8"/>
    </row>
    <row r="142" spans="1:16" ht="17.25" thickBot="1">
      <c r="A142" s="3"/>
      <c r="B142" s="26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8"/>
      <c r="O142" s="29"/>
      <c r="P142" s="8"/>
    </row>
    <row r="143" spans="1:16" ht="16.5" customHeight="1" thickBot="1">
      <c r="A143" s="3"/>
      <c r="B143" s="26"/>
      <c r="C143" s="27"/>
      <c r="D143" s="27"/>
      <c r="E143" s="38"/>
      <c r="F143" s="93" t="s">
        <v>26</v>
      </c>
      <c r="G143" s="94"/>
      <c r="H143" s="94"/>
      <c r="I143" s="94"/>
      <c r="J143" s="94"/>
      <c r="K143" s="95"/>
      <c r="L143" s="27"/>
      <c r="M143" s="27"/>
      <c r="N143" s="91" t="s">
        <v>3</v>
      </c>
      <c r="O143" s="29"/>
      <c r="P143" s="8"/>
    </row>
    <row r="144" spans="1:16" ht="17.25" thickBot="1">
      <c r="A144" s="3"/>
      <c r="B144" s="26"/>
      <c r="C144" s="27"/>
      <c r="D144" s="27"/>
      <c r="E144" s="38"/>
      <c r="F144" s="40" t="s">
        <v>4</v>
      </c>
      <c r="G144" s="44" t="s">
        <v>5</v>
      </c>
      <c r="H144" s="40" t="s">
        <v>6</v>
      </c>
      <c r="I144" s="44" t="s">
        <v>7</v>
      </c>
      <c r="J144" s="40" t="s">
        <v>8</v>
      </c>
      <c r="K144" s="40" t="s">
        <v>9</v>
      </c>
      <c r="L144" s="27"/>
      <c r="M144" s="27"/>
      <c r="N144" s="92"/>
      <c r="O144" s="29"/>
      <c r="P144" s="8"/>
    </row>
    <row r="145" spans="1:16" ht="17.25" thickBot="1">
      <c r="A145" s="3"/>
      <c r="B145" s="26"/>
      <c r="C145" s="27"/>
      <c r="D145" s="86" t="s">
        <v>27</v>
      </c>
      <c r="E145" s="87"/>
      <c r="F145" s="41">
        <f>+'[1]ACUM-ENERO'!B52</f>
        <v>849</v>
      </c>
      <c r="G145" s="41">
        <f>+'[1]ACUM-FEBRERO'!B53</f>
        <v>1282</v>
      </c>
      <c r="H145" s="41">
        <f>+'[1]ACUM-MARZO'!B53</f>
        <v>622</v>
      </c>
      <c r="I145" s="41">
        <f>+'[1]ACUM-ABRIL'!B53</f>
        <v>1249</v>
      </c>
      <c r="J145" s="41">
        <f>+'[1]ACUM-MAYO'!B53</f>
        <v>1707</v>
      </c>
      <c r="K145" s="41">
        <f>+'[1]ACUM-JUNIO'!B53</f>
        <v>1327</v>
      </c>
      <c r="L145" s="27"/>
      <c r="M145" s="27"/>
      <c r="N145" s="42">
        <f>SUM(F145:M145)</f>
        <v>7036</v>
      </c>
      <c r="O145" s="29"/>
      <c r="P145" s="8"/>
    </row>
    <row r="146" spans="1:16">
      <c r="A146" s="3"/>
      <c r="B146" s="9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2"/>
      <c r="P146" s="8"/>
    </row>
    <row r="147" spans="1:16">
      <c r="A147" s="3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2"/>
      <c r="P147" s="8"/>
    </row>
    <row r="148" spans="1:16">
      <c r="A148" s="3"/>
      <c r="B148" s="9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2"/>
      <c r="P148" s="8"/>
    </row>
    <row r="149" spans="1:16">
      <c r="A149" s="3"/>
      <c r="B149" s="9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2"/>
      <c r="P149" s="8"/>
    </row>
    <row r="150" spans="1:16">
      <c r="A150" s="3"/>
      <c r="B150" s="9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2"/>
      <c r="P150" s="8"/>
    </row>
    <row r="151" spans="1:16">
      <c r="A151" s="3"/>
      <c r="B151" s="9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2"/>
      <c r="P151" s="8"/>
    </row>
    <row r="152" spans="1:16">
      <c r="A152" s="3"/>
      <c r="B152" s="9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2"/>
      <c r="P152" s="8"/>
    </row>
    <row r="153" spans="1:16">
      <c r="A153" s="3"/>
      <c r="B153" s="9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2"/>
      <c r="P153" s="8"/>
    </row>
    <row r="154" spans="1:16">
      <c r="A154" s="3"/>
      <c r="B154" s="9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2"/>
      <c r="P154" s="8"/>
    </row>
    <row r="155" spans="1:16">
      <c r="A155" s="3"/>
      <c r="B155" s="9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2"/>
      <c r="P155" s="8"/>
    </row>
    <row r="156" spans="1:16">
      <c r="A156" s="3"/>
      <c r="B156" s="9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2"/>
      <c r="P156" s="8"/>
    </row>
    <row r="157" spans="1:16">
      <c r="A157" s="3"/>
      <c r="B157" s="9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2"/>
      <c r="P157" s="8"/>
    </row>
    <row r="158" spans="1:16">
      <c r="A158" s="3"/>
      <c r="B158" s="9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2"/>
      <c r="P158" s="8"/>
    </row>
    <row r="159" spans="1:16">
      <c r="A159" s="3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2"/>
      <c r="P159" s="8"/>
    </row>
    <row r="160" spans="1:16">
      <c r="A160" s="3"/>
      <c r="B160" s="9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2"/>
      <c r="P160" s="8"/>
    </row>
    <row r="161" spans="1:16">
      <c r="A161" s="3"/>
      <c r="B161" s="9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2"/>
      <c r="P161" s="8"/>
    </row>
    <row r="162" spans="1:16">
      <c r="A162" s="3"/>
      <c r="B162" s="9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2"/>
      <c r="P162" s="8"/>
    </row>
    <row r="163" spans="1:16">
      <c r="A163" s="3"/>
      <c r="B163" s="9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2"/>
      <c r="P163" s="8"/>
    </row>
    <row r="164" spans="1:16">
      <c r="A164" s="3"/>
      <c r="B164" s="9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2"/>
      <c r="P164" s="8"/>
    </row>
    <row r="165" spans="1:16">
      <c r="A165" s="3"/>
      <c r="B165" s="9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2"/>
      <c r="P165" s="8"/>
    </row>
    <row r="166" spans="1:16" ht="15.75" thickBot="1">
      <c r="A166" s="3"/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2"/>
      <c r="P166" s="8"/>
    </row>
    <row r="167" spans="1:16" ht="16.5" customHeight="1" thickBot="1">
      <c r="A167" s="3"/>
      <c r="B167" s="9"/>
      <c r="C167" s="10"/>
      <c r="D167" s="27"/>
      <c r="E167" s="27"/>
      <c r="F167" s="38"/>
      <c r="G167" s="93" t="s">
        <v>28</v>
      </c>
      <c r="H167" s="94"/>
      <c r="I167" s="94"/>
      <c r="J167" s="94"/>
      <c r="K167" s="94"/>
      <c r="L167" s="95"/>
      <c r="M167" s="27"/>
      <c r="N167" s="91" t="s">
        <v>3</v>
      </c>
      <c r="O167" s="12"/>
      <c r="P167" s="8"/>
    </row>
    <row r="168" spans="1:16" ht="17.25" thickBot="1">
      <c r="A168" s="3"/>
      <c r="B168" s="9"/>
      <c r="C168" s="10"/>
      <c r="D168" s="27"/>
      <c r="E168" s="27"/>
      <c r="F168" s="38"/>
      <c r="G168" s="40" t="s">
        <v>4</v>
      </c>
      <c r="H168" s="44" t="s">
        <v>5</v>
      </c>
      <c r="I168" s="40" t="s">
        <v>6</v>
      </c>
      <c r="J168" s="44" t="s">
        <v>7</v>
      </c>
      <c r="K168" s="40" t="s">
        <v>8</v>
      </c>
      <c r="L168" s="40" t="s">
        <v>9</v>
      </c>
      <c r="M168" s="27"/>
      <c r="N168" s="92"/>
      <c r="O168" s="12"/>
      <c r="P168" s="8"/>
    </row>
    <row r="169" spans="1:16" ht="17.25" thickBot="1">
      <c r="A169" s="3"/>
      <c r="B169" s="9"/>
      <c r="C169" s="10"/>
      <c r="D169" s="102" t="s">
        <v>29</v>
      </c>
      <c r="E169" s="103"/>
      <c r="F169" s="104"/>
      <c r="G169" s="41">
        <f>+'[1]ACUM-ENERO'!B106</f>
        <v>309</v>
      </c>
      <c r="H169" s="41">
        <v>522</v>
      </c>
      <c r="I169" s="41">
        <v>245</v>
      </c>
      <c r="J169" s="41">
        <f>+'[1]ACUM-ABRIL'!B102</f>
        <v>221</v>
      </c>
      <c r="K169" s="41">
        <f>+'[1]ACUM-MAYO'!B103</f>
        <v>672</v>
      </c>
      <c r="L169" s="41">
        <f>+'[1]ACUM-JUNIO'!B103</f>
        <v>433</v>
      </c>
      <c r="M169" s="27"/>
      <c r="N169" s="42">
        <f>SUM(G169:M169)</f>
        <v>2402</v>
      </c>
      <c r="O169" s="12"/>
      <c r="P169" s="8"/>
    </row>
    <row r="170" spans="1:16">
      <c r="A170" s="3"/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2"/>
      <c r="P170" s="8"/>
    </row>
    <row r="171" spans="1:16">
      <c r="A171" s="3"/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2"/>
      <c r="P171" s="8"/>
    </row>
    <row r="172" spans="1:16">
      <c r="A172" s="3"/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2"/>
      <c r="P172" s="8"/>
    </row>
    <row r="173" spans="1:16">
      <c r="A173" s="3"/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2"/>
      <c r="P173" s="8"/>
    </row>
    <row r="174" spans="1:16">
      <c r="A174" s="3"/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2"/>
      <c r="P174" s="8"/>
    </row>
    <row r="175" spans="1:16">
      <c r="A175" s="3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2"/>
      <c r="P175" s="8"/>
    </row>
    <row r="176" spans="1:16">
      <c r="A176" s="3"/>
      <c r="B176" s="9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2"/>
      <c r="P176" s="8"/>
    </row>
    <row r="177" spans="1:16">
      <c r="A177" s="3"/>
      <c r="B177" s="9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2"/>
      <c r="P177" s="8"/>
    </row>
    <row r="178" spans="1:16">
      <c r="A178" s="3"/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2"/>
      <c r="P178" s="8"/>
    </row>
    <row r="179" spans="1:16">
      <c r="A179" s="3"/>
      <c r="B179" s="9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2"/>
      <c r="P179" s="8"/>
    </row>
    <row r="180" spans="1:16">
      <c r="A180" s="3"/>
      <c r="B180" s="9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2"/>
      <c r="P180" s="8"/>
    </row>
    <row r="181" spans="1:16">
      <c r="A181" s="3"/>
      <c r="B181" s="9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2"/>
      <c r="P181" s="8"/>
    </row>
    <row r="182" spans="1:16">
      <c r="A182" s="3"/>
      <c r="B182" s="9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2"/>
      <c r="P182" s="8"/>
    </row>
    <row r="183" spans="1:16">
      <c r="A183" s="3"/>
      <c r="B183" s="9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2"/>
      <c r="P183" s="8"/>
    </row>
    <row r="184" spans="1:16">
      <c r="A184" s="3"/>
      <c r="B184" s="9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2"/>
      <c r="P184" s="8"/>
    </row>
    <row r="185" spans="1:16">
      <c r="A185" s="3"/>
      <c r="B185" s="9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2"/>
      <c r="P185" s="8"/>
    </row>
    <row r="186" spans="1:16">
      <c r="A186" s="3"/>
      <c r="B186" s="9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2"/>
      <c r="P186" s="8"/>
    </row>
    <row r="187" spans="1:16">
      <c r="A187" s="3"/>
      <c r="B187" s="9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2"/>
      <c r="P187" s="8"/>
    </row>
    <row r="188" spans="1:16">
      <c r="A188" s="3"/>
      <c r="B188" s="9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2"/>
      <c r="P188" s="8"/>
    </row>
    <row r="189" spans="1:16">
      <c r="A189" s="3"/>
      <c r="B189" s="9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2"/>
      <c r="P189" s="8"/>
    </row>
    <row r="190" spans="1:16">
      <c r="A190" s="3"/>
      <c r="B190" s="9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2"/>
      <c r="P190" s="8"/>
    </row>
    <row r="191" spans="1:16">
      <c r="A191" s="3"/>
      <c r="B191" s="9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2"/>
      <c r="P191" s="8"/>
    </row>
    <row r="192" spans="1:16">
      <c r="A192" s="3"/>
      <c r="B192" s="9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2"/>
      <c r="P192" s="8"/>
    </row>
    <row r="193" spans="1:16">
      <c r="A193" s="3"/>
      <c r="B193" s="9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2"/>
      <c r="P193" s="8"/>
    </row>
    <row r="194" spans="1:16">
      <c r="A194" s="3"/>
      <c r="B194" s="9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2"/>
      <c r="P194" s="8"/>
    </row>
    <row r="195" spans="1:16">
      <c r="A195" s="3"/>
      <c r="B195" s="9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2"/>
      <c r="P195" s="8"/>
    </row>
    <row r="196" spans="1:16">
      <c r="A196" s="3"/>
      <c r="B196" s="9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2"/>
      <c r="P196" s="8"/>
    </row>
    <row r="197" spans="1:16">
      <c r="A197" s="3"/>
      <c r="B197" s="9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2"/>
      <c r="P197" s="8"/>
    </row>
    <row r="198" spans="1:16">
      <c r="A198" s="3"/>
      <c r="B198" s="9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2"/>
      <c r="P198" s="8"/>
    </row>
    <row r="199" spans="1:16">
      <c r="A199" s="3"/>
      <c r="B199" s="9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2"/>
      <c r="P199" s="8"/>
    </row>
    <row r="200" spans="1:16">
      <c r="A200" s="3"/>
      <c r="B200" s="9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2"/>
      <c r="P200" s="8"/>
    </row>
    <row r="201" spans="1:16">
      <c r="A201" s="3"/>
      <c r="B201" s="9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2"/>
      <c r="P201" s="8"/>
    </row>
    <row r="202" spans="1:16">
      <c r="A202" s="3"/>
      <c r="B202" s="9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2"/>
      <c r="P202" s="8"/>
    </row>
    <row r="203" spans="1:16">
      <c r="A203" s="3"/>
      <c r="B203" s="9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2"/>
      <c r="P203" s="8"/>
    </row>
    <row r="204" spans="1:16">
      <c r="A204" s="3"/>
      <c r="B204" s="9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2"/>
      <c r="P204" s="8"/>
    </row>
    <row r="205" spans="1:16">
      <c r="A205" s="3"/>
      <c r="B205" s="9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2"/>
      <c r="P205" s="8"/>
    </row>
    <row r="206" spans="1:16">
      <c r="A206" s="3"/>
      <c r="B206" s="9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2"/>
      <c r="P206" s="8"/>
    </row>
    <row r="207" spans="1:16">
      <c r="A207" s="3"/>
      <c r="B207" s="9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2"/>
      <c r="P207" s="8"/>
    </row>
    <row r="208" spans="1:16">
      <c r="A208" s="3"/>
      <c r="B208" s="9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2"/>
      <c r="P208" s="8"/>
    </row>
    <row r="209" spans="1:16">
      <c r="A209" s="3"/>
      <c r="B209" s="9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2"/>
      <c r="P209" s="8"/>
    </row>
    <row r="210" spans="1:16">
      <c r="A210" s="3"/>
      <c r="B210" s="9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2"/>
      <c r="P210" s="8"/>
    </row>
    <row r="211" spans="1:16">
      <c r="A211" s="3"/>
      <c r="B211" s="9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2"/>
      <c r="P211" s="8"/>
    </row>
    <row r="212" spans="1:16">
      <c r="A212" s="3"/>
      <c r="B212" s="9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2"/>
      <c r="P212" s="8"/>
    </row>
    <row r="213" spans="1:16" ht="15.75" thickBot="1">
      <c r="A213" s="3"/>
      <c r="B213" s="9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2"/>
      <c r="P213" s="8"/>
    </row>
    <row r="214" spans="1:16" ht="16.5" customHeight="1" thickBot="1">
      <c r="A214" s="3"/>
      <c r="B214" s="9"/>
      <c r="C214" s="10"/>
      <c r="D214" s="27"/>
      <c r="E214" s="27"/>
      <c r="F214" s="38"/>
      <c r="G214" s="93" t="s">
        <v>30</v>
      </c>
      <c r="H214" s="94"/>
      <c r="I214" s="94"/>
      <c r="J214" s="94"/>
      <c r="K214" s="94"/>
      <c r="L214" s="95"/>
      <c r="M214" s="27"/>
      <c r="N214" s="39"/>
      <c r="O214" s="12"/>
      <c r="P214" s="8"/>
    </row>
    <row r="215" spans="1:16" ht="17.25" thickBot="1">
      <c r="A215" s="3"/>
      <c r="B215" s="9"/>
      <c r="C215" s="10"/>
      <c r="D215" s="27"/>
      <c r="E215" s="27"/>
      <c r="F215" s="38"/>
      <c r="G215" s="30" t="s">
        <v>4</v>
      </c>
      <c r="H215" s="31" t="s">
        <v>5</v>
      </c>
      <c r="I215" s="30" t="s">
        <v>6</v>
      </c>
      <c r="J215" s="31" t="s">
        <v>7</v>
      </c>
      <c r="K215" s="30" t="s">
        <v>8</v>
      </c>
      <c r="L215" s="30" t="s">
        <v>9</v>
      </c>
      <c r="M215" s="27"/>
      <c r="N215" s="40" t="s">
        <v>12</v>
      </c>
      <c r="O215" s="12"/>
      <c r="P215" s="8"/>
    </row>
    <row r="216" spans="1:16" ht="17.25" thickBot="1">
      <c r="A216" s="3"/>
      <c r="B216" s="9"/>
      <c r="C216" s="10"/>
      <c r="D216" s="102" t="s">
        <v>30</v>
      </c>
      <c r="E216" s="103"/>
      <c r="F216" s="104"/>
      <c r="G216" s="41">
        <f>+'[1]ACUM-ENERO'!B110</f>
        <v>3</v>
      </c>
      <c r="H216" s="41">
        <f>+'[1]ACUM-FEBRERO'!B108</f>
        <v>10</v>
      </c>
      <c r="I216" s="41">
        <f>+'[1]ACUM-MARZO'!B121</f>
        <v>2</v>
      </c>
      <c r="J216" s="41">
        <f>+'[1]ACUM-ABRIL'!B106</f>
        <v>7</v>
      </c>
      <c r="K216" s="41">
        <f>+'[1]ACUM-MAYO'!B107</f>
        <v>8</v>
      </c>
      <c r="L216" s="41">
        <f>+'[1]ACUM-JUNIO'!B107</f>
        <v>17</v>
      </c>
      <c r="M216" s="27"/>
      <c r="N216" s="42">
        <f>SUM(G216:M216)</f>
        <v>47</v>
      </c>
      <c r="O216" s="12"/>
      <c r="P216" s="8"/>
    </row>
    <row r="217" spans="1:16" ht="15.75" customHeight="1">
      <c r="A217" s="3"/>
      <c r="B217" s="9"/>
      <c r="C217" s="10"/>
      <c r="D217" s="10"/>
      <c r="E217" s="10"/>
      <c r="F217" s="10"/>
      <c r="G217" s="23"/>
      <c r="H217" s="24" t="s">
        <v>31</v>
      </c>
      <c r="I217" s="23"/>
      <c r="J217" s="11" t="s">
        <v>31</v>
      </c>
      <c r="K217" s="11" t="s">
        <v>31</v>
      </c>
      <c r="L217" s="10"/>
      <c r="M217" s="10"/>
      <c r="N217" s="11"/>
      <c r="O217" s="12"/>
      <c r="P217" s="8"/>
    </row>
    <row r="218" spans="1:16" ht="16.5">
      <c r="A218" s="3"/>
      <c r="B218" s="9"/>
      <c r="C218" s="10"/>
      <c r="D218" s="10"/>
      <c r="E218" s="10"/>
      <c r="F218" s="10"/>
      <c r="G218" s="10"/>
      <c r="H218" s="10"/>
      <c r="I218" s="43" t="s">
        <v>32</v>
      </c>
      <c r="J218" s="27"/>
      <c r="K218" s="10"/>
      <c r="L218" s="10"/>
      <c r="M218" s="10"/>
      <c r="N218" s="11"/>
      <c r="O218" s="12"/>
      <c r="P218" s="8"/>
    </row>
    <row r="219" spans="1:16">
      <c r="A219" s="3"/>
      <c r="B219" s="9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2"/>
      <c r="P219" s="8"/>
    </row>
    <row r="220" spans="1:16">
      <c r="A220" s="3"/>
      <c r="B220" s="9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2"/>
      <c r="P220" s="8"/>
    </row>
    <row r="221" spans="1:16">
      <c r="A221" s="3"/>
      <c r="B221" s="9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2"/>
      <c r="P221" s="8"/>
    </row>
    <row r="222" spans="1:16">
      <c r="A222" s="3"/>
      <c r="B222" s="9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2"/>
      <c r="P222" s="8"/>
    </row>
    <row r="223" spans="1:16">
      <c r="A223" s="3"/>
      <c r="B223" s="9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2"/>
      <c r="P223" s="8"/>
    </row>
    <row r="224" spans="1:16">
      <c r="A224" s="3"/>
      <c r="B224" s="9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2"/>
      <c r="P224" s="8"/>
    </row>
    <row r="225" spans="1:16">
      <c r="A225" s="3"/>
      <c r="B225" s="9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2"/>
      <c r="P225" s="8"/>
    </row>
    <row r="226" spans="1:16">
      <c r="A226" s="3"/>
      <c r="B226" s="9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2"/>
      <c r="P226" s="8"/>
    </row>
    <row r="227" spans="1:16">
      <c r="A227" s="3"/>
      <c r="B227" s="9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2"/>
      <c r="P227" s="8"/>
    </row>
    <row r="228" spans="1:16">
      <c r="A228" s="3"/>
      <c r="B228" s="9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2"/>
      <c r="P228" s="8"/>
    </row>
    <row r="229" spans="1:16">
      <c r="A229" s="3"/>
      <c r="B229" s="9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2"/>
      <c r="P229" s="8"/>
    </row>
    <row r="230" spans="1:16">
      <c r="A230" s="3"/>
      <c r="B230" s="9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2"/>
      <c r="P230" s="8"/>
    </row>
    <row r="231" spans="1:16">
      <c r="A231" s="3"/>
      <c r="B231" s="9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2"/>
      <c r="P231" s="8"/>
    </row>
    <row r="232" spans="1:16">
      <c r="A232" s="3"/>
      <c r="B232" s="9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2"/>
      <c r="P232" s="8"/>
    </row>
    <row r="233" spans="1:16" ht="13.5" customHeight="1">
      <c r="A233" s="3"/>
      <c r="B233" s="9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2"/>
      <c r="P233" s="8"/>
    </row>
    <row r="234" spans="1:16" ht="13.5" customHeight="1">
      <c r="A234" s="3"/>
      <c r="B234" s="9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2"/>
      <c r="P234" s="8"/>
    </row>
    <row r="235" spans="1:16" ht="13.5" customHeight="1">
      <c r="A235" s="3"/>
      <c r="B235" s="9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2"/>
      <c r="P235" s="8"/>
    </row>
    <row r="236" spans="1:16" ht="13.5" customHeight="1">
      <c r="A236" s="3"/>
      <c r="B236" s="9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2"/>
      <c r="P236" s="8"/>
    </row>
    <row r="237" spans="1:16" ht="13.5" customHeight="1">
      <c r="A237" s="3"/>
      <c r="B237" s="9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2"/>
      <c r="P237" s="8"/>
    </row>
    <row r="238" spans="1:16" ht="13.5" customHeight="1">
      <c r="A238" s="3"/>
      <c r="B238" s="9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2"/>
      <c r="P238" s="8"/>
    </row>
    <row r="239" spans="1:16" ht="13.5" customHeight="1">
      <c r="A239" s="3"/>
      <c r="B239" s="9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2"/>
      <c r="P239" s="8"/>
    </row>
    <row r="240" spans="1:16" ht="13.5" customHeight="1">
      <c r="A240" s="3"/>
      <c r="B240" s="9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2"/>
      <c r="P240" s="8"/>
    </row>
    <row r="241" spans="1:16" ht="13.5" customHeight="1">
      <c r="A241" s="3"/>
      <c r="B241" s="9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2"/>
      <c r="P241" s="8"/>
    </row>
    <row r="242" spans="1:16" ht="13.5" customHeight="1">
      <c r="A242" s="3"/>
      <c r="B242" s="9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2"/>
      <c r="P242" s="8"/>
    </row>
    <row r="243" spans="1:16" ht="13.5" customHeight="1">
      <c r="A243" s="3"/>
      <c r="B243" s="9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2"/>
      <c r="P243" s="8"/>
    </row>
    <row r="244" spans="1:16" ht="13.5" customHeight="1">
      <c r="A244" s="3"/>
      <c r="B244" s="9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2"/>
      <c r="P244" s="8"/>
    </row>
    <row r="245" spans="1:16" ht="13.5" customHeight="1">
      <c r="A245" s="3"/>
      <c r="B245" s="9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2"/>
      <c r="P245" s="8"/>
    </row>
    <row r="246" spans="1:16" ht="13.5" customHeight="1">
      <c r="A246" s="3"/>
      <c r="B246" s="9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2"/>
      <c r="P246" s="8"/>
    </row>
    <row r="247" spans="1:16" ht="13.5" customHeight="1">
      <c r="A247" s="3"/>
      <c r="B247" s="9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2"/>
      <c r="P247" s="8"/>
    </row>
    <row r="248" spans="1:16" ht="13.5" customHeight="1">
      <c r="A248" s="3"/>
      <c r="B248" s="9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2"/>
      <c r="P248" s="8"/>
    </row>
    <row r="249" spans="1:16" ht="13.5" customHeight="1">
      <c r="A249" s="3"/>
      <c r="B249" s="9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2"/>
      <c r="P249" s="8"/>
    </row>
    <row r="250" spans="1:16" ht="13.5" customHeight="1" thickBot="1">
      <c r="A250" s="3"/>
      <c r="B250" s="9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2"/>
      <c r="P250" s="8"/>
    </row>
    <row r="251" spans="1:16" ht="23.25" customHeight="1" thickBot="1">
      <c r="A251" s="3"/>
      <c r="B251" s="26"/>
      <c r="C251" s="27"/>
      <c r="D251" s="27"/>
      <c r="E251" s="27"/>
      <c r="F251" s="105" t="s">
        <v>33</v>
      </c>
      <c r="G251" s="106"/>
      <c r="H251" s="106"/>
      <c r="I251" s="106"/>
      <c r="J251" s="106"/>
      <c r="K251" s="107"/>
      <c r="L251" s="27"/>
      <c r="M251" s="27"/>
      <c r="N251" s="28"/>
      <c r="O251" s="29"/>
      <c r="P251" s="8"/>
    </row>
    <row r="252" spans="1:16" ht="15.75" customHeight="1" thickBot="1">
      <c r="A252" s="3"/>
      <c r="B252" s="26"/>
      <c r="C252" s="27"/>
      <c r="D252" s="27"/>
      <c r="E252" s="27"/>
      <c r="F252" s="30" t="s">
        <v>4</v>
      </c>
      <c r="G252" s="31" t="s">
        <v>5</v>
      </c>
      <c r="H252" s="30" t="s">
        <v>6</v>
      </c>
      <c r="I252" s="31" t="s">
        <v>7</v>
      </c>
      <c r="J252" s="30" t="s">
        <v>8</v>
      </c>
      <c r="K252" s="30" t="s">
        <v>9</v>
      </c>
      <c r="L252" s="27"/>
      <c r="M252" s="27"/>
      <c r="N252" s="30" t="s">
        <v>12</v>
      </c>
      <c r="O252" s="29"/>
      <c r="P252" s="8"/>
    </row>
    <row r="253" spans="1:16" ht="30.75" customHeight="1" thickBot="1">
      <c r="A253" s="3"/>
      <c r="B253" s="26"/>
      <c r="C253" s="88" t="s">
        <v>34</v>
      </c>
      <c r="D253" s="89"/>
      <c r="E253" s="90"/>
      <c r="F253" s="32">
        <v>3</v>
      </c>
      <c r="G253" s="33">
        <v>3</v>
      </c>
      <c r="H253" s="33">
        <f>+'[1]ACUM-MARZO'!B308</f>
        <v>4</v>
      </c>
      <c r="I253" s="33">
        <f>+'[1]ACUM-ABRIL'!B314</f>
        <v>0</v>
      </c>
      <c r="J253" s="33">
        <f>+'[1]ACUM-MAYO'!B301</f>
        <v>3</v>
      </c>
      <c r="K253" s="33">
        <f>+'[1]ACUM-JUNIO'!B321</f>
        <v>5</v>
      </c>
      <c r="L253" s="27"/>
      <c r="M253" s="27"/>
      <c r="N253" s="37">
        <f t="shared" ref="N253:N310" si="4">SUM(F253:M253)</f>
        <v>18</v>
      </c>
      <c r="O253" s="29"/>
      <c r="P253" s="8"/>
    </row>
    <row r="254" spans="1:16" ht="30.75" customHeight="1" thickBot="1">
      <c r="A254" s="3"/>
      <c r="B254" s="26"/>
      <c r="C254" s="88" t="s">
        <v>35</v>
      </c>
      <c r="D254" s="89"/>
      <c r="E254" s="90"/>
      <c r="F254" s="32">
        <v>5</v>
      </c>
      <c r="G254" s="33">
        <v>1</v>
      </c>
      <c r="H254" s="33">
        <f>+'[1]ACUM-MARZO'!B309</f>
        <v>3</v>
      </c>
      <c r="I254" s="33">
        <f>+'[1]ACUM-ABRIL'!B315</f>
        <v>0</v>
      </c>
      <c r="J254" s="33">
        <f>+'[1]ACUM-MAYO'!B302</f>
        <v>3</v>
      </c>
      <c r="K254" s="33">
        <f>+'[1]ACUM-JUNIO'!B322</f>
        <v>3</v>
      </c>
      <c r="L254" s="27"/>
      <c r="M254" s="27"/>
      <c r="N254" s="37">
        <f t="shared" si="4"/>
        <v>15</v>
      </c>
      <c r="O254" s="29"/>
      <c r="P254" s="8"/>
    </row>
    <row r="255" spans="1:16" ht="30.75" customHeight="1" thickBot="1">
      <c r="A255" s="3"/>
      <c r="B255" s="26"/>
      <c r="C255" s="88" t="s">
        <v>36</v>
      </c>
      <c r="D255" s="89"/>
      <c r="E255" s="90"/>
      <c r="F255" s="32">
        <v>18</v>
      </c>
      <c r="G255" s="33">
        <v>29</v>
      </c>
      <c r="H255" s="33">
        <f>+'[1]ACUM-MARZO'!B310</f>
        <v>37</v>
      </c>
      <c r="I255" s="33">
        <f>+'[1]ACUM-ABRIL'!B316</f>
        <v>33</v>
      </c>
      <c r="J255" s="33">
        <f>+'[1]ACUM-MAYO'!B303</f>
        <v>31</v>
      </c>
      <c r="K255" s="33">
        <f>+'[1]ACUM-JUNIO'!B323</f>
        <v>40</v>
      </c>
      <c r="L255" s="27"/>
      <c r="M255" s="27"/>
      <c r="N255" s="37">
        <f t="shared" si="4"/>
        <v>188</v>
      </c>
      <c r="O255" s="29"/>
      <c r="P255" s="8"/>
    </row>
    <row r="256" spans="1:16" ht="30.75" customHeight="1" thickBot="1">
      <c r="A256" s="3"/>
      <c r="B256" s="26"/>
      <c r="C256" s="88" t="s">
        <v>89</v>
      </c>
      <c r="D256" s="89"/>
      <c r="E256" s="90"/>
      <c r="F256" s="32">
        <v>0</v>
      </c>
      <c r="G256" s="33">
        <v>1</v>
      </c>
      <c r="H256" s="33">
        <f>+'[1]ACUM-MARZO'!B311</f>
        <v>1</v>
      </c>
      <c r="I256" s="33">
        <f>+'[1]ACUM-ABRIL'!B317</f>
        <v>3</v>
      </c>
      <c r="J256" s="33">
        <f>+'[1]ACUM-MAYO'!B304</f>
        <v>0</v>
      </c>
      <c r="K256" s="33">
        <f>+'[1]ACUM-JUNIO'!B324</f>
        <v>7</v>
      </c>
      <c r="L256" s="27"/>
      <c r="M256" s="27"/>
      <c r="N256" s="37">
        <f t="shared" si="4"/>
        <v>12</v>
      </c>
      <c r="O256" s="29"/>
      <c r="P256" s="8"/>
    </row>
    <row r="257" spans="1:16" ht="30.75" customHeight="1" thickBot="1">
      <c r="A257" s="3"/>
      <c r="B257" s="26"/>
      <c r="C257" s="88" t="s">
        <v>37</v>
      </c>
      <c r="D257" s="89"/>
      <c r="E257" s="90"/>
      <c r="F257" s="32">
        <v>16</v>
      </c>
      <c r="G257" s="33">
        <v>3</v>
      </c>
      <c r="H257" s="33">
        <f>+'[1]ACUM-MARZO'!B312</f>
        <v>1</v>
      </c>
      <c r="I257" s="33">
        <f>+'[1]ACUM-ABRIL'!B318</f>
        <v>3</v>
      </c>
      <c r="J257" s="33">
        <f>+'[1]ACUM-MAYO'!B305</f>
        <v>5</v>
      </c>
      <c r="K257" s="33">
        <f>+'[1]ACUM-JUNIO'!B325</f>
        <v>2</v>
      </c>
      <c r="L257" s="27"/>
      <c r="M257" s="27"/>
      <c r="N257" s="37">
        <f t="shared" si="4"/>
        <v>30</v>
      </c>
      <c r="O257" s="29"/>
      <c r="P257" s="8"/>
    </row>
    <row r="258" spans="1:16" ht="30.75" customHeight="1" thickBot="1">
      <c r="A258" s="3"/>
      <c r="B258" s="26"/>
      <c r="C258" s="88" t="s">
        <v>38</v>
      </c>
      <c r="D258" s="89"/>
      <c r="E258" s="90"/>
      <c r="F258" s="32">
        <v>33</v>
      </c>
      <c r="G258" s="33">
        <v>27</v>
      </c>
      <c r="H258" s="33">
        <f>+'[1]ACUM-MARZO'!B313</f>
        <v>22</v>
      </c>
      <c r="I258" s="33">
        <f>+'[1]ACUM-ABRIL'!B319</f>
        <v>30</v>
      </c>
      <c r="J258" s="33">
        <f>+'[1]ACUM-MAYO'!B306</f>
        <v>39</v>
      </c>
      <c r="K258" s="33">
        <f>+'[1]ACUM-JUNIO'!B326</f>
        <v>29</v>
      </c>
      <c r="L258" s="27"/>
      <c r="M258" s="27"/>
      <c r="N258" s="37">
        <f t="shared" si="4"/>
        <v>180</v>
      </c>
      <c r="O258" s="29"/>
      <c r="P258" s="8"/>
    </row>
    <row r="259" spans="1:16" ht="30.75" customHeight="1" thickBot="1">
      <c r="A259" s="20"/>
      <c r="B259" s="26"/>
      <c r="C259" s="88" t="s">
        <v>39</v>
      </c>
      <c r="D259" s="89"/>
      <c r="E259" s="90"/>
      <c r="F259" s="32">
        <v>0</v>
      </c>
      <c r="G259" s="33">
        <v>1</v>
      </c>
      <c r="H259" s="33">
        <f>+'[1]ACUM-MARZO'!B314</f>
        <v>1</v>
      </c>
      <c r="I259" s="33">
        <f>+'[1]ACUM-ABRIL'!B320</f>
        <v>0</v>
      </c>
      <c r="J259" s="33">
        <f>+'[1]ACUM-MAYO'!B307</f>
        <v>11</v>
      </c>
      <c r="K259" s="33">
        <f>+'[1]ACUM-JUNIO'!B327</f>
        <v>3</v>
      </c>
      <c r="L259" s="27"/>
      <c r="M259" s="27"/>
      <c r="N259" s="37">
        <f t="shared" si="4"/>
        <v>16</v>
      </c>
      <c r="O259" s="29"/>
      <c r="P259" s="8"/>
    </row>
    <row r="260" spans="1:16" ht="30.75" customHeight="1" thickBot="1">
      <c r="A260" s="20"/>
      <c r="B260" s="26"/>
      <c r="C260" s="88" t="s">
        <v>40</v>
      </c>
      <c r="D260" s="89"/>
      <c r="E260" s="90"/>
      <c r="F260" s="32">
        <v>94</v>
      </c>
      <c r="G260" s="33">
        <v>113</v>
      </c>
      <c r="H260" s="33">
        <f>+'[1]ACUM-MARZO'!B315</f>
        <v>61</v>
      </c>
      <c r="I260" s="33">
        <f>+'[1]ACUM-ABRIL'!B321</f>
        <v>82</v>
      </c>
      <c r="J260" s="33">
        <f>+'[1]ACUM-MAYO'!B308</f>
        <v>57</v>
      </c>
      <c r="K260" s="33">
        <f>+'[1]ACUM-JUNIO'!B328</f>
        <v>94</v>
      </c>
      <c r="L260" s="27"/>
      <c r="M260" s="27"/>
      <c r="N260" s="37">
        <f t="shared" si="4"/>
        <v>501</v>
      </c>
      <c r="O260" s="29"/>
      <c r="P260" s="8"/>
    </row>
    <row r="261" spans="1:16" ht="30.75" customHeight="1" thickBot="1">
      <c r="A261" s="3"/>
      <c r="B261" s="26"/>
      <c r="C261" s="88" t="s">
        <v>41</v>
      </c>
      <c r="D261" s="89"/>
      <c r="E261" s="90"/>
      <c r="F261" s="32">
        <v>2</v>
      </c>
      <c r="G261" s="33">
        <v>2</v>
      </c>
      <c r="H261" s="33">
        <f>+'[1]ACUM-MARZO'!B316</f>
        <v>4</v>
      </c>
      <c r="I261" s="33">
        <f>+'[1]ACUM-ABRIL'!B322</f>
        <v>4</v>
      </c>
      <c r="J261" s="33">
        <f>+'[1]ACUM-MAYO'!B309</f>
        <v>15</v>
      </c>
      <c r="K261" s="33">
        <f>+'[1]ACUM-JUNIO'!B329</f>
        <v>11</v>
      </c>
      <c r="L261" s="27"/>
      <c r="M261" s="27"/>
      <c r="N261" s="37">
        <f t="shared" si="4"/>
        <v>38</v>
      </c>
      <c r="O261" s="29"/>
      <c r="P261" s="8"/>
    </row>
    <row r="262" spans="1:16" ht="30.75" customHeight="1" thickBot="1">
      <c r="A262" s="3"/>
      <c r="B262" s="26"/>
      <c r="C262" s="88" t="s">
        <v>42</v>
      </c>
      <c r="D262" s="89"/>
      <c r="E262" s="90"/>
      <c r="F262" s="32">
        <v>14</v>
      </c>
      <c r="G262" s="33">
        <v>13</v>
      </c>
      <c r="H262" s="33">
        <f>+'[1]ACUM-MARZO'!B317</f>
        <v>15</v>
      </c>
      <c r="I262" s="33">
        <f>+'[1]ACUM-ABRIL'!B323</f>
        <v>23</v>
      </c>
      <c r="J262" s="33">
        <f>+'[1]ACUM-MAYO'!B310</f>
        <v>11</v>
      </c>
      <c r="K262" s="33">
        <f>+'[1]ACUM-JUNIO'!B330</f>
        <v>11</v>
      </c>
      <c r="L262" s="27"/>
      <c r="M262" s="27"/>
      <c r="N262" s="37">
        <f t="shared" si="4"/>
        <v>87</v>
      </c>
      <c r="O262" s="29"/>
      <c r="P262" s="8"/>
    </row>
    <row r="263" spans="1:16" ht="30.75" customHeight="1" thickBot="1">
      <c r="A263" s="3"/>
      <c r="B263" s="26"/>
      <c r="C263" s="88" t="s">
        <v>43</v>
      </c>
      <c r="D263" s="89"/>
      <c r="E263" s="90"/>
      <c r="F263" s="32">
        <v>4</v>
      </c>
      <c r="G263" s="33">
        <v>4</v>
      </c>
      <c r="H263" s="33">
        <f>+'[1]ACUM-MARZO'!B318</f>
        <v>6</v>
      </c>
      <c r="I263" s="33">
        <f>+'[1]ACUM-ABRIL'!B324</f>
        <v>14</v>
      </c>
      <c r="J263" s="33">
        <f>+'[1]ACUM-MAYO'!B311</f>
        <v>11</v>
      </c>
      <c r="K263" s="33">
        <f>+'[1]ACUM-JUNIO'!B331</f>
        <v>3</v>
      </c>
      <c r="L263" s="27"/>
      <c r="M263" s="27"/>
      <c r="N263" s="37">
        <f t="shared" si="4"/>
        <v>42</v>
      </c>
      <c r="O263" s="29"/>
      <c r="P263" s="8"/>
    </row>
    <row r="264" spans="1:16" ht="30.75" customHeight="1" thickBot="1">
      <c r="A264" s="3"/>
      <c r="B264" s="26"/>
      <c r="C264" s="88" t="s">
        <v>44</v>
      </c>
      <c r="D264" s="89"/>
      <c r="E264" s="90"/>
      <c r="F264" s="32">
        <v>2</v>
      </c>
      <c r="G264" s="33">
        <v>2</v>
      </c>
      <c r="H264" s="33">
        <f>+'[1]ACUM-MARZO'!B319</f>
        <v>1</v>
      </c>
      <c r="I264" s="33">
        <f>+'[1]ACUM-ABRIL'!B325</f>
        <v>0</v>
      </c>
      <c r="J264" s="33">
        <f>+'[1]ACUM-MAYO'!B312</f>
        <v>1</v>
      </c>
      <c r="K264" s="33">
        <f>+'[1]ACUM-JUNIO'!B332</f>
        <v>6</v>
      </c>
      <c r="L264" s="27"/>
      <c r="M264" s="27"/>
      <c r="N264" s="37">
        <f t="shared" si="4"/>
        <v>12</v>
      </c>
      <c r="O264" s="29"/>
      <c r="P264" s="8"/>
    </row>
    <row r="265" spans="1:16" ht="30.75" customHeight="1" thickBot="1">
      <c r="A265" s="3"/>
      <c r="B265" s="26"/>
      <c r="C265" s="88" t="s">
        <v>45</v>
      </c>
      <c r="D265" s="89"/>
      <c r="E265" s="90"/>
      <c r="F265" s="32">
        <v>1</v>
      </c>
      <c r="G265" s="33">
        <v>4</v>
      </c>
      <c r="H265" s="33">
        <f>+'[1]ACUM-MARZO'!B320</f>
        <v>2</v>
      </c>
      <c r="I265" s="33">
        <f>+'[1]ACUM-ABRIL'!B326</f>
        <v>2</v>
      </c>
      <c r="J265" s="33">
        <f>+'[1]ACUM-MAYO'!B313</f>
        <v>4</v>
      </c>
      <c r="K265" s="33">
        <f>+'[1]ACUM-JUNIO'!B333</f>
        <v>3</v>
      </c>
      <c r="L265" s="27"/>
      <c r="M265" s="27"/>
      <c r="N265" s="37">
        <f t="shared" si="4"/>
        <v>16</v>
      </c>
      <c r="O265" s="29"/>
      <c r="P265" s="8"/>
    </row>
    <row r="266" spans="1:16" ht="30.75" customHeight="1" thickBot="1">
      <c r="A266" s="3"/>
      <c r="B266" s="26"/>
      <c r="C266" s="88" t="s">
        <v>46</v>
      </c>
      <c r="D266" s="89"/>
      <c r="E266" s="90"/>
      <c r="F266" s="32">
        <v>2</v>
      </c>
      <c r="G266" s="33">
        <v>9</v>
      </c>
      <c r="H266" s="33">
        <f>+'[1]ACUM-MARZO'!B321</f>
        <v>8</v>
      </c>
      <c r="I266" s="33">
        <f>+'[1]ACUM-ABRIL'!B327</f>
        <v>9</v>
      </c>
      <c r="J266" s="33">
        <f>+'[1]ACUM-MAYO'!B314</f>
        <v>15</v>
      </c>
      <c r="K266" s="33">
        <f>+'[1]ACUM-JUNIO'!B334</f>
        <v>18</v>
      </c>
      <c r="L266" s="27"/>
      <c r="M266" s="27"/>
      <c r="N266" s="37">
        <f t="shared" si="4"/>
        <v>61</v>
      </c>
      <c r="O266" s="29"/>
      <c r="P266" s="8"/>
    </row>
    <row r="267" spans="1:16" ht="30.75" customHeight="1" thickBot="1">
      <c r="A267" s="3"/>
      <c r="B267" s="26"/>
      <c r="C267" s="88" t="s">
        <v>47</v>
      </c>
      <c r="D267" s="89"/>
      <c r="E267" s="90"/>
      <c r="F267" s="32">
        <v>0</v>
      </c>
      <c r="G267" s="33">
        <v>1</v>
      </c>
      <c r="H267" s="33">
        <f>+'[1]ACUM-MARZO'!B322</f>
        <v>2</v>
      </c>
      <c r="I267" s="33">
        <f>+'[1]ACUM-ABRIL'!B328</f>
        <v>2</v>
      </c>
      <c r="J267" s="33">
        <f>+'[1]ACUM-MAYO'!B315</f>
        <v>2</v>
      </c>
      <c r="K267" s="33">
        <f>+'[1]ACUM-JUNIO'!B335</f>
        <v>2</v>
      </c>
      <c r="L267" s="27"/>
      <c r="M267" s="27"/>
      <c r="N267" s="37">
        <f t="shared" si="4"/>
        <v>9</v>
      </c>
      <c r="O267" s="29"/>
      <c r="P267" s="8"/>
    </row>
    <row r="268" spans="1:16" ht="30.75" customHeight="1" thickBot="1">
      <c r="A268" s="3"/>
      <c r="B268" s="26"/>
      <c r="C268" s="88" t="s">
        <v>48</v>
      </c>
      <c r="D268" s="89"/>
      <c r="E268" s="90"/>
      <c r="F268" s="32">
        <v>4</v>
      </c>
      <c r="G268" s="33">
        <v>3</v>
      </c>
      <c r="H268" s="33">
        <f>+'[1]ACUM-MARZO'!B323</f>
        <v>1</v>
      </c>
      <c r="I268" s="33">
        <f>+'[1]ACUM-ABRIL'!B329</f>
        <v>2</v>
      </c>
      <c r="J268" s="33">
        <f>+'[1]ACUM-MAYO'!B316</f>
        <v>2</v>
      </c>
      <c r="K268" s="33">
        <f>+'[1]ACUM-JUNIO'!B336</f>
        <v>1</v>
      </c>
      <c r="L268" s="27"/>
      <c r="M268" s="27"/>
      <c r="N268" s="37">
        <f t="shared" si="4"/>
        <v>13</v>
      </c>
      <c r="O268" s="29"/>
      <c r="P268" s="8"/>
    </row>
    <row r="269" spans="1:16" ht="30.75" customHeight="1" thickBot="1">
      <c r="A269" s="3"/>
      <c r="B269" s="26"/>
      <c r="C269" s="88" t="s">
        <v>49</v>
      </c>
      <c r="D269" s="89"/>
      <c r="E269" s="90"/>
      <c r="F269" s="32">
        <v>0</v>
      </c>
      <c r="G269" s="33">
        <v>0</v>
      </c>
      <c r="H269" s="33">
        <f>+'[1]ACUM-MARZO'!B324</f>
        <v>1</v>
      </c>
      <c r="I269" s="33">
        <f>+'[1]ACUM-ABRIL'!B330</f>
        <v>0</v>
      </c>
      <c r="J269" s="33">
        <f>+'[1]ACUM-MAYO'!B317</f>
        <v>1</v>
      </c>
      <c r="K269" s="33">
        <f>+'[1]ACUM-JUNIO'!B337</f>
        <v>2</v>
      </c>
      <c r="L269" s="27"/>
      <c r="M269" s="27"/>
      <c r="N269" s="37">
        <f t="shared" si="4"/>
        <v>4</v>
      </c>
      <c r="O269" s="29"/>
      <c r="P269" s="8"/>
    </row>
    <row r="270" spans="1:16" ht="30.75" customHeight="1" thickBot="1">
      <c r="A270" s="3"/>
      <c r="B270" s="26"/>
      <c r="C270" s="88" t="s">
        <v>50</v>
      </c>
      <c r="D270" s="89"/>
      <c r="E270" s="90"/>
      <c r="F270" s="32">
        <v>2</v>
      </c>
      <c r="G270" s="33">
        <v>2</v>
      </c>
      <c r="H270" s="33">
        <f>+'[1]ACUM-MARZO'!B325</f>
        <v>1</v>
      </c>
      <c r="I270" s="33">
        <f>+'[1]ACUM-ABRIL'!B331</f>
        <v>4</v>
      </c>
      <c r="J270" s="33">
        <f>+'[1]ACUM-MAYO'!B318</f>
        <v>5</v>
      </c>
      <c r="K270" s="33">
        <f>+'[1]ACUM-JUNIO'!B338</f>
        <v>5</v>
      </c>
      <c r="L270" s="27"/>
      <c r="M270" s="27"/>
      <c r="N270" s="37">
        <f t="shared" si="4"/>
        <v>19</v>
      </c>
      <c r="O270" s="29"/>
      <c r="P270" s="8"/>
    </row>
    <row r="271" spans="1:16" ht="30.75" customHeight="1" thickBot="1">
      <c r="A271" s="3"/>
      <c r="B271" s="26"/>
      <c r="C271" s="88" t="s">
        <v>51</v>
      </c>
      <c r="D271" s="89"/>
      <c r="E271" s="90"/>
      <c r="F271" s="32">
        <v>17</v>
      </c>
      <c r="G271" s="33">
        <v>16</v>
      </c>
      <c r="H271" s="33">
        <f>+'[1]ACUM-MARZO'!B326</f>
        <v>7</v>
      </c>
      <c r="I271" s="33">
        <f>+'[1]ACUM-ABRIL'!B332</f>
        <v>27</v>
      </c>
      <c r="J271" s="33">
        <f>+'[1]ACUM-MAYO'!B319</f>
        <v>16</v>
      </c>
      <c r="K271" s="33">
        <f>+'[1]ACUM-JUNIO'!B339</f>
        <v>27</v>
      </c>
      <c r="L271" s="27"/>
      <c r="M271" s="27"/>
      <c r="N271" s="37">
        <f t="shared" si="4"/>
        <v>110</v>
      </c>
      <c r="O271" s="29"/>
      <c r="P271" s="8"/>
    </row>
    <row r="272" spans="1:16" ht="30.75" customHeight="1" thickBot="1">
      <c r="A272" s="3"/>
      <c r="B272" s="26"/>
      <c r="C272" s="88" t="s">
        <v>52</v>
      </c>
      <c r="D272" s="89"/>
      <c r="E272" s="90"/>
      <c r="F272" s="32">
        <v>0</v>
      </c>
      <c r="G272" s="33">
        <v>0</v>
      </c>
      <c r="H272" s="33">
        <f>+'[1]ACUM-MARZO'!B327</f>
        <v>4</v>
      </c>
      <c r="I272" s="33">
        <f>+'[1]ACUM-ABRIL'!B333</f>
        <v>4</v>
      </c>
      <c r="J272" s="33">
        <f>+'[1]ACUM-MAYO'!B320</f>
        <v>2</v>
      </c>
      <c r="K272" s="33">
        <f>+'[1]ACUM-JUNIO'!B340</f>
        <v>1</v>
      </c>
      <c r="L272" s="27"/>
      <c r="M272" s="27"/>
      <c r="N272" s="37">
        <f t="shared" si="4"/>
        <v>11</v>
      </c>
      <c r="O272" s="29"/>
      <c r="P272" s="8"/>
    </row>
    <row r="273" spans="1:16" ht="30.75" customHeight="1" thickBot="1">
      <c r="A273" s="3"/>
      <c r="B273" s="26"/>
      <c r="C273" s="88" t="s">
        <v>53</v>
      </c>
      <c r="D273" s="89"/>
      <c r="E273" s="90"/>
      <c r="F273" s="32">
        <v>3</v>
      </c>
      <c r="G273" s="33">
        <v>2</v>
      </c>
      <c r="H273" s="33">
        <f>+'[1]ACUM-MARZO'!B328</f>
        <v>3</v>
      </c>
      <c r="I273" s="33">
        <f>+'[1]ACUM-ABRIL'!B334</f>
        <v>6</v>
      </c>
      <c r="J273" s="33">
        <f>+'[1]ACUM-MAYO'!B321</f>
        <v>4</v>
      </c>
      <c r="K273" s="33">
        <f>+'[1]ACUM-JUNIO'!B341</f>
        <v>6</v>
      </c>
      <c r="L273" s="27"/>
      <c r="M273" s="27"/>
      <c r="N273" s="37">
        <f t="shared" si="4"/>
        <v>24</v>
      </c>
      <c r="O273" s="29"/>
      <c r="P273" s="8"/>
    </row>
    <row r="274" spans="1:16" ht="30.75" customHeight="1" thickBot="1">
      <c r="A274" s="3"/>
      <c r="B274" s="26"/>
      <c r="C274" s="88" t="s">
        <v>54</v>
      </c>
      <c r="D274" s="89"/>
      <c r="E274" s="90"/>
      <c r="F274" s="32">
        <v>6</v>
      </c>
      <c r="G274" s="33">
        <v>7</v>
      </c>
      <c r="H274" s="33">
        <f>+'[1]ACUM-MARZO'!B329</f>
        <v>1</v>
      </c>
      <c r="I274" s="33">
        <f>+'[1]ACUM-ABRIL'!B335</f>
        <v>0</v>
      </c>
      <c r="J274" s="33">
        <f>+'[1]ACUM-MAYO'!B322</f>
        <v>0</v>
      </c>
      <c r="K274" s="33">
        <f>+'[1]ACUM-JUNIO'!B342</f>
        <v>0</v>
      </c>
      <c r="L274" s="27"/>
      <c r="M274" s="27"/>
      <c r="N274" s="37">
        <f t="shared" si="4"/>
        <v>14</v>
      </c>
      <c r="O274" s="29"/>
      <c r="P274" s="8"/>
    </row>
    <row r="275" spans="1:16" ht="30.75" customHeight="1" thickBot="1">
      <c r="A275" s="3"/>
      <c r="B275" s="26"/>
      <c r="C275" s="88" t="s">
        <v>55</v>
      </c>
      <c r="D275" s="89"/>
      <c r="E275" s="90"/>
      <c r="F275" s="32">
        <v>2</v>
      </c>
      <c r="G275" s="33">
        <v>2</v>
      </c>
      <c r="H275" s="33">
        <f>+'[1]ACUM-MARZO'!B330</f>
        <v>12</v>
      </c>
      <c r="I275" s="33">
        <f>+'[1]ACUM-ABRIL'!B336</f>
        <v>9</v>
      </c>
      <c r="J275" s="33">
        <f>+'[1]ACUM-MAYO'!B323</f>
        <v>4</v>
      </c>
      <c r="K275" s="33">
        <f>+'[1]ACUM-JUNIO'!B343</f>
        <v>3</v>
      </c>
      <c r="L275" s="27"/>
      <c r="M275" s="27"/>
      <c r="N275" s="37">
        <f t="shared" si="4"/>
        <v>32</v>
      </c>
      <c r="O275" s="29"/>
      <c r="P275" s="8"/>
    </row>
    <row r="276" spans="1:16" ht="30.75" customHeight="1" thickBot="1">
      <c r="A276" s="3"/>
      <c r="B276" s="26"/>
      <c r="C276" s="88" t="s">
        <v>56</v>
      </c>
      <c r="D276" s="89"/>
      <c r="E276" s="90"/>
      <c r="F276" s="32">
        <v>29</v>
      </c>
      <c r="G276" s="33">
        <v>22</v>
      </c>
      <c r="H276" s="33">
        <f>+'[1]ACUM-MARZO'!B331</f>
        <v>15</v>
      </c>
      <c r="I276" s="33">
        <f>+'[1]ACUM-ABRIL'!B337</f>
        <v>25</v>
      </c>
      <c r="J276" s="33">
        <f>+'[1]ACUM-MAYO'!B324</f>
        <v>29</v>
      </c>
      <c r="K276" s="33">
        <f>+'[1]ACUM-JUNIO'!B344</f>
        <v>33</v>
      </c>
      <c r="L276" s="27"/>
      <c r="M276" s="27"/>
      <c r="N276" s="37">
        <f t="shared" si="4"/>
        <v>153</v>
      </c>
      <c r="O276" s="29"/>
      <c r="P276" s="8"/>
    </row>
    <row r="277" spans="1:16" ht="30.75" customHeight="1" thickBot="1">
      <c r="A277" s="3"/>
      <c r="B277" s="26"/>
      <c r="C277" s="88" t="s">
        <v>57</v>
      </c>
      <c r="D277" s="89"/>
      <c r="E277" s="90"/>
      <c r="F277" s="32">
        <v>0</v>
      </c>
      <c r="G277" s="33">
        <v>5</v>
      </c>
      <c r="H277" s="33">
        <f>+'[1]ACUM-MARZO'!B332</f>
        <v>1</v>
      </c>
      <c r="I277" s="33">
        <f>+'[1]ACUM-ABRIL'!B338</f>
        <v>2</v>
      </c>
      <c r="J277" s="33">
        <f>+'[1]ACUM-MAYO'!B325</f>
        <v>1</v>
      </c>
      <c r="K277" s="33">
        <f>+'[1]ACUM-JUNIO'!B345</f>
        <v>6</v>
      </c>
      <c r="L277" s="27"/>
      <c r="M277" s="27"/>
      <c r="N277" s="37">
        <f t="shared" si="4"/>
        <v>15</v>
      </c>
      <c r="O277" s="29"/>
      <c r="P277" s="8"/>
    </row>
    <row r="278" spans="1:16" ht="30.75" customHeight="1" thickBot="1">
      <c r="A278" s="3"/>
      <c r="B278" s="26"/>
      <c r="C278" s="88" t="s">
        <v>58</v>
      </c>
      <c r="D278" s="89"/>
      <c r="E278" s="90"/>
      <c r="F278" s="32">
        <v>0</v>
      </c>
      <c r="G278" s="33">
        <v>2</v>
      </c>
      <c r="H278" s="33">
        <f>+'[1]ACUM-MARZO'!B333</f>
        <v>1</v>
      </c>
      <c r="I278" s="33">
        <f>+'[1]ACUM-ABRIL'!B339</f>
        <v>0</v>
      </c>
      <c r="J278" s="33">
        <f>+'[1]ACUM-MAYO'!B326</f>
        <v>2</v>
      </c>
      <c r="K278" s="33">
        <f>+'[1]ACUM-JUNIO'!B346</f>
        <v>2</v>
      </c>
      <c r="L278" s="27"/>
      <c r="M278" s="27"/>
      <c r="N278" s="37">
        <f t="shared" si="4"/>
        <v>7</v>
      </c>
      <c r="O278" s="29"/>
      <c r="P278" s="8"/>
    </row>
    <row r="279" spans="1:16" ht="30.75" customHeight="1" thickBot="1">
      <c r="A279" s="3"/>
      <c r="B279" s="26"/>
      <c r="C279" s="88" t="s">
        <v>59</v>
      </c>
      <c r="D279" s="89"/>
      <c r="E279" s="90"/>
      <c r="F279" s="32">
        <v>1</v>
      </c>
      <c r="G279" s="33">
        <v>3</v>
      </c>
      <c r="H279" s="33">
        <f>+'[1]ACUM-MARZO'!B334</f>
        <v>2</v>
      </c>
      <c r="I279" s="33">
        <f>+'[1]ACUM-ABRIL'!B340</f>
        <v>2</v>
      </c>
      <c r="J279" s="33">
        <f>+'[1]ACUM-MAYO'!B327</f>
        <v>4</v>
      </c>
      <c r="K279" s="33">
        <f>+'[1]ACUM-JUNIO'!B347</f>
        <v>5</v>
      </c>
      <c r="L279" s="27"/>
      <c r="M279" s="27"/>
      <c r="N279" s="37">
        <f t="shared" si="4"/>
        <v>17</v>
      </c>
      <c r="O279" s="29"/>
      <c r="P279" s="8"/>
    </row>
    <row r="280" spans="1:16" ht="30.75" customHeight="1" thickBot="1">
      <c r="A280" s="3"/>
      <c r="B280" s="26"/>
      <c r="C280" s="88" t="s">
        <v>60</v>
      </c>
      <c r="D280" s="89"/>
      <c r="E280" s="90"/>
      <c r="F280" s="32">
        <v>1</v>
      </c>
      <c r="G280" s="33">
        <v>8</v>
      </c>
      <c r="H280" s="33">
        <f>+'[1]ACUM-MARZO'!B335</f>
        <v>1</v>
      </c>
      <c r="I280" s="33">
        <f>+'[1]ACUM-ABRIL'!B341</f>
        <v>3</v>
      </c>
      <c r="J280" s="33">
        <f>+'[1]ACUM-MAYO'!B328</f>
        <v>2</v>
      </c>
      <c r="K280" s="33">
        <f>+'[1]ACUM-JUNIO'!B348</f>
        <v>3</v>
      </c>
      <c r="L280" s="27"/>
      <c r="M280" s="27"/>
      <c r="N280" s="37">
        <f t="shared" si="4"/>
        <v>18</v>
      </c>
      <c r="O280" s="29"/>
      <c r="P280" s="8"/>
    </row>
    <row r="281" spans="1:16" ht="30.75" customHeight="1" thickBot="1">
      <c r="A281" s="3"/>
      <c r="B281" s="26"/>
      <c r="C281" s="88" t="s">
        <v>61</v>
      </c>
      <c r="D281" s="89"/>
      <c r="E281" s="90"/>
      <c r="F281" s="32">
        <v>12</v>
      </c>
      <c r="G281" s="33">
        <v>11</v>
      </c>
      <c r="H281" s="33">
        <f>+'[1]ACUM-MARZO'!B336</f>
        <v>14</v>
      </c>
      <c r="I281" s="33">
        <f>+'[1]ACUM-ABRIL'!B342</f>
        <v>10</v>
      </c>
      <c r="J281" s="33">
        <f>+'[1]ACUM-MAYO'!B329</f>
        <v>16</v>
      </c>
      <c r="K281" s="33">
        <f>+'[1]ACUM-JUNIO'!B349</f>
        <v>16</v>
      </c>
      <c r="L281" s="27"/>
      <c r="M281" s="27"/>
      <c r="N281" s="37">
        <f t="shared" si="4"/>
        <v>79</v>
      </c>
      <c r="O281" s="29"/>
      <c r="P281" s="8"/>
    </row>
    <row r="282" spans="1:16" ht="30.75" customHeight="1" thickBot="1">
      <c r="A282" s="3"/>
      <c r="B282" s="26"/>
      <c r="C282" s="88" t="s">
        <v>62</v>
      </c>
      <c r="D282" s="89"/>
      <c r="E282" s="90"/>
      <c r="F282" s="32">
        <v>0</v>
      </c>
      <c r="G282" s="33">
        <v>0</v>
      </c>
      <c r="H282" s="33">
        <f>+'[1]ACUM-MARZO'!B337</f>
        <v>1</v>
      </c>
      <c r="I282" s="33">
        <f>+'[1]ACUM-ABRIL'!B343</f>
        <v>0</v>
      </c>
      <c r="J282" s="33">
        <f>+'[1]ACUM-MAYO'!B330</f>
        <v>1</v>
      </c>
      <c r="K282" s="33">
        <f>+'[1]ACUM-JUNIO'!B350</f>
        <v>0</v>
      </c>
      <c r="L282" s="27"/>
      <c r="M282" s="27"/>
      <c r="N282" s="37">
        <f t="shared" si="4"/>
        <v>2</v>
      </c>
      <c r="O282" s="29"/>
      <c r="P282" s="8"/>
    </row>
    <row r="283" spans="1:16" ht="30.75" customHeight="1" thickBot="1">
      <c r="A283" s="3"/>
      <c r="B283" s="26"/>
      <c r="C283" s="88" t="s">
        <v>63</v>
      </c>
      <c r="D283" s="89"/>
      <c r="E283" s="90"/>
      <c r="F283" s="32">
        <v>70</v>
      </c>
      <c r="G283" s="33">
        <v>114</v>
      </c>
      <c r="H283" s="33">
        <f>+'[1]ACUM-MARZO'!B338</f>
        <v>79</v>
      </c>
      <c r="I283" s="33">
        <f>+'[1]ACUM-ABRIL'!B344</f>
        <v>110</v>
      </c>
      <c r="J283" s="33">
        <f>+'[1]ACUM-MAYO'!B331</f>
        <v>108</v>
      </c>
      <c r="K283" s="33">
        <f>+'[1]ACUM-JUNIO'!B351</f>
        <v>101</v>
      </c>
      <c r="L283" s="27"/>
      <c r="M283" s="27"/>
      <c r="N283" s="37">
        <f t="shared" si="4"/>
        <v>582</v>
      </c>
      <c r="O283" s="29"/>
      <c r="P283" s="8"/>
    </row>
    <row r="284" spans="1:16" ht="30.75" customHeight="1" thickBot="1">
      <c r="A284" s="3"/>
      <c r="B284" s="26"/>
      <c r="C284" s="88" t="s">
        <v>64</v>
      </c>
      <c r="D284" s="89"/>
      <c r="E284" s="90"/>
      <c r="F284" s="32">
        <v>57</v>
      </c>
      <c r="G284" s="33">
        <v>73</v>
      </c>
      <c r="H284" s="33">
        <f>+'[1]ACUM-MARZO'!B339</f>
        <v>62</v>
      </c>
      <c r="I284" s="33">
        <f>+'[1]ACUM-ABRIL'!B345</f>
        <v>70</v>
      </c>
      <c r="J284" s="33">
        <f>+'[1]ACUM-MAYO'!B332</f>
        <v>92</v>
      </c>
      <c r="K284" s="33">
        <f>+'[1]ACUM-JUNIO'!B352</f>
        <v>73</v>
      </c>
      <c r="L284" s="27"/>
      <c r="M284" s="27"/>
      <c r="N284" s="37">
        <f t="shared" si="4"/>
        <v>427</v>
      </c>
      <c r="O284" s="29"/>
      <c r="P284" s="8"/>
    </row>
    <row r="285" spans="1:16" ht="30.75" customHeight="1" thickBot="1">
      <c r="A285" s="3"/>
      <c r="B285" s="26"/>
      <c r="C285" s="88" t="s">
        <v>65</v>
      </c>
      <c r="D285" s="89"/>
      <c r="E285" s="90"/>
      <c r="F285" s="32">
        <v>35</v>
      </c>
      <c r="G285" s="33">
        <v>41</v>
      </c>
      <c r="H285" s="33">
        <f>+'[1]ACUM-MARZO'!B340</f>
        <v>23</v>
      </c>
      <c r="I285" s="33">
        <f>+'[1]ACUM-ABRIL'!B346</f>
        <v>76</v>
      </c>
      <c r="J285" s="33">
        <f>+'[1]ACUM-MAYO'!B333</f>
        <v>40</v>
      </c>
      <c r="K285" s="33">
        <f>+'[1]ACUM-JUNIO'!B353</f>
        <v>63</v>
      </c>
      <c r="L285" s="27"/>
      <c r="M285" s="27"/>
      <c r="N285" s="37">
        <f t="shared" si="4"/>
        <v>278</v>
      </c>
      <c r="O285" s="29"/>
      <c r="P285" s="8"/>
    </row>
    <row r="286" spans="1:16" ht="30.75" customHeight="1" thickBot="1">
      <c r="A286" s="3"/>
      <c r="B286" s="26"/>
      <c r="C286" s="88" t="s">
        <v>66</v>
      </c>
      <c r="D286" s="89"/>
      <c r="E286" s="90"/>
      <c r="F286" s="32">
        <v>4</v>
      </c>
      <c r="G286" s="33">
        <v>2</v>
      </c>
      <c r="H286" s="33">
        <f>+'[1]ACUM-MARZO'!B341</f>
        <v>4</v>
      </c>
      <c r="I286" s="33">
        <f>+'[1]ACUM-ABRIL'!B347</f>
        <v>6</v>
      </c>
      <c r="J286" s="33">
        <f>+'[1]ACUM-MAYO'!B334</f>
        <v>9</v>
      </c>
      <c r="K286" s="33">
        <f>+'[1]ACUM-JUNIO'!B354</f>
        <v>7</v>
      </c>
      <c r="L286" s="27"/>
      <c r="M286" s="27"/>
      <c r="N286" s="37">
        <f t="shared" si="4"/>
        <v>32</v>
      </c>
      <c r="O286" s="29"/>
      <c r="P286" s="8"/>
    </row>
    <row r="287" spans="1:16" ht="30.75" customHeight="1" thickBot="1">
      <c r="A287" s="3"/>
      <c r="B287" s="26"/>
      <c r="C287" s="88" t="s">
        <v>67</v>
      </c>
      <c r="D287" s="89"/>
      <c r="E287" s="90"/>
      <c r="F287" s="32">
        <v>8</v>
      </c>
      <c r="G287" s="33">
        <v>39</v>
      </c>
      <c r="H287" s="33">
        <f>+'[1]ACUM-MARZO'!B342</f>
        <v>6</v>
      </c>
      <c r="I287" s="33">
        <f>+'[1]ACUM-ABRIL'!B348</f>
        <v>11</v>
      </c>
      <c r="J287" s="33">
        <f>+'[1]ACUM-MAYO'!B335</f>
        <v>9</v>
      </c>
      <c r="K287" s="33">
        <f>+'[1]ACUM-JUNIO'!B355</f>
        <v>13</v>
      </c>
      <c r="L287" s="27"/>
      <c r="M287" s="27"/>
      <c r="N287" s="37">
        <f t="shared" si="4"/>
        <v>86</v>
      </c>
      <c r="O287" s="29"/>
      <c r="P287" s="8"/>
    </row>
    <row r="288" spans="1:16" ht="30.75" customHeight="1" thickBot="1">
      <c r="A288" s="3"/>
      <c r="B288" s="26"/>
      <c r="C288" s="88" t="s">
        <v>68</v>
      </c>
      <c r="D288" s="89"/>
      <c r="E288" s="90"/>
      <c r="F288" s="32">
        <v>2</v>
      </c>
      <c r="G288" s="33">
        <v>1</v>
      </c>
      <c r="H288" s="33">
        <f>+'[1]ACUM-MARZO'!B343</f>
        <v>0</v>
      </c>
      <c r="I288" s="33">
        <f>+'[1]ACUM-ABRIL'!B349</f>
        <v>0</v>
      </c>
      <c r="J288" s="33">
        <f>+'[1]ACUM-MAYO'!B336</f>
        <v>1</v>
      </c>
      <c r="K288" s="33">
        <f>+'[1]ACUM-JUNIO'!B356</f>
        <v>3</v>
      </c>
      <c r="L288" s="27"/>
      <c r="M288" s="27"/>
      <c r="N288" s="37">
        <f t="shared" si="4"/>
        <v>7</v>
      </c>
      <c r="O288" s="29"/>
      <c r="P288" s="8"/>
    </row>
    <row r="289" spans="1:16" ht="30.75" customHeight="1" thickBot="1">
      <c r="A289" s="3"/>
      <c r="B289" s="26"/>
      <c r="C289" s="88" t="s">
        <v>90</v>
      </c>
      <c r="D289" s="89"/>
      <c r="E289" s="90"/>
      <c r="F289" s="32">
        <v>0</v>
      </c>
      <c r="G289" s="33">
        <v>1</v>
      </c>
      <c r="H289" s="33">
        <f>+'[1]ACUM-MARZO'!B344</f>
        <v>3</v>
      </c>
      <c r="I289" s="33">
        <f>+'[1]ACUM-ABRIL'!B350</f>
        <v>8</v>
      </c>
      <c r="J289" s="33">
        <f>+'[1]ACUM-MAYO'!B337</f>
        <v>5</v>
      </c>
      <c r="K289" s="33">
        <f>+'[1]ACUM-JUNIO'!B357</f>
        <v>3</v>
      </c>
      <c r="L289" s="27"/>
      <c r="M289" s="27"/>
      <c r="N289" s="37">
        <f t="shared" si="4"/>
        <v>20</v>
      </c>
      <c r="O289" s="29"/>
      <c r="P289" s="8"/>
    </row>
    <row r="290" spans="1:16" ht="30.75" customHeight="1" thickBot="1">
      <c r="A290" s="3"/>
      <c r="B290" s="26"/>
      <c r="C290" s="88" t="s">
        <v>69</v>
      </c>
      <c r="D290" s="89"/>
      <c r="E290" s="90"/>
      <c r="F290" s="32">
        <v>13</v>
      </c>
      <c r="G290" s="33">
        <v>14</v>
      </c>
      <c r="H290" s="33">
        <f>+'[1]ACUM-MARZO'!B345</f>
        <v>12</v>
      </c>
      <c r="I290" s="33">
        <f>+'[1]ACUM-ABRIL'!B351</f>
        <v>12</v>
      </c>
      <c r="J290" s="33">
        <f>+'[1]ACUM-MAYO'!B338</f>
        <v>9</v>
      </c>
      <c r="K290" s="33">
        <f>+'[1]ACUM-JUNIO'!B358</f>
        <v>4</v>
      </c>
      <c r="L290" s="27"/>
      <c r="M290" s="27"/>
      <c r="N290" s="37">
        <f t="shared" si="4"/>
        <v>64</v>
      </c>
      <c r="O290" s="29"/>
      <c r="P290" s="8"/>
    </row>
    <row r="291" spans="1:16" ht="30.75" customHeight="1" thickBot="1">
      <c r="A291" s="3"/>
      <c r="B291" s="26"/>
      <c r="C291" s="88" t="s">
        <v>70</v>
      </c>
      <c r="D291" s="89"/>
      <c r="E291" s="90"/>
      <c r="F291" s="32">
        <v>3</v>
      </c>
      <c r="G291" s="33">
        <v>8</v>
      </c>
      <c r="H291" s="33">
        <f>+'[1]ACUM-MARZO'!B346</f>
        <v>7</v>
      </c>
      <c r="I291" s="33">
        <f>+'[1]ACUM-ABRIL'!B352</f>
        <v>12</v>
      </c>
      <c r="J291" s="33">
        <f>+'[1]ACUM-MAYO'!B339</f>
        <v>12</v>
      </c>
      <c r="K291" s="33">
        <f>+'[1]ACUM-JUNIO'!B359</f>
        <v>18</v>
      </c>
      <c r="L291" s="27"/>
      <c r="M291" s="27"/>
      <c r="N291" s="37">
        <f t="shared" si="4"/>
        <v>60</v>
      </c>
      <c r="O291" s="29"/>
      <c r="P291" s="8"/>
    </row>
    <row r="292" spans="1:16" ht="30.75" customHeight="1" thickBot="1">
      <c r="A292" s="3"/>
      <c r="B292" s="26"/>
      <c r="C292" s="88" t="s">
        <v>71</v>
      </c>
      <c r="D292" s="89"/>
      <c r="E292" s="90"/>
      <c r="F292" s="32">
        <v>2</v>
      </c>
      <c r="G292" s="33">
        <v>1</v>
      </c>
      <c r="H292" s="33">
        <f>+'[1]ACUM-MARZO'!B347</f>
        <v>5</v>
      </c>
      <c r="I292" s="33">
        <f>+'[1]ACUM-ABRIL'!B353</f>
        <v>4</v>
      </c>
      <c r="J292" s="33">
        <f>+'[1]ACUM-MAYO'!B340</f>
        <v>3</v>
      </c>
      <c r="K292" s="33">
        <f>+'[1]ACUM-JUNIO'!B360</f>
        <v>2</v>
      </c>
      <c r="L292" s="27"/>
      <c r="M292" s="27"/>
      <c r="N292" s="37">
        <f t="shared" si="4"/>
        <v>17</v>
      </c>
      <c r="O292" s="29"/>
      <c r="P292" s="8"/>
    </row>
    <row r="293" spans="1:16" ht="30.75" customHeight="1" thickBot="1">
      <c r="A293" s="3"/>
      <c r="B293" s="26"/>
      <c r="C293" s="88" t="s">
        <v>72</v>
      </c>
      <c r="D293" s="89"/>
      <c r="E293" s="90"/>
      <c r="F293" s="32">
        <v>17</v>
      </c>
      <c r="G293" s="33">
        <v>3</v>
      </c>
      <c r="H293" s="33">
        <f>+'[1]ACUM-MARZO'!B348</f>
        <v>8</v>
      </c>
      <c r="I293" s="33">
        <f>+'[1]ACUM-ABRIL'!B354</f>
        <v>20</v>
      </c>
      <c r="J293" s="33">
        <f>+'[1]ACUM-MAYO'!B341</f>
        <v>12</v>
      </c>
      <c r="K293" s="33">
        <f>+'[1]ACUM-JUNIO'!B361</f>
        <v>12</v>
      </c>
      <c r="L293" s="27"/>
      <c r="M293" s="27"/>
      <c r="N293" s="37">
        <f t="shared" si="4"/>
        <v>72</v>
      </c>
      <c r="O293" s="29"/>
      <c r="P293" s="8"/>
    </row>
    <row r="294" spans="1:16" ht="30.75" customHeight="1" thickBot="1">
      <c r="A294" s="3"/>
      <c r="B294" s="26"/>
      <c r="C294" s="88" t="s">
        <v>73</v>
      </c>
      <c r="D294" s="89"/>
      <c r="E294" s="90"/>
      <c r="F294" s="32">
        <v>0</v>
      </c>
      <c r="G294" s="33">
        <v>1</v>
      </c>
      <c r="H294" s="33">
        <f>+'[1]ACUM-MARZO'!B349</f>
        <v>0</v>
      </c>
      <c r="I294" s="33">
        <f>+'[1]ACUM-ABRIL'!B355</f>
        <v>0</v>
      </c>
      <c r="J294" s="33">
        <f>+'[1]ACUM-MAYO'!B342</f>
        <v>0</v>
      </c>
      <c r="K294" s="33">
        <f>+'[1]ACUM-JUNIO'!B362</f>
        <v>0</v>
      </c>
      <c r="L294" s="27"/>
      <c r="M294" s="27"/>
      <c r="N294" s="37">
        <f t="shared" si="4"/>
        <v>1</v>
      </c>
      <c r="O294" s="29"/>
      <c r="P294" s="8"/>
    </row>
    <row r="295" spans="1:16" ht="30.75" customHeight="1" thickBot="1">
      <c r="A295" s="3"/>
      <c r="B295" s="26"/>
      <c r="C295" s="88" t="s">
        <v>74</v>
      </c>
      <c r="D295" s="89"/>
      <c r="E295" s="90"/>
      <c r="F295" s="32">
        <v>1</v>
      </c>
      <c r="G295" s="33">
        <v>8</v>
      </c>
      <c r="H295" s="33">
        <f>+'[1]ACUM-MARZO'!B350</f>
        <v>2</v>
      </c>
      <c r="I295" s="33">
        <f>+'[1]ACUM-ABRIL'!B356</f>
        <v>11</v>
      </c>
      <c r="J295" s="33">
        <f>+'[1]ACUM-MAYO'!B343</f>
        <v>8</v>
      </c>
      <c r="K295" s="33">
        <f>+'[1]ACUM-JUNIO'!B363</f>
        <v>11</v>
      </c>
      <c r="L295" s="27"/>
      <c r="M295" s="27"/>
      <c r="N295" s="37">
        <f t="shared" si="4"/>
        <v>41</v>
      </c>
      <c r="O295" s="29"/>
      <c r="P295" s="8"/>
    </row>
    <row r="296" spans="1:16" ht="30.75" customHeight="1" thickBot="1">
      <c r="A296" s="3"/>
      <c r="B296" s="26"/>
      <c r="C296" s="88" t="s">
        <v>75</v>
      </c>
      <c r="D296" s="89"/>
      <c r="E296" s="90"/>
      <c r="F296" s="32">
        <v>4</v>
      </c>
      <c r="G296" s="33">
        <v>3</v>
      </c>
      <c r="H296" s="33">
        <f>+'[1]ACUM-MARZO'!B351</f>
        <v>2</v>
      </c>
      <c r="I296" s="33">
        <f>+'[1]ACUM-ABRIL'!B357</f>
        <v>3</v>
      </c>
      <c r="J296" s="33">
        <f>+'[1]ACUM-MAYO'!B344</f>
        <v>2</v>
      </c>
      <c r="K296" s="33">
        <f>+'[1]ACUM-JUNIO'!B364</f>
        <v>5</v>
      </c>
      <c r="L296" s="27"/>
      <c r="M296" s="27"/>
      <c r="N296" s="37">
        <f t="shared" si="4"/>
        <v>19</v>
      </c>
      <c r="O296" s="29"/>
      <c r="P296" s="8"/>
    </row>
    <row r="297" spans="1:16" ht="30.75" customHeight="1" thickBot="1">
      <c r="A297" s="3"/>
      <c r="B297" s="26"/>
      <c r="C297" s="88" t="s">
        <v>76</v>
      </c>
      <c r="D297" s="89"/>
      <c r="E297" s="90"/>
      <c r="F297" s="32">
        <v>5</v>
      </c>
      <c r="G297" s="33">
        <v>2</v>
      </c>
      <c r="H297" s="33">
        <f>+'[1]ACUM-MARZO'!B352</f>
        <v>4</v>
      </c>
      <c r="I297" s="33">
        <f>+'[1]ACUM-ABRIL'!B358</f>
        <v>3</v>
      </c>
      <c r="J297" s="33">
        <f>+'[1]ACUM-MAYO'!B345</f>
        <v>8</v>
      </c>
      <c r="K297" s="33">
        <f>+'[1]ACUM-JUNIO'!B365</f>
        <v>1</v>
      </c>
      <c r="L297" s="27"/>
      <c r="M297" s="27"/>
      <c r="N297" s="37">
        <f t="shared" si="4"/>
        <v>23</v>
      </c>
      <c r="O297" s="29"/>
      <c r="P297" s="8"/>
    </row>
    <row r="298" spans="1:16" ht="30.75" customHeight="1" thickBot="1">
      <c r="A298" s="3"/>
      <c r="B298" s="26"/>
      <c r="C298" s="88" t="s">
        <v>77</v>
      </c>
      <c r="D298" s="89"/>
      <c r="E298" s="90"/>
      <c r="F298" s="32">
        <v>0</v>
      </c>
      <c r="G298" s="33">
        <v>0</v>
      </c>
      <c r="H298" s="33">
        <f>+'[1]ACUM-MARZO'!B353</f>
        <v>1</v>
      </c>
      <c r="I298" s="33">
        <f>+'[1]ACUM-ABRIL'!B359</f>
        <v>0</v>
      </c>
      <c r="J298" s="33">
        <f>+'[1]ACUM-MAYO'!B346</f>
        <v>0</v>
      </c>
      <c r="K298" s="33">
        <f>+'[1]ACUM-JUNIO'!B366</f>
        <v>0</v>
      </c>
      <c r="L298" s="27"/>
      <c r="M298" s="27"/>
      <c r="N298" s="37">
        <f t="shared" si="4"/>
        <v>1</v>
      </c>
      <c r="O298" s="29"/>
      <c r="P298" s="8"/>
    </row>
    <row r="299" spans="1:16" ht="30.75" customHeight="1" thickBot="1">
      <c r="A299" s="3"/>
      <c r="B299" s="26"/>
      <c r="C299" s="88" t="s">
        <v>78</v>
      </c>
      <c r="D299" s="89"/>
      <c r="E299" s="90"/>
      <c r="F299" s="32">
        <v>0</v>
      </c>
      <c r="G299" s="33">
        <v>0</v>
      </c>
      <c r="H299" s="33">
        <f>+'[1]ACUM-MARZO'!B354</f>
        <v>1</v>
      </c>
      <c r="I299" s="33">
        <f>+'[1]ACUM-ABRIL'!B360</f>
        <v>0</v>
      </c>
      <c r="J299" s="33">
        <f>+'[1]ACUM-MAYO'!B347</f>
        <v>1</v>
      </c>
      <c r="K299" s="33">
        <f>+'[1]ACUM-JUNIO'!B367</f>
        <v>2</v>
      </c>
      <c r="L299" s="27"/>
      <c r="M299" s="27"/>
      <c r="N299" s="37">
        <f t="shared" si="4"/>
        <v>4</v>
      </c>
      <c r="O299" s="29"/>
      <c r="P299" s="8"/>
    </row>
    <row r="300" spans="1:16" ht="30.75" customHeight="1" thickBot="1">
      <c r="A300" s="3"/>
      <c r="B300" s="26"/>
      <c r="C300" s="88" t="s">
        <v>79</v>
      </c>
      <c r="D300" s="89"/>
      <c r="E300" s="90"/>
      <c r="F300" s="32">
        <v>0</v>
      </c>
      <c r="G300" s="33">
        <v>2</v>
      </c>
      <c r="H300" s="33">
        <f>+'[1]ACUM-MARZO'!B355</f>
        <v>1</v>
      </c>
      <c r="I300" s="33">
        <f>+'[1]ACUM-ABRIL'!B361</f>
        <v>1</v>
      </c>
      <c r="J300" s="33">
        <f>+'[1]ACUM-MAYO'!B348</f>
        <v>1</v>
      </c>
      <c r="K300" s="33">
        <f>+'[1]ACUM-JUNIO'!B368</f>
        <v>4</v>
      </c>
      <c r="L300" s="27"/>
      <c r="M300" s="27"/>
      <c r="N300" s="37">
        <f t="shared" si="4"/>
        <v>9</v>
      </c>
      <c r="O300" s="29"/>
      <c r="P300" s="8"/>
    </row>
    <row r="301" spans="1:16" ht="30.75" customHeight="1" thickBot="1">
      <c r="A301" s="3"/>
      <c r="B301" s="26"/>
      <c r="C301" s="88" t="s">
        <v>80</v>
      </c>
      <c r="D301" s="89"/>
      <c r="E301" s="90"/>
      <c r="F301" s="32">
        <v>0</v>
      </c>
      <c r="G301" s="33">
        <v>0</v>
      </c>
      <c r="H301" s="33">
        <f>+'[1]ACUM-MARZO'!B356</f>
        <v>1</v>
      </c>
      <c r="I301" s="33">
        <f>+'[1]ACUM-ABRIL'!B362</f>
        <v>0</v>
      </c>
      <c r="J301" s="33">
        <f>+'[1]ACUM-MAYO'!B349</f>
        <v>1</v>
      </c>
      <c r="K301" s="33">
        <f>+'[1]ACUM-JUNIO'!B369</f>
        <v>1</v>
      </c>
      <c r="L301" s="27"/>
      <c r="M301" s="27"/>
      <c r="N301" s="37">
        <f t="shared" si="4"/>
        <v>3</v>
      </c>
      <c r="O301" s="29"/>
      <c r="P301" s="8"/>
    </row>
    <row r="302" spans="1:16" ht="30.75" customHeight="1" thickBot="1">
      <c r="A302" s="3"/>
      <c r="B302" s="26"/>
      <c r="C302" s="88" t="s">
        <v>81</v>
      </c>
      <c r="D302" s="89"/>
      <c r="E302" s="90"/>
      <c r="F302" s="32">
        <v>2</v>
      </c>
      <c r="G302" s="33">
        <v>1</v>
      </c>
      <c r="H302" s="33">
        <f>+'[1]ACUM-MARZO'!B357</f>
        <v>0</v>
      </c>
      <c r="I302" s="33">
        <f>+'[1]ACUM-ABRIL'!B363</f>
        <v>1</v>
      </c>
      <c r="J302" s="33">
        <f>+'[1]ACUM-MAYO'!B350</f>
        <v>0</v>
      </c>
      <c r="K302" s="33">
        <f>+'[1]ACUM-JUNIO'!B370</f>
        <v>21</v>
      </c>
      <c r="L302" s="27"/>
      <c r="M302" s="27"/>
      <c r="N302" s="37">
        <f t="shared" si="4"/>
        <v>25</v>
      </c>
      <c r="O302" s="29"/>
      <c r="P302" s="8"/>
    </row>
    <row r="303" spans="1:16" ht="30.75" customHeight="1" thickBot="1">
      <c r="A303" s="3"/>
      <c r="B303" s="26"/>
      <c r="C303" s="88" t="s">
        <v>82</v>
      </c>
      <c r="D303" s="89"/>
      <c r="E303" s="90"/>
      <c r="F303" s="32">
        <v>1</v>
      </c>
      <c r="G303" s="33">
        <v>0</v>
      </c>
      <c r="H303" s="33">
        <f>+'[1]ACUM-MARZO'!B358</f>
        <v>1</v>
      </c>
      <c r="I303" s="33">
        <f>+'[1]ACUM-ABRIL'!B364</f>
        <v>0</v>
      </c>
      <c r="J303" s="33">
        <f>+'[1]ACUM-MAYO'!B351</f>
        <v>1</v>
      </c>
      <c r="K303" s="33">
        <f>+'[1]ACUM-JUNIO'!B371</f>
        <v>5</v>
      </c>
      <c r="L303" s="27"/>
      <c r="M303" s="27"/>
      <c r="N303" s="37">
        <f t="shared" si="4"/>
        <v>8</v>
      </c>
      <c r="O303" s="29"/>
      <c r="P303" s="8"/>
    </row>
    <row r="304" spans="1:16" ht="30.75" customHeight="1" thickBot="1">
      <c r="A304" s="3"/>
      <c r="B304" s="26"/>
      <c r="C304" s="88" t="s">
        <v>83</v>
      </c>
      <c r="D304" s="89"/>
      <c r="E304" s="90"/>
      <c r="F304" s="32">
        <v>0</v>
      </c>
      <c r="G304" s="33">
        <v>3</v>
      </c>
      <c r="H304" s="33">
        <f>+'[1]ACUM-MARZO'!B359</f>
        <v>2</v>
      </c>
      <c r="I304" s="33">
        <f>+'[1]ACUM-ABRIL'!B365</f>
        <v>6</v>
      </c>
      <c r="J304" s="33">
        <f>+'[1]ACUM-MAYO'!B352</f>
        <v>3</v>
      </c>
      <c r="K304" s="33">
        <f>+'[1]ACUM-JUNIO'!B372</f>
        <v>6</v>
      </c>
      <c r="L304" s="27"/>
      <c r="M304" s="27"/>
      <c r="N304" s="37">
        <f t="shared" si="4"/>
        <v>20</v>
      </c>
      <c r="O304" s="29"/>
      <c r="P304" s="8"/>
    </row>
    <row r="305" spans="1:16" ht="30.75" customHeight="1" thickBot="1">
      <c r="A305" s="3"/>
      <c r="B305" s="26"/>
      <c r="C305" s="88" t="s">
        <v>91</v>
      </c>
      <c r="D305" s="89"/>
      <c r="E305" s="90"/>
      <c r="F305" s="32">
        <v>3</v>
      </c>
      <c r="G305" s="33">
        <v>6</v>
      </c>
      <c r="H305" s="33">
        <f>+'[1]ACUM-MARZO'!B360</f>
        <v>2</v>
      </c>
      <c r="I305" s="33">
        <f>+'[1]ACUM-ABRIL'!B366</f>
        <v>1</v>
      </c>
      <c r="J305" s="33">
        <f>+'[1]ACUM-MAYO'!B353</f>
        <v>1</v>
      </c>
      <c r="K305" s="33">
        <f>+'[1]ACUM-JUNIO'!B373</f>
        <v>6</v>
      </c>
      <c r="L305" s="27"/>
      <c r="M305" s="27"/>
      <c r="N305" s="37">
        <f t="shared" si="4"/>
        <v>19</v>
      </c>
      <c r="O305" s="29"/>
      <c r="P305" s="8"/>
    </row>
    <row r="306" spans="1:16" ht="30.75" customHeight="1" thickBot="1">
      <c r="A306" s="3"/>
      <c r="B306" s="26"/>
      <c r="C306" s="88" t="s">
        <v>84</v>
      </c>
      <c r="D306" s="89"/>
      <c r="E306" s="90"/>
      <c r="F306" s="32">
        <v>30</v>
      </c>
      <c r="G306" s="33">
        <v>51</v>
      </c>
      <c r="H306" s="33">
        <f>+'[1]ACUM-MARZO'!B361</f>
        <v>14</v>
      </c>
      <c r="I306" s="33">
        <f>+'[1]ACUM-ABRIL'!B367</f>
        <v>47</v>
      </c>
      <c r="J306" s="33">
        <f>+'[1]ACUM-MAYO'!B354</f>
        <v>32</v>
      </c>
      <c r="K306" s="33">
        <f>+'[1]ACUM-JUNIO'!B374</f>
        <v>47</v>
      </c>
      <c r="L306" s="27"/>
      <c r="M306" s="27"/>
      <c r="N306" s="37">
        <f t="shared" si="4"/>
        <v>221</v>
      </c>
      <c r="O306" s="29"/>
      <c r="P306" s="8"/>
    </row>
    <row r="307" spans="1:16" ht="30.75" customHeight="1" thickBot="1">
      <c r="A307" s="3"/>
      <c r="B307" s="26"/>
      <c r="C307" s="88" t="s">
        <v>85</v>
      </c>
      <c r="D307" s="89"/>
      <c r="E307" s="90"/>
      <c r="F307" s="32">
        <v>59</v>
      </c>
      <c r="G307" s="33">
        <v>102</v>
      </c>
      <c r="H307" s="33">
        <f>+'[1]ACUM-MARZO'!B362</f>
        <v>58</v>
      </c>
      <c r="I307" s="33">
        <f>+'[1]ACUM-ABRIL'!B368</f>
        <v>74</v>
      </c>
      <c r="J307" s="33">
        <f>+'[1]ACUM-MAYO'!B355</f>
        <v>74</v>
      </c>
      <c r="K307" s="33">
        <f>+'[1]ACUM-JUNIO'!B375</f>
        <v>64</v>
      </c>
      <c r="L307" s="27"/>
      <c r="M307" s="27"/>
      <c r="N307" s="37">
        <f t="shared" si="4"/>
        <v>431</v>
      </c>
      <c r="O307" s="29"/>
      <c r="P307" s="8"/>
    </row>
    <row r="308" spans="1:16" ht="30.75" customHeight="1" thickBot="1">
      <c r="A308" s="3"/>
      <c r="B308" s="26"/>
      <c r="C308" s="88" t="s">
        <v>86</v>
      </c>
      <c r="D308" s="89"/>
      <c r="E308" s="90"/>
      <c r="F308" s="32">
        <v>20</v>
      </c>
      <c r="G308" s="33">
        <v>19</v>
      </c>
      <c r="H308" s="33">
        <f>+'[1]ACUM-MARZO'!B363</f>
        <v>9</v>
      </c>
      <c r="I308" s="33">
        <f>+'[1]ACUM-ABRIL'!B369</f>
        <v>13</v>
      </c>
      <c r="J308" s="33">
        <f>+'[1]ACUM-MAYO'!B356</f>
        <v>24</v>
      </c>
      <c r="K308" s="33">
        <f>+'[1]ACUM-JUNIO'!B376</f>
        <v>23</v>
      </c>
      <c r="L308" s="27"/>
      <c r="M308" s="27"/>
      <c r="N308" s="37">
        <f t="shared" si="4"/>
        <v>108</v>
      </c>
      <c r="O308" s="29"/>
      <c r="P308" s="8"/>
    </row>
    <row r="309" spans="1:16" ht="30.75" customHeight="1" thickBot="1">
      <c r="A309" s="3"/>
      <c r="B309" s="26"/>
      <c r="C309" s="88" t="s">
        <v>92</v>
      </c>
      <c r="D309" s="89"/>
      <c r="E309" s="90"/>
      <c r="F309" s="32">
        <v>0</v>
      </c>
      <c r="G309" s="33">
        <v>3</v>
      </c>
      <c r="H309" s="33">
        <f>+'[1]ACUM-MARZO'!B364</f>
        <v>0</v>
      </c>
      <c r="I309" s="33">
        <f>+'[1]ACUM-ABRIL'!B370</f>
        <v>1</v>
      </c>
      <c r="J309" s="33">
        <f>+'[1]ACUM-MAYO'!B357</f>
        <v>0</v>
      </c>
      <c r="K309" s="33">
        <f>+'[1]ACUM-JUNIO'!B377</f>
        <v>1</v>
      </c>
      <c r="L309" s="27"/>
      <c r="M309" s="27"/>
      <c r="N309" s="37">
        <f t="shared" si="4"/>
        <v>5</v>
      </c>
      <c r="O309" s="29"/>
      <c r="P309" s="8"/>
    </row>
    <row r="310" spans="1:16" ht="30.75" customHeight="1" thickBot="1">
      <c r="A310" s="3"/>
      <c r="B310" s="26"/>
      <c r="C310" s="88" t="s">
        <v>87</v>
      </c>
      <c r="D310" s="89"/>
      <c r="E310" s="90"/>
      <c r="F310" s="32">
        <v>7</v>
      </c>
      <c r="G310" s="33">
        <v>3</v>
      </c>
      <c r="H310" s="33">
        <f>+'[1]ACUM-MARZO'!B365</f>
        <v>7</v>
      </c>
      <c r="I310" s="33">
        <f>+'[1]ACUM-ABRIL'!B371</f>
        <v>3</v>
      </c>
      <c r="J310" s="33">
        <f>+'[1]ACUM-MAYO'!B358</f>
        <v>1</v>
      </c>
      <c r="K310" s="33">
        <f>+'[1]ACUM-JUNIO'!B378</f>
        <v>3</v>
      </c>
      <c r="L310" s="27"/>
      <c r="M310" s="27"/>
      <c r="N310" s="37">
        <f t="shared" si="4"/>
        <v>24</v>
      </c>
      <c r="O310" s="29"/>
      <c r="P310" s="8"/>
    </row>
    <row r="311" spans="1:16" ht="15.75" customHeight="1" thickBot="1">
      <c r="A311" s="3"/>
      <c r="B311" s="26"/>
      <c r="C311" s="27"/>
      <c r="D311" s="27"/>
      <c r="E311" s="27"/>
      <c r="F311" s="35">
        <f t="shared" ref="F311:K311" si="5">SUM(F253:F310)</f>
        <v>614</v>
      </c>
      <c r="G311" s="35">
        <f t="shared" si="5"/>
        <v>797</v>
      </c>
      <c r="H311" s="35">
        <f t="shared" si="5"/>
        <v>547</v>
      </c>
      <c r="I311" s="35">
        <f t="shared" si="5"/>
        <v>792</v>
      </c>
      <c r="J311" s="35">
        <f t="shared" si="5"/>
        <v>754</v>
      </c>
      <c r="K311" s="35">
        <f t="shared" si="5"/>
        <v>846</v>
      </c>
      <c r="L311" s="27"/>
      <c r="M311" s="27"/>
      <c r="N311" s="36">
        <f>SUM(N253:N310)</f>
        <v>4350</v>
      </c>
      <c r="O311" s="29"/>
      <c r="P311" s="8"/>
    </row>
    <row r="312" spans="1:16" ht="17.25" thickBot="1">
      <c r="A312" s="3"/>
      <c r="B312" s="26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8"/>
      <c r="O312" s="29"/>
      <c r="P312" s="8"/>
    </row>
    <row r="313" spans="1:16" ht="27.75" customHeight="1" thickBot="1">
      <c r="A313" s="3"/>
      <c r="B313" s="96" t="s">
        <v>88</v>
      </c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8"/>
      <c r="P313" s="8"/>
    </row>
    <row r="314" spans="1:16" ht="16.5">
      <c r="A314" s="3"/>
      <c r="B314" s="26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8"/>
      <c r="O314" s="29"/>
      <c r="P314" s="8"/>
    </row>
    <row r="315" spans="1:16" ht="16.5">
      <c r="A315" s="3"/>
      <c r="B315" s="26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8"/>
      <c r="O315" s="29"/>
      <c r="P315" s="8"/>
    </row>
    <row r="316" spans="1:16" ht="16.5">
      <c r="A316" s="3"/>
      <c r="B316" s="26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8"/>
      <c r="O316" s="29"/>
      <c r="P316" s="8"/>
    </row>
    <row r="317" spans="1:16" ht="16.5">
      <c r="A317" s="3"/>
      <c r="B317" s="26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8"/>
      <c r="O317" s="29"/>
      <c r="P317" s="8"/>
    </row>
    <row r="318" spans="1:16" ht="16.5">
      <c r="A318" s="3"/>
      <c r="B318" s="26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8"/>
      <c r="O318" s="29"/>
      <c r="P318" s="8"/>
    </row>
    <row r="319" spans="1:16" ht="16.5">
      <c r="A319" s="3"/>
      <c r="B319" s="26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8"/>
      <c r="O319" s="29"/>
      <c r="P319" s="8"/>
    </row>
    <row r="320" spans="1:16" ht="16.5">
      <c r="A320" s="3"/>
      <c r="B320" s="26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8"/>
      <c r="O320" s="29"/>
      <c r="P320" s="8"/>
    </row>
    <row r="321" spans="1:16" ht="16.5">
      <c r="A321" s="3"/>
      <c r="B321" s="26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8"/>
      <c r="O321" s="29"/>
      <c r="P321" s="8"/>
    </row>
    <row r="322" spans="1:16" ht="16.5">
      <c r="A322" s="3"/>
      <c r="B322" s="26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8"/>
      <c r="O322" s="29"/>
      <c r="P322" s="8"/>
    </row>
    <row r="323" spans="1:16" ht="16.5">
      <c r="A323" s="3"/>
      <c r="B323" s="26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8"/>
      <c r="O323" s="29"/>
      <c r="P323" s="8"/>
    </row>
    <row r="324" spans="1:16" ht="16.5">
      <c r="A324" s="3"/>
      <c r="B324" s="26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8"/>
      <c r="O324" s="29"/>
      <c r="P324" s="8"/>
    </row>
    <row r="325" spans="1:16" ht="16.5">
      <c r="A325" s="3"/>
      <c r="B325" s="26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8"/>
      <c r="O325" s="29"/>
      <c r="P325" s="8"/>
    </row>
    <row r="326" spans="1:16" ht="16.5">
      <c r="A326" s="3"/>
      <c r="B326" s="26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8"/>
      <c r="O326" s="29"/>
      <c r="P326" s="8"/>
    </row>
    <row r="327" spans="1:16" ht="16.5">
      <c r="A327" s="3"/>
      <c r="B327" s="26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8"/>
      <c r="O327" s="29"/>
      <c r="P327" s="8"/>
    </row>
    <row r="328" spans="1:16" ht="16.5">
      <c r="A328" s="3"/>
      <c r="B328" s="26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8"/>
      <c r="O328" s="29"/>
      <c r="P328" s="8"/>
    </row>
    <row r="329" spans="1:16" ht="16.5">
      <c r="A329" s="3"/>
      <c r="B329" s="26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8"/>
      <c r="O329" s="29"/>
      <c r="P329" s="8"/>
    </row>
    <row r="330" spans="1:16" ht="16.5">
      <c r="A330" s="3"/>
      <c r="B330" s="26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8"/>
      <c r="O330" s="29"/>
      <c r="P330" s="8"/>
    </row>
    <row r="331" spans="1:16" ht="16.5">
      <c r="A331" s="3"/>
      <c r="B331" s="26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8"/>
      <c r="O331" s="29"/>
      <c r="P331" s="8"/>
    </row>
    <row r="332" spans="1:16" ht="16.5">
      <c r="A332" s="3"/>
      <c r="B332" s="26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8"/>
      <c r="O332" s="29"/>
      <c r="P332" s="8"/>
    </row>
    <row r="333" spans="1:16" ht="16.5">
      <c r="A333" s="3"/>
      <c r="B333" s="26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8"/>
      <c r="O333" s="29"/>
      <c r="P333" s="8"/>
    </row>
    <row r="334" spans="1:16" ht="16.5">
      <c r="A334" s="3"/>
      <c r="B334" s="26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8"/>
      <c r="O334" s="29"/>
      <c r="P334" s="8"/>
    </row>
    <row r="335" spans="1:16" ht="16.5">
      <c r="A335" s="3"/>
      <c r="B335" s="26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8"/>
      <c r="O335" s="29"/>
      <c r="P335" s="8"/>
    </row>
    <row r="336" spans="1:16" ht="16.5">
      <c r="A336" s="3"/>
      <c r="B336" s="26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8"/>
      <c r="O336" s="29"/>
      <c r="P336" s="8"/>
    </row>
    <row r="337" spans="1:16" ht="16.5">
      <c r="A337" s="3"/>
      <c r="B337" s="26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8"/>
      <c r="O337" s="29"/>
      <c r="P337" s="8"/>
    </row>
    <row r="338" spans="1:16" ht="16.5">
      <c r="A338" s="3"/>
      <c r="B338" s="26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8"/>
      <c r="O338" s="29"/>
      <c r="P338" s="8"/>
    </row>
    <row r="339" spans="1:16" ht="16.5">
      <c r="A339" s="3"/>
      <c r="B339" s="26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8"/>
      <c r="O339" s="29"/>
      <c r="P339" s="8"/>
    </row>
    <row r="340" spans="1:16" ht="16.5">
      <c r="A340" s="3"/>
      <c r="B340" s="26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8"/>
      <c r="O340" s="29"/>
      <c r="P340" s="8"/>
    </row>
    <row r="341" spans="1:16" ht="16.5">
      <c r="A341" s="3"/>
      <c r="B341" s="26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8"/>
      <c r="O341" s="29"/>
      <c r="P341" s="8"/>
    </row>
    <row r="342" spans="1:16" ht="16.5">
      <c r="A342" s="3"/>
      <c r="B342" s="26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8"/>
      <c r="O342" s="29"/>
      <c r="P342" s="8"/>
    </row>
    <row r="343" spans="1:16" ht="15.75" thickBot="1">
      <c r="A343" s="3"/>
      <c r="B343" s="13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5"/>
      <c r="O343" s="16"/>
      <c r="P343" s="8"/>
    </row>
    <row r="344" spans="1:16" ht="15.75" thickBot="1">
      <c r="A344" s="99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1"/>
    </row>
  </sheetData>
  <mergeCells count="92">
    <mergeCell ref="C302:E302"/>
    <mergeCell ref="C303:E303"/>
    <mergeCell ref="C309:E309"/>
    <mergeCell ref="C310:E310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292:E292"/>
    <mergeCell ref="C293:E293"/>
    <mergeCell ref="C294:E294"/>
    <mergeCell ref="C295:E295"/>
    <mergeCell ref="C296:E296"/>
    <mergeCell ref="C287:E287"/>
    <mergeCell ref="C288:E288"/>
    <mergeCell ref="C289:E289"/>
    <mergeCell ref="C290:E290"/>
    <mergeCell ref="C291:E291"/>
    <mergeCell ref="C282:E282"/>
    <mergeCell ref="C283:E283"/>
    <mergeCell ref="C284:E284"/>
    <mergeCell ref="C285:E285"/>
    <mergeCell ref="C286:E286"/>
    <mergeCell ref="C277:E277"/>
    <mergeCell ref="C278:E278"/>
    <mergeCell ref="C279:E279"/>
    <mergeCell ref="C280:E280"/>
    <mergeCell ref="C281:E281"/>
    <mergeCell ref="C272:E272"/>
    <mergeCell ref="C273:E273"/>
    <mergeCell ref="C274:E274"/>
    <mergeCell ref="C275:E275"/>
    <mergeCell ref="C276:E276"/>
    <mergeCell ref="C267:E267"/>
    <mergeCell ref="C268:E268"/>
    <mergeCell ref="C269:E269"/>
    <mergeCell ref="C270:E270"/>
    <mergeCell ref="C271:E271"/>
    <mergeCell ref="M97:N97"/>
    <mergeCell ref="B1:O1"/>
    <mergeCell ref="B11:O11"/>
    <mergeCell ref="B12:O12"/>
    <mergeCell ref="F16:K16"/>
    <mergeCell ref="N16:N17"/>
    <mergeCell ref="L50:N50"/>
    <mergeCell ref="F67:K67"/>
    <mergeCell ref="N67:N68"/>
    <mergeCell ref="D69:E69"/>
    <mergeCell ref="D70:E70"/>
    <mergeCell ref="D105:E105"/>
    <mergeCell ref="D106:E106"/>
    <mergeCell ref="F143:K143"/>
    <mergeCell ref="D99:E99"/>
    <mergeCell ref="B50:E50"/>
    <mergeCell ref="F50:J50"/>
    <mergeCell ref="D71:E71"/>
    <mergeCell ref="D72:E72"/>
    <mergeCell ref="F97:K97"/>
    <mergeCell ref="D100:E100"/>
    <mergeCell ref="D101:E101"/>
    <mergeCell ref="D102:E102"/>
    <mergeCell ref="D103:E103"/>
    <mergeCell ref="D104:E104"/>
    <mergeCell ref="B313:O313"/>
    <mergeCell ref="A344:P344"/>
    <mergeCell ref="G214:L214"/>
    <mergeCell ref="D216:F216"/>
    <mergeCell ref="F251:K251"/>
    <mergeCell ref="C259:E259"/>
    <mergeCell ref="C260:E260"/>
    <mergeCell ref="C253:E253"/>
    <mergeCell ref="C254:E254"/>
    <mergeCell ref="C255:E255"/>
    <mergeCell ref="C256:E256"/>
    <mergeCell ref="C257:E257"/>
    <mergeCell ref="C258:E258"/>
    <mergeCell ref="C264:E264"/>
    <mergeCell ref="C265:E265"/>
    <mergeCell ref="C266:E266"/>
    <mergeCell ref="C261:E261"/>
    <mergeCell ref="C262:E262"/>
    <mergeCell ref="C263:E263"/>
    <mergeCell ref="N143:N144"/>
    <mergeCell ref="G167:L167"/>
    <mergeCell ref="N167:N168"/>
    <mergeCell ref="D169:F169"/>
  </mergeCells>
  <pageMargins left="0.3" right="0.31496062992125984" top="1.39" bottom="0.74803149606299213" header="1.1200000000000001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 PRIM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cp:lastPrinted>2016-07-14T17:20:26Z</cp:lastPrinted>
  <dcterms:created xsi:type="dcterms:W3CDTF">2016-07-14T17:17:14Z</dcterms:created>
  <dcterms:modified xsi:type="dcterms:W3CDTF">2016-07-15T21:39:07Z</dcterms:modified>
</cp:coreProperties>
</file>