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Estadísticas Segundo Semestre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276" i="1"/>
  <c r="K276"/>
  <c r="J276"/>
  <c r="I276"/>
  <c r="H276"/>
  <c r="G276"/>
  <c r="D276"/>
  <c r="L275"/>
  <c r="K275"/>
  <c r="J275"/>
  <c r="I275"/>
  <c r="H275"/>
  <c r="G275"/>
  <c r="O275" s="1"/>
  <c r="D275"/>
  <c r="L274"/>
  <c r="K274"/>
  <c r="J274"/>
  <c r="I274"/>
  <c r="H274"/>
  <c r="G274"/>
  <c r="D274"/>
  <c r="L273"/>
  <c r="K273"/>
  <c r="J273"/>
  <c r="I273"/>
  <c r="H273"/>
  <c r="G273"/>
  <c r="O273" s="1"/>
  <c r="D273"/>
  <c r="L272"/>
  <c r="K272"/>
  <c r="J272"/>
  <c r="I272"/>
  <c r="H272"/>
  <c r="G272"/>
  <c r="D272"/>
  <c r="L271"/>
  <c r="K271"/>
  <c r="J271"/>
  <c r="I271"/>
  <c r="H271"/>
  <c r="G271"/>
  <c r="O271" s="1"/>
  <c r="D271"/>
  <c r="L270"/>
  <c r="K270"/>
  <c r="J270"/>
  <c r="I270"/>
  <c r="H270"/>
  <c r="G270"/>
  <c r="D270"/>
  <c r="L269"/>
  <c r="K269"/>
  <c r="J269"/>
  <c r="I269"/>
  <c r="H269"/>
  <c r="G269"/>
  <c r="O269" s="1"/>
  <c r="D269"/>
  <c r="L268"/>
  <c r="K268"/>
  <c r="J268"/>
  <c r="I268"/>
  <c r="H268"/>
  <c r="G268"/>
  <c r="D268"/>
  <c r="L267"/>
  <c r="K267"/>
  <c r="J267"/>
  <c r="I267"/>
  <c r="H267"/>
  <c r="G267"/>
  <c r="O267" s="1"/>
  <c r="D267"/>
  <c r="L266"/>
  <c r="K266"/>
  <c r="J266"/>
  <c r="I266"/>
  <c r="H266"/>
  <c r="G266"/>
  <c r="D266"/>
  <c r="L265"/>
  <c r="K265"/>
  <c r="J265"/>
  <c r="I265"/>
  <c r="H265"/>
  <c r="G265"/>
  <c r="O265" s="1"/>
  <c r="D265"/>
  <c r="L264"/>
  <c r="K264"/>
  <c r="J264"/>
  <c r="I264"/>
  <c r="H264"/>
  <c r="G264"/>
  <c r="D264"/>
  <c r="L263"/>
  <c r="K263"/>
  <c r="J263"/>
  <c r="I263"/>
  <c r="H263"/>
  <c r="G263"/>
  <c r="O263" s="1"/>
  <c r="D263"/>
  <c r="L262"/>
  <c r="K262"/>
  <c r="J262"/>
  <c r="I262"/>
  <c r="H262"/>
  <c r="G262"/>
  <c r="D262"/>
  <c r="L261"/>
  <c r="K261"/>
  <c r="J261"/>
  <c r="I261"/>
  <c r="H261"/>
  <c r="G261"/>
  <c r="O261" s="1"/>
  <c r="D261"/>
  <c r="L260"/>
  <c r="K260"/>
  <c r="J260"/>
  <c r="I260"/>
  <c r="H260"/>
  <c r="G260"/>
  <c r="D260"/>
  <c r="L259"/>
  <c r="K259"/>
  <c r="J259"/>
  <c r="I259"/>
  <c r="H259"/>
  <c r="G259"/>
  <c r="O259" s="1"/>
  <c r="D259"/>
  <c r="L258"/>
  <c r="K258"/>
  <c r="J258"/>
  <c r="I258"/>
  <c r="H258"/>
  <c r="G258"/>
  <c r="D258"/>
  <c r="L257"/>
  <c r="K257"/>
  <c r="J257"/>
  <c r="I257"/>
  <c r="H257"/>
  <c r="G257"/>
  <c r="O257" s="1"/>
  <c r="D257"/>
  <c r="L256"/>
  <c r="K256"/>
  <c r="J256"/>
  <c r="I256"/>
  <c r="H256"/>
  <c r="G256"/>
  <c r="D256"/>
  <c r="L255"/>
  <c r="K255"/>
  <c r="J255"/>
  <c r="I255"/>
  <c r="H255"/>
  <c r="G255"/>
  <c r="O255" s="1"/>
  <c r="D255"/>
  <c r="L254"/>
  <c r="K254"/>
  <c r="J254"/>
  <c r="I254"/>
  <c r="H254"/>
  <c r="G254"/>
  <c r="D254"/>
  <c r="L253"/>
  <c r="K253"/>
  <c r="J253"/>
  <c r="I253"/>
  <c r="H253"/>
  <c r="G253"/>
  <c r="O253" s="1"/>
  <c r="D253"/>
  <c r="L252"/>
  <c r="K252"/>
  <c r="J252"/>
  <c r="I252"/>
  <c r="H252"/>
  <c r="G252"/>
  <c r="D252"/>
  <c r="L251"/>
  <c r="K251"/>
  <c r="J251"/>
  <c r="I251"/>
  <c r="H251"/>
  <c r="G251"/>
  <c r="O251" s="1"/>
  <c r="D251"/>
  <c r="L250"/>
  <c r="K250"/>
  <c r="J250"/>
  <c r="I250"/>
  <c r="H250"/>
  <c r="G250"/>
  <c r="D250"/>
  <c r="L249"/>
  <c r="K249"/>
  <c r="J249"/>
  <c r="I249"/>
  <c r="H249"/>
  <c r="G249"/>
  <c r="O249" s="1"/>
  <c r="D249"/>
  <c r="L248"/>
  <c r="K248"/>
  <c r="J248"/>
  <c r="I248"/>
  <c r="H248"/>
  <c r="G248"/>
  <c r="D248"/>
  <c r="L247"/>
  <c r="K247"/>
  <c r="J247"/>
  <c r="I247"/>
  <c r="H247"/>
  <c r="G247"/>
  <c r="O247" s="1"/>
  <c r="D247"/>
  <c r="L246"/>
  <c r="K246"/>
  <c r="J246"/>
  <c r="I246"/>
  <c r="H246"/>
  <c r="G246"/>
  <c r="D246"/>
  <c r="L245"/>
  <c r="K245"/>
  <c r="J245"/>
  <c r="I245"/>
  <c r="H245"/>
  <c r="G245"/>
  <c r="O245" s="1"/>
  <c r="D245"/>
  <c r="L244"/>
  <c r="K244"/>
  <c r="J244"/>
  <c r="I244"/>
  <c r="H244"/>
  <c r="G244"/>
  <c r="D244"/>
  <c r="L243"/>
  <c r="K243"/>
  <c r="J243"/>
  <c r="I243"/>
  <c r="H243"/>
  <c r="G243"/>
  <c r="O243" s="1"/>
  <c r="D243"/>
  <c r="L242"/>
  <c r="K242"/>
  <c r="J242"/>
  <c r="I242"/>
  <c r="H242"/>
  <c r="G242"/>
  <c r="D242"/>
  <c r="L241"/>
  <c r="K241"/>
  <c r="J241"/>
  <c r="I241"/>
  <c r="H241"/>
  <c r="G241"/>
  <c r="O241" s="1"/>
  <c r="D241"/>
  <c r="L240"/>
  <c r="K240"/>
  <c r="J240"/>
  <c r="I240"/>
  <c r="H240"/>
  <c r="G240"/>
  <c r="D240"/>
  <c r="L239"/>
  <c r="K239"/>
  <c r="J239"/>
  <c r="I239"/>
  <c r="H239"/>
  <c r="G239"/>
  <c r="O239" s="1"/>
  <c r="D239"/>
  <c r="L238"/>
  <c r="K238"/>
  <c r="J238"/>
  <c r="I238"/>
  <c r="H238"/>
  <c r="G238"/>
  <c r="D238"/>
  <c r="L237"/>
  <c r="K237"/>
  <c r="J237"/>
  <c r="I237"/>
  <c r="H237"/>
  <c r="G237"/>
  <c r="O237" s="1"/>
  <c r="D237"/>
  <c r="L236"/>
  <c r="K236"/>
  <c r="J236"/>
  <c r="I236"/>
  <c r="H236"/>
  <c r="G236"/>
  <c r="D236"/>
  <c r="L235"/>
  <c r="K235"/>
  <c r="J235"/>
  <c r="I235"/>
  <c r="H235"/>
  <c r="G235"/>
  <c r="O235" s="1"/>
  <c r="D235"/>
  <c r="L234"/>
  <c r="K234"/>
  <c r="J234"/>
  <c r="I234"/>
  <c r="H234"/>
  <c r="G234"/>
  <c r="D234"/>
  <c r="L233"/>
  <c r="K233"/>
  <c r="J233"/>
  <c r="I233"/>
  <c r="H233"/>
  <c r="G233"/>
  <c r="O233" s="1"/>
  <c r="D233"/>
  <c r="L232"/>
  <c r="K232"/>
  <c r="J232"/>
  <c r="I232"/>
  <c r="H232"/>
  <c r="G232"/>
  <c r="D232"/>
  <c r="L231"/>
  <c r="K231"/>
  <c r="J231"/>
  <c r="I231"/>
  <c r="H231"/>
  <c r="G231"/>
  <c r="O231" s="1"/>
  <c r="D231"/>
  <c r="L230"/>
  <c r="K230"/>
  <c r="J230"/>
  <c r="I230"/>
  <c r="H230"/>
  <c r="G230"/>
  <c r="D230"/>
  <c r="L229"/>
  <c r="K229"/>
  <c r="J229"/>
  <c r="I229"/>
  <c r="H229"/>
  <c r="G229"/>
  <c r="O229" s="1"/>
  <c r="D229"/>
  <c r="L228"/>
  <c r="K228"/>
  <c r="J228"/>
  <c r="I228"/>
  <c r="H228"/>
  <c r="G228"/>
  <c r="D228"/>
  <c r="L227"/>
  <c r="K227"/>
  <c r="J227"/>
  <c r="I227"/>
  <c r="H227"/>
  <c r="G227"/>
  <c r="O227" s="1"/>
  <c r="D227"/>
  <c r="L226"/>
  <c r="K226"/>
  <c r="J226"/>
  <c r="I226"/>
  <c r="H226"/>
  <c r="G226"/>
  <c r="D226"/>
  <c r="L225"/>
  <c r="K225"/>
  <c r="J225"/>
  <c r="I225"/>
  <c r="H225"/>
  <c r="G225"/>
  <c r="O225" s="1"/>
  <c r="D225"/>
  <c r="L224"/>
  <c r="K224"/>
  <c r="J224"/>
  <c r="I224"/>
  <c r="H224"/>
  <c r="G224"/>
  <c r="D224"/>
  <c r="L223"/>
  <c r="K223"/>
  <c r="J223"/>
  <c r="I223"/>
  <c r="H223"/>
  <c r="G223"/>
  <c r="O223" s="1"/>
  <c r="D223"/>
  <c r="L222"/>
  <c r="K222"/>
  <c r="J222"/>
  <c r="I222"/>
  <c r="H222"/>
  <c r="G222"/>
  <c r="D222"/>
  <c r="L221"/>
  <c r="L278" s="1"/>
  <c r="K221"/>
  <c r="K278" s="1"/>
  <c r="J221"/>
  <c r="I221"/>
  <c r="I278" s="1"/>
  <c r="H221"/>
  <c r="H278" s="1"/>
  <c r="G221"/>
  <c r="O221" s="1"/>
  <c r="D221"/>
  <c r="M196"/>
  <c r="L196"/>
  <c r="K196"/>
  <c r="J196"/>
  <c r="I196"/>
  <c r="H196"/>
  <c r="M169"/>
  <c r="L169"/>
  <c r="K169"/>
  <c r="J169"/>
  <c r="I169"/>
  <c r="H169"/>
  <c r="L145"/>
  <c r="K145"/>
  <c r="J145"/>
  <c r="I145"/>
  <c r="H145"/>
  <c r="G145"/>
  <c r="N110"/>
  <c r="L109"/>
  <c r="K109"/>
  <c r="J109"/>
  <c r="I109"/>
  <c r="H109"/>
  <c r="G109"/>
  <c r="E109"/>
  <c r="L108"/>
  <c r="K108"/>
  <c r="J108"/>
  <c r="I108"/>
  <c r="H108"/>
  <c r="G108"/>
  <c r="N108" s="1"/>
  <c r="L107"/>
  <c r="K107"/>
  <c r="J107"/>
  <c r="I107"/>
  <c r="H107"/>
  <c r="G107"/>
  <c r="N107" s="1"/>
  <c r="L106"/>
  <c r="K106"/>
  <c r="J106"/>
  <c r="I106"/>
  <c r="H106"/>
  <c r="G106"/>
  <c r="N106" s="1"/>
  <c r="L105"/>
  <c r="K105"/>
  <c r="J105"/>
  <c r="I105"/>
  <c r="H105"/>
  <c r="G105"/>
  <c r="N105" s="1"/>
  <c r="L104"/>
  <c r="K104"/>
  <c r="J104"/>
  <c r="I104"/>
  <c r="H104"/>
  <c r="G104"/>
  <c r="N104" s="1"/>
  <c r="L103"/>
  <c r="K103"/>
  <c r="K112" s="1"/>
  <c r="J103"/>
  <c r="I103"/>
  <c r="I112" s="1"/>
  <c r="H103"/>
  <c r="G103"/>
  <c r="G112" s="1"/>
  <c r="L75"/>
  <c r="K75"/>
  <c r="J75"/>
  <c r="I75"/>
  <c r="H75"/>
  <c r="G75"/>
  <c r="N75" s="1"/>
  <c r="L74"/>
  <c r="K74"/>
  <c r="J74"/>
  <c r="I74"/>
  <c r="H74"/>
  <c r="G74"/>
  <c r="N74" s="1"/>
  <c r="L73"/>
  <c r="K73"/>
  <c r="J73"/>
  <c r="I73"/>
  <c r="H73"/>
  <c r="G73"/>
  <c r="N73" s="1"/>
  <c r="L72"/>
  <c r="L76" s="1"/>
  <c r="K72"/>
  <c r="K76" s="1"/>
  <c r="J72"/>
  <c r="J76" s="1"/>
  <c r="I72"/>
  <c r="I76" s="1"/>
  <c r="H72"/>
  <c r="H76" s="1"/>
  <c r="G72"/>
  <c r="G76" s="1"/>
  <c r="L48"/>
  <c r="K48"/>
  <c r="J48"/>
  <c r="I48"/>
  <c r="H48"/>
  <c r="G48"/>
  <c r="N48" s="1"/>
  <c r="L47"/>
  <c r="L49" s="1"/>
  <c r="K47"/>
  <c r="K49" s="1"/>
  <c r="J47"/>
  <c r="J49" s="1"/>
  <c r="I47"/>
  <c r="I49" s="1"/>
  <c r="H47"/>
  <c r="H49" s="1"/>
  <c r="G47"/>
  <c r="N47" s="1"/>
  <c r="L17"/>
  <c r="K17"/>
  <c r="J17"/>
  <c r="I17"/>
  <c r="H17"/>
  <c r="G17"/>
  <c r="O17" s="1"/>
  <c r="H112" l="1"/>
  <c r="J112"/>
  <c r="L112"/>
  <c r="N109"/>
  <c r="O145"/>
  <c r="O169"/>
  <c r="O196"/>
  <c r="J278"/>
  <c r="O222"/>
  <c r="O224"/>
  <c r="O226"/>
  <c r="O228"/>
  <c r="O230"/>
  <c r="O232"/>
  <c r="O234"/>
  <c r="O236"/>
  <c r="O238"/>
  <c r="O240"/>
  <c r="O242"/>
  <c r="O244"/>
  <c r="O246"/>
  <c r="O248"/>
  <c r="O250"/>
  <c r="O252"/>
  <c r="O254"/>
  <c r="O256"/>
  <c r="O258"/>
  <c r="O260"/>
  <c r="O262"/>
  <c r="O264"/>
  <c r="O266"/>
  <c r="O268"/>
  <c r="O270"/>
  <c r="O272"/>
  <c r="O274"/>
  <c r="O276"/>
  <c r="N49"/>
  <c r="O47" s="1"/>
  <c r="N112"/>
  <c r="O109" s="1"/>
  <c r="O278"/>
  <c r="O104"/>
  <c r="O106"/>
  <c r="G49"/>
  <c r="N72"/>
  <c r="N103"/>
  <c r="O103" s="1"/>
  <c r="G278"/>
  <c r="O48" l="1"/>
  <c r="O49" s="1"/>
  <c r="N76"/>
  <c r="O72" s="1"/>
  <c r="O108"/>
  <c r="O105"/>
  <c r="O110"/>
  <c r="O107"/>
  <c r="O112" s="1"/>
  <c r="O75" l="1"/>
  <c r="O73"/>
  <c r="O76" s="1"/>
  <c r="O74"/>
</calcChain>
</file>

<file path=xl/sharedStrings.xml><?xml version="1.0" encoding="utf-8"?>
<sst xmlns="http://schemas.openxmlformats.org/spreadsheetml/2006/main" count="96" uniqueCount="38">
  <si>
    <t>ESTADÍSTICAS SEGUNDO SEMESTRE 2015</t>
  </si>
  <si>
    <t>DIRECCIÓN DE TRANSPARENCIA Y BUENAS PRÁCTICAS</t>
  </si>
  <si>
    <t>SOLICITUDES RECIBIDAS  Y CONTESTADAS SEGUNDO SEMESTRE  2015</t>
  </si>
  <si>
    <t>SEGUNDO SEMESTRE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</si>
  <si>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</si>
  <si>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</si>
  <si>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</si>
  <si>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</si>
  <si>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</si>
  <si>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</si>
  <si>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</si>
  <si>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     SOLICITUDES  POR TIPO SEGUNDO SEMESTRE  2015</t>
  </si>
  <si>
    <t>TOTAL</t>
  </si>
  <si>
    <t>PORCENTAJE</t>
  </si>
  <si>
    <t>INFOMEX</t>
  </si>
  <si>
    <t>MANUALES</t>
  </si>
  <si>
    <t>ELECTRÓNICAS</t>
  </si>
  <si>
    <t xml:space="preserve">      SOLICITUDES POR GÉNERO  SEGUNDO SEMESTRE 2015</t>
  </si>
  <si>
    <t>FEMENINO</t>
  </si>
  <si>
    <t>MASCULINO</t>
  </si>
  <si>
    <t>EMPRESAS</t>
  </si>
  <si>
    <t>SEUDÓNIMO</t>
  </si>
  <si>
    <t>SOLICITUDES POR RESPUESTA  SEGUNDO SEMESTRE  2015</t>
  </si>
  <si>
    <t xml:space="preserve">PROCEDENTE </t>
  </si>
  <si>
    <t xml:space="preserve">PROCEDENTE PARCIAL POR CONFIDENCIALIDAD </t>
  </si>
  <si>
    <t>PROCEDENTE PARCIAL POR INEXISTENCIA</t>
  </si>
  <si>
    <t>IMPROCEDENTE POR RESERVADA</t>
  </si>
  <si>
    <t>IMPROCEDENTE POR INEXISTENCIA</t>
  </si>
  <si>
    <t>INCOMPETENCIA</t>
  </si>
  <si>
    <t>OTRAS</t>
  </si>
  <si>
    <t>SOLICITUDES POR NÚMERO DE PREGUNTAS SEGUNDO SEMESTRE 2015</t>
  </si>
  <si>
    <t>NUMERO DE PREGUNTAS</t>
  </si>
  <si>
    <t xml:space="preserve"> ACTUALIZACIÓN DEL PORTAL SEGUNDO SEMESTRE 2015</t>
  </si>
  <si>
    <t>ACTUALIZACIONES DEL  PORTAL</t>
  </si>
  <si>
    <t>RECURSOS DE REVISIÓN SEGUNDO SEMESTRE 2015</t>
  </si>
  <si>
    <t>RECURSOS DE REVISION</t>
  </si>
  <si>
    <t>DEPENDENCIAS SEGUNDO SEMESTRE 2015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</si>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</sst>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0F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0" xfId="0" applyFill="1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4" xfId="0" applyFont="1" applyFill="1" applyBorder="1" applyAlignment="1"/>
    <xf numFmtId="0" fontId="2" fillId="7" borderId="6" xfId="0" applyFont="1" applyFill="1" applyBorder="1" applyAlignment="1"/>
    <xf numFmtId="0" fontId="2" fillId="8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9" borderId="0" xfId="0" applyFill="1" applyBorder="1"/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9" fontId="0" fillId="7" borderId="14" xfId="1" applyFon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9" fontId="2" fillId="8" borderId="8" xfId="0" applyNumberFormat="1" applyFont="1" applyFill="1" applyBorder="1" applyAlignment="1">
      <alignment horizontal="right"/>
    </xf>
    <xf numFmtId="0" fontId="5" fillId="3" borderId="0" xfId="0" applyFont="1" applyFill="1" applyBorder="1" applyAlignment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7" borderId="14" xfId="1" applyFont="1" applyFill="1" applyBorder="1" applyAlignment="1"/>
    <xf numFmtId="0" fontId="0" fillId="6" borderId="8" xfId="0" applyFill="1" applyBorder="1" applyAlignment="1">
      <alignment horizontal="center"/>
    </xf>
    <xf numFmtId="0" fontId="2" fillId="7" borderId="20" xfId="0" applyFont="1" applyFill="1" applyBorder="1" applyAlignment="1">
      <alignment horizontal="left"/>
    </xf>
    <xf numFmtId="0" fontId="2" fillId="7" borderId="6" xfId="0" applyFont="1" applyFill="1" applyBorder="1"/>
    <xf numFmtId="0" fontId="0" fillId="10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6" fillId="7" borderId="4" xfId="0" applyFont="1" applyFill="1" applyBorder="1" applyAlignment="1"/>
    <xf numFmtId="0" fontId="0" fillId="7" borderId="6" xfId="0" applyFill="1" applyBorder="1" applyAlignment="1"/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7" borderId="4" xfId="0" applyFont="1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6" fillId="7" borderId="4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7" fillId="7" borderId="4" xfId="2" applyFill="1" applyBorder="1" applyAlignment="1">
      <alignment vertical="center"/>
    </xf>
    <xf numFmtId="0" fontId="7" fillId="7" borderId="5" xfId="2" applyFill="1" applyBorder="1" applyAlignment="1">
      <alignment vertical="center"/>
    </xf>
    <xf numFmtId="0" fontId="7" fillId="7" borderId="6" xfId="2" applyFill="1" applyBorder="1" applyAlignment="1">
      <alignment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7" fillId="7" borderId="4" xfId="2" applyFill="1" applyBorder="1" applyAlignment="1">
      <alignment horizontal="left" vertical="center" wrapText="1"/>
    </xf>
    <xf numFmtId="0" fontId="7" fillId="7" borderId="5" xfId="2" applyFill="1" applyBorder="1" applyAlignment="1">
      <alignment horizontal="left" vertical="center" wrapText="1"/>
    </xf>
    <xf numFmtId="0" fontId="7" fillId="7" borderId="6" xfId="2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'!$G$16:$L$16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'!$G$17:$L$17</c:f>
              <c:numCache>
                <c:formatCode>General</c:formatCode>
                <c:ptCount val="6"/>
                <c:pt idx="0">
                  <c:v>407</c:v>
                </c:pt>
                <c:pt idx="1">
                  <c:v>298</c:v>
                </c:pt>
                <c:pt idx="2">
                  <c:v>278</c:v>
                </c:pt>
                <c:pt idx="3">
                  <c:v>325</c:v>
                </c:pt>
                <c:pt idx="4">
                  <c:v>367</c:v>
                </c:pt>
                <c:pt idx="5">
                  <c:v>194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7775181328144736"/>
          <c:y val="0.32512569511944184"/>
          <c:w val="0.12224818671859566"/>
          <c:h val="0.41931380598310586"/>
        </c:manualLayout>
      </c:layout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Segundo Semestre '!$G$143:$L$143</c:f>
              <c:strCache>
                <c:ptCount val="1"/>
                <c:pt idx="0">
                  <c:v>SOLICITUDES POR NÚMERO DE PREGUNTAS SEGUNDO SEMESTRE 2015</c:v>
                </c:pt>
              </c:strCache>
            </c:strRef>
          </c:tx>
          <c:explosion val="25"/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'!$G$144:$L$144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'!$G$145:$L$145</c:f>
              <c:numCache>
                <c:formatCode>General</c:formatCode>
                <c:ptCount val="6"/>
                <c:pt idx="0">
                  <c:v>965</c:v>
                </c:pt>
                <c:pt idx="1">
                  <c:v>679</c:v>
                </c:pt>
                <c:pt idx="2">
                  <c:v>606</c:v>
                </c:pt>
                <c:pt idx="3">
                  <c:v>1137</c:v>
                </c:pt>
                <c:pt idx="4">
                  <c:v>731</c:v>
                </c:pt>
                <c:pt idx="5">
                  <c:v>438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Segundo Semestre '!$H$194:$M$194</c:f>
              <c:strCache>
                <c:ptCount val="1"/>
                <c:pt idx="0">
                  <c:v>RECURSOS DE REVISIÓN SEGUNDO SEMESTRE 2015</c:v>
                </c:pt>
              </c:strCache>
            </c:strRef>
          </c:tx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20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'!$H$195:$M$195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'!$H$196:$M$196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'!$G$46:$L$46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'!$G$47:$L$47</c:f>
              <c:numCache>
                <c:formatCode>General</c:formatCode>
                <c:ptCount val="6"/>
                <c:pt idx="0">
                  <c:v>274</c:v>
                </c:pt>
                <c:pt idx="1">
                  <c:v>182</c:v>
                </c:pt>
                <c:pt idx="2">
                  <c:v>180</c:v>
                </c:pt>
                <c:pt idx="3">
                  <c:v>210</c:v>
                </c:pt>
                <c:pt idx="4">
                  <c:v>201</c:v>
                </c:pt>
                <c:pt idx="5">
                  <c:v>99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82E-2"/>
          <c:y val="5.0925925925925923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'!$G$46:$L$46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'!$G$48:$L$48</c:f>
              <c:numCache>
                <c:formatCode>General</c:formatCode>
                <c:ptCount val="6"/>
                <c:pt idx="0">
                  <c:v>133</c:v>
                </c:pt>
                <c:pt idx="1">
                  <c:v>116</c:v>
                </c:pt>
                <c:pt idx="2">
                  <c:v>98</c:v>
                </c:pt>
                <c:pt idx="3">
                  <c:v>115</c:v>
                </c:pt>
                <c:pt idx="4">
                  <c:v>166</c:v>
                </c:pt>
                <c:pt idx="5">
                  <c:v>95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POR</a:t>
            </a:r>
            <a:r>
              <a:rPr lang="es-MX" baseline="0"/>
              <a:t> GÉNERO </a:t>
            </a:r>
            <a:endParaRPr lang="es-MX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'Estadísticas Segundo Semestre '!$E$72:$F$72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'Estadísticas Segundo Semestre '!$G$71:$L$71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'!$G$72:$L$72</c:f>
              <c:numCache>
                <c:formatCode>General</c:formatCode>
                <c:ptCount val="6"/>
                <c:pt idx="0">
                  <c:v>134</c:v>
                </c:pt>
                <c:pt idx="1">
                  <c:v>96</c:v>
                </c:pt>
                <c:pt idx="2">
                  <c:v>92</c:v>
                </c:pt>
                <c:pt idx="3">
                  <c:v>109</c:v>
                </c:pt>
                <c:pt idx="4">
                  <c:v>124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tx>
            <c:strRef>
              <c:f>'Estadísticas Segundo Semestre '!$E$73:$F$73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'Estadísticas Segundo Semestre '!$G$71:$L$71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'!$G$73:$L$73</c:f>
              <c:numCache>
                <c:formatCode>General</c:formatCode>
                <c:ptCount val="6"/>
                <c:pt idx="0">
                  <c:v>256</c:v>
                </c:pt>
                <c:pt idx="1">
                  <c:v>188</c:v>
                </c:pt>
                <c:pt idx="2">
                  <c:v>179</c:v>
                </c:pt>
                <c:pt idx="3">
                  <c:v>208</c:v>
                </c:pt>
                <c:pt idx="4">
                  <c:v>237</c:v>
                </c:pt>
                <c:pt idx="5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'Estadísticas Segundo Semestre '!$E$74:$F$74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'Estadísticas Segundo Semestre '!$G$71:$L$71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'!$G$74:$L$74</c:f>
              <c:numCache>
                <c:formatCode>General</c:formatCode>
                <c:ptCount val="6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3"/>
          <c:order val="3"/>
          <c:tx>
            <c:strRef>
              <c:f>'Estadísticas Segundo Semestre '!$E$75:$F$75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'Estadísticas Segundo Semestre '!$G$71:$L$71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'!$G$75:$L$75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overlap val="-25"/>
        <c:axId val="121969280"/>
        <c:axId val="121995648"/>
      </c:barChart>
      <c:catAx>
        <c:axId val="121969280"/>
        <c:scaling>
          <c:orientation val="minMax"/>
        </c:scaling>
        <c:axPos val="b"/>
        <c:numFmt formatCode="General" sourceLinked="1"/>
        <c:majorTickMark val="none"/>
        <c:tickLblPos val="nextTo"/>
        <c:crossAx val="121995648"/>
        <c:crosses val="autoZero"/>
        <c:auto val="1"/>
        <c:lblAlgn val="ctr"/>
        <c:lblOffset val="100"/>
      </c:catAx>
      <c:valAx>
        <c:axId val="121995648"/>
        <c:scaling>
          <c:orientation val="minMax"/>
        </c:scaling>
        <c:delete val="1"/>
        <c:axPos val="l"/>
        <c:numFmt formatCode="General" sourceLinked="1"/>
        <c:tickLblPos val="nextTo"/>
        <c:crossAx val="1219692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Segundo Semestre '!$G$102:$L$102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'!$G$112:$L$112</c:f>
              <c:numCache>
                <c:formatCode>General</c:formatCode>
                <c:ptCount val="6"/>
                <c:pt idx="0">
                  <c:v>407</c:v>
                </c:pt>
                <c:pt idx="1">
                  <c:v>298</c:v>
                </c:pt>
                <c:pt idx="2">
                  <c:v>278</c:v>
                </c:pt>
                <c:pt idx="3">
                  <c:v>325</c:v>
                </c:pt>
                <c:pt idx="4">
                  <c:v>367</c:v>
                </c:pt>
                <c:pt idx="5">
                  <c:v>194</c:v>
                </c:pt>
              </c:numCache>
            </c:numRef>
          </c:val>
        </c:ser>
      </c:pie3DChart>
    </c:plotArea>
    <c:legend>
      <c:legendPos val="r"/>
      <c:legendEntry>
        <c:idx val="6"/>
        <c:delete val="1"/>
      </c:legendEntry>
      <c:legendEntry>
        <c:idx val="7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'Estadísticas Segundo Semestre '!$H$167:$M$167</c:f>
              <c:strCache>
                <c:ptCount val="1"/>
                <c:pt idx="0">
                  <c:v> ACTUALIZACIÓN DEL PORTAL SEGUNDO SEMESTRE 2015</c:v>
                </c:pt>
              </c:strCache>
            </c:strRef>
          </c:tx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showVal val="1"/>
            <c:showLeaderLines val="1"/>
          </c:dLbls>
          <c:cat>
            <c:strRef>
              <c:f>'Estadísticas Segundo Semestre '!$H$168:$M$168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'Estadísticas Segundo Semestre '!$H$169:$M$169</c:f>
              <c:numCache>
                <c:formatCode>General</c:formatCode>
                <c:ptCount val="6"/>
                <c:pt idx="0">
                  <c:v>275</c:v>
                </c:pt>
                <c:pt idx="1">
                  <c:v>286</c:v>
                </c:pt>
                <c:pt idx="2">
                  <c:v>693</c:v>
                </c:pt>
                <c:pt idx="3">
                  <c:v>252</c:v>
                </c:pt>
                <c:pt idx="4">
                  <c:v>293</c:v>
                </c:pt>
                <c:pt idx="5">
                  <c:v>656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235050325636612E-2"/>
          <c:y val="3.5087719298245612E-2"/>
          <c:w val="0.88606928574422816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'Estadísticas Segundo Semestre '!$G$220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'!$G$221:$G$276</c:f>
              <c:numCache>
                <c:formatCode>General</c:formatCode>
                <c:ptCount val="56"/>
                <c:pt idx="0">
                  <c:v>20</c:v>
                </c:pt>
                <c:pt idx="1">
                  <c:v>2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40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13</c:v>
                </c:pt>
                <c:pt idx="21">
                  <c:v>8</c:v>
                </c:pt>
                <c:pt idx="22">
                  <c:v>15</c:v>
                </c:pt>
                <c:pt idx="23">
                  <c:v>15</c:v>
                </c:pt>
                <c:pt idx="24">
                  <c:v>104</c:v>
                </c:pt>
                <c:pt idx="25">
                  <c:v>22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5</c:v>
                </c:pt>
                <c:pt idx="36">
                  <c:v>121</c:v>
                </c:pt>
                <c:pt idx="37">
                  <c:v>53</c:v>
                </c:pt>
                <c:pt idx="38">
                  <c:v>4</c:v>
                </c:pt>
                <c:pt idx="39">
                  <c:v>10</c:v>
                </c:pt>
                <c:pt idx="40">
                  <c:v>18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38</c:v>
                </c:pt>
                <c:pt idx="53">
                  <c:v>72</c:v>
                </c:pt>
                <c:pt idx="54">
                  <c:v>32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'Estadísticas Segundo Semestre '!$H$220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'!$H$221:$H$276</c:f>
              <c:numCache>
                <c:formatCode>General</c:formatCode>
                <c:ptCount val="56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43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22</c:v>
                </c:pt>
                <c:pt idx="24">
                  <c:v>91</c:v>
                </c:pt>
                <c:pt idx="25">
                  <c:v>7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48</c:v>
                </c:pt>
                <c:pt idx="37">
                  <c:v>39</c:v>
                </c:pt>
                <c:pt idx="38">
                  <c:v>1</c:v>
                </c:pt>
                <c:pt idx="39">
                  <c:v>9</c:v>
                </c:pt>
                <c:pt idx="40">
                  <c:v>16</c:v>
                </c:pt>
                <c:pt idx="41">
                  <c:v>0</c:v>
                </c:pt>
                <c:pt idx="42">
                  <c:v>5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4</c:v>
                </c:pt>
                <c:pt idx="51">
                  <c:v>5</c:v>
                </c:pt>
                <c:pt idx="52">
                  <c:v>25</c:v>
                </c:pt>
                <c:pt idx="53">
                  <c:v>44</c:v>
                </c:pt>
                <c:pt idx="54">
                  <c:v>21</c:v>
                </c:pt>
                <c:pt idx="55">
                  <c:v>1</c:v>
                </c:pt>
              </c:numCache>
            </c:numRef>
          </c:val>
        </c:ser>
        <c:ser>
          <c:idx val="2"/>
          <c:order val="2"/>
          <c:tx>
            <c:strRef>
              <c:f>'Estadísticas Segundo Semestre '!$I$220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'!$I$221:$I$276</c:f>
              <c:numCache>
                <c:formatCode>General</c:formatCode>
                <c:ptCount val="5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17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29</c:v>
                </c:pt>
                <c:pt idx="23">
                  <c:v>16</c:v>
                </c:pt>
                <c:pt idx="24">
                  <c:v>102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50</c:v>
                </c:pt>
                <c:pt idx="37">
                  <c:v>42</c:v>
                </c:pt>
                <c:pt idx="38">
                  <c:v>7</c:v>
                </c:pt>
                <c:pt idx="39">
                  <c:v>3</c:v>
                </c:pt>
                <c:pt idx="40">
                  <c:v>13</c:v>
                </c:pt>
                <c:pt idx="41">
                  <c:v>0</c:v>
                </c:pt>
                <c:pt idx="42">
                  <c:v>6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29</c:v>
                </c:pt>
                <c:pt idx="53">
                  <c:v>70</c:v>
                </c:pt>
                <c:pt idx="54">
                  <c:v>13</c:v>
                </c:pt>
                <c:pt idx="55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'Estadísticas Segundo Semestre '!$J$220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'!$J$221:$J$276</c:f>
              <c:numCache>
                <c:formatCode>General</c:formatCode>
                <c:ptCount val="56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14</c:v>
                </c:pt>
                <c:pt idx="23">
                  <c:v>14</c:v>
                </c:pt>
                <c:pt idx="24">
                  <c:v>128</c:v>
                </c:pt>
                <c:pt idx="25">
                  <c:v>21</c:v>
                </c:pt>
                <c:pt idx="26">
                  <c:v>1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62</c:v>
                </c:pt>
                <c:pt idx="37">
                  <c:v>35</c:v>
                </c:pt>
                <c:pt idx="38">
                  <c:v>1</c:v>
                </c:pt>
                <c:pt idx="39">
                  <c:v>7</c:v>
                </c:pt>
                <c:pt idx="40">
                  <c:v>15</c:v>
                </c:pt>
                <c:pt idx="41">
                  <c:v>0</c:v>
                </c:pt>
                <c:pt idx="42">
                  <c:v>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0</c:v>
                </c:pt>
                <c:pt idx="51">
                  <c:v>2</c:v>
                </c:pt>
                <c:pt idx="52">
                  <c:v>11</c:v>
                </c:pt>
                <c:pt idx="53">
                  <c:v>49</c:v>
                </c:pt>
                <c:pt idx="54">
                  <c:v>12</c:v>
                </c:pt>
                <c:pt idx="55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'Estadísticas Segundo Semestre '!$K$220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'!$K$221:$K$276</c:f>
              <c:numCache>
                <c:formatCode>General</c:formatCode>
                <c:ptCount val="5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26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15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18</c:v>
                </c:pt>
                <c:pt idx="23">
                  <c:v>14</c:v>
                </c:pt>
                <c:pt idx="24">
                  <c:v>152</c:v>
                </c:pt>
                <c:pt idx="25">
                  <c:v>31</c:v>
                </c:pt>
                <c:pt idx="26">
                  <c:v>1</c:v>
                </c:pt>
                <c:pt idx="27">
                  <c:v>5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135</c:v>
                </c:pt>
                <c:pt idx="37">
                  <c:v>39</c:v>
                </c:pt>
                <c:pt idx="38">
                  <c:v>2</c:v>
                </c:pt>
                <c:pt idx="39">
                  <c:v>13</c:v>
                </c:pt>
                <c:pt idx="40">
                  <c:v>8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6</c:v>
                </c:pt>
                <c:pt idx="50">
                  <c:v>0</c:v>
                </c:pt>
                <c:pt idx="51">
                  <c:v>1</c:v>
                </c:pt>
                <c:pt idx="52">
                  <c:v>24</c:v>
                </c:pt>
                <c:pt idx="53">
                  <c:v>86</c:v>
                </c:pt>
                <c:pt idx="54">
                  <c:v>9</c:v>
                </c:pt>
                <c:pt idx="55">
                  <c:v>0</c:v>
                </c:pt>
              </c:numCache>
            </c:numRef>
          </c:val>
        </c:ser>
        <c:ser>
          <c:idx val="5"/>
          <c:order val="5"/>
          <c:tx>
            <c:strRef>
              <c:f>'Estadísticas Segundo Semestre '!$L$220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'Estadísticas Segundo Semestre '!$D$221:$F$276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'Estadísticas Segundo Semestre '!$L$221:$L$276</c:f>
              <c:numCache>
                <c:formatCode>General</c:formatCode>
                <c:ptCount val="5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16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10</c:v>
                </c:pt>
                <c:pt idx="23">
                  <c:v>22</c:v>
                </c:pt>
                <c:pt idx="24">
                  <c:v>70</c:v>
                </c:pt>
                <c:pt idx="25">
                  <c:v>15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45</c:v>
                </c:pt>
                <c:pt idx="37">
                  <c:v>37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13</c:v>
                </c:pt>
                <c:pt idx="53">
                  <c:v>31</c:v>
                </c:pt>
                <c:pt idx="54">
                  <c:v>9</c:v>
                </c:pt>
                <c:pt idx="55">
                  <c:v>0</c:v>
                </c:pt>
              </c:numCache>
            </c:numRef>
          </c:val>
        </c:ser>
        <c:axId val="126790656"/>
        <c:axId val="126804736"/>
      </c:barChart>
      <c:catAx>
        <c:axId val="126790656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rgbClr val="FFFF00"/>
                </a:solidFill>
              </a:defRPr>
            </a:pPr>
            <a:endParaRPr lang="es-MX"/>
          </a:p>
        </c:txPr>
        <c:crossAx val="126804736"/>
        <c:crosses val="autoZero"/>
        <c:auto val="1"/>
        <c:lblAlgn val="ctr"/>
        <c:lblOffset val="100"/>
      </c:catAx>
      <c:valAx>
        <c:axId val="126804736"/>
        <c:scaling>
          <c:orientation val="minMax"/>
        </c:scaling>
        <c:delete val="1"/>
        <c:axPos val="l"/>
        <c:numFmt formatCode="General" sourceLinked="1"/>
        <c:tickLblPos val="nextTo"/>
        <c:crossAx val="126790656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legend>
      <c:legendPos val="r"/>
      <c:layout/>
    </c:legend>
    <c:plotVisOnly val="1"/>
  </c:chart>
  <c:spPr>
    <a:solidFill>
      <a:schemeClr val="accent1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18</xdr:row>
      <xdr:rowOff>66674</xdr:rowOff>
    </xdr:from>
    <xdr:to>
      <xdr:col>13</xdr:col>
      <xdr:colOff>285750</xdr:colOff>
      <xdr:row>35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147</xdr:row>
      <xdr:rowOff>152400</xdr:rowOff>
    </xdr:from>
    <xdr:to>
      <xdr:col>12</xdr:col>
      <xdr:colOff>371475</xdr:colOff>
      <xdr:row>164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196</xdr:row>
      <xdr:rowOff>447674</xdr:rowOff>
    </xdr:from>
    <xdr:to>
      <xdr:col>13</xdr:col>
      <xdr:colOff>571499</xdr:colOff>
      <xdr:row>213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419100</xdr:colOff>
      <xdr:row>52</xdr:row>
      <xdr:rowOff>85725</xdr:rowOff>
    </xdr:from>
    <xdr:to>
      <xdr:col>8</xdr:col>
      <xdr:colOff>57150</xdr:colOff>
      <xdr:row>66</xdr:row>
      <xdr:rowOff>161925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52</xdr:row>
      <xdr:rowOff>133350</xdr:rowOff>
    </xdr:from>
    <xdr:to>
      <xdr:col>15</xdr:col>
      <xdr:colOff>114300</xdr:colOff>
      <xdr:row>67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419100</xdr:colOff>
      <xdr:row>77</xdr:row>
      <xdr:rowOff>0</xdr:rowOff>
    </xdr:from>
    <xdr:to>
      <xdr:col>14</xdr:col>
      <xdr:colOff>828674</xdr:colOff>
      <xdr:row>89</xdr:row>
      <xdr:rowOff>457200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647700</xdr:colOff>
      <xdr:row>114</xdr:row>
      <xdr:rowOff>66675</xdr:rowOff>
    </xdr:from>
    <xdr:to>
      <xdr:col>14</xdr:col>
      <xdr:colOff>771525</xdr:colOff>
      <xdr:row>131</xdr:row>
      <xdr:rowOff>9525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857250</xdr:colOff>
      <xdr:row>172</xdr:row>
      <xdr:rowOff>104774</xdr:rowOff>
    </xdr:from>
    <xdr:to>
      <xdr:col>12</xdr:col>
      <xdr:colOff>600074</xdr:colOff>
      <xdr:row>188</xdr:row>
      <xdr:rowOff>76199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114300</xdr:colOff>
      <xdr:row>283</xdr:row>
      <xdr:rowOff>133350</xdr:rowOff>
    </xdr:from>
    <xdr:to>
      <xdr:col>15</xdr:col>
      <xdr:colOff>47625</xdr:colOff>
      <xdr:row>311</xdr:row>
      <xdr:rowOff>38100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161925</xdr:colOff>
      <xdr:row>2</xdr:row>
      <xdr:rowOff>38100</xdr:rowOff>
    </xdr:from>
    <xdr:to>
      <xdr:col>10</xdr:col>
      <xdr:colOff>561975</xdr:colOff>
      <xdr:row>8</xdr:row>
      <xdr:rowOff>66675</xdr:rowOff>
    </xdr:to>
    <xdr:pic>
      <xdr:nvPicPr>
        <xdr:cNvPr id="11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238750" y="4191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407</v>
          </cell>
        </row>
        <row r="6">
          <cell r="B6">
            <v>274</v>
          </cell>
        </row>
        <row r="7">
          <cell r="B7">
            <v>133</v>
          </cell>
        </row>
        <row r="12">
          <cell r="B12">
            <v>134</v>
          </cell>
        </row>
        <row r="13">
          <cell r="B13">
            <v>256</v>
          </cell>
        </row>
        <row r="14">
          <cell r="B14">
            <v>16</v>
          </cell>
        </row>
        <row r="15">
          <cell r="B15">
            <v>1</v>
          </cell>
        </row>
        <row r="44">
          <cell r="B44">
            <v>965</v>
          </cell>
        </row>
        <row r="107">
          <cell r="B107">
            <v>275</v>
          </cell>
        </row>
        <row r="111">
          <cell r="B111">
            <v>4</v>
          </cell>
        </row>
        <row r="300">
          <cell r="A300" t="str">
            <v>Actas y Acuerdos</v>
          </cell>
          <cell r="B300">
            <v>20</v>
          </cell>
        </row>
        <row r="301">
          <cell r="A301" t="str">
            <v>Agua y Alcantarillado</v>
          </cell>
          <cell r="B301">
            <v>2</v>
          </cell>
        </row>
        <row r="302">
          <cell r="A302" t="str">
            <v>Alumbrado Público</v>
          </cell>
          <cell r="B302">
            <v>5</v>
          </cell>
        </row>
        <row r="303">
          <cell r="A303" t="str">
            <v>Archivo Municipal</v>
          </cell>
          <cell r="B303">
            <v>16</v>
          </cell>
        </row>
        <row r="304">
          <cell r="A304" t="str">
            <v>Aseo Público</v>
          </cell>
          <cell r="B304">
            <v>5</v>
          </cell>
        </row>
        <row r="305">
          <cell r="A305" t="str">
            <v>Asuntos Internos</v>
          </cell>
          <cell r="B305">
            <v>4</v>
          </cell>
        </row>
        <row r="306">
          <cell r="A306" t="str">
            <v>Atención Ciudadana</v>
          </cell>
          <cell r="B306">
            <v>5</v>
          </cell>
        </row>
        <row r="307">
          <cell r="A307" t="str">
            <v>Catastro</v>
          </cell>
          <cell r="B307">
            <v>8</v>
          </cell>
        </row>
        <row r="308">
          <cell r="A308" t="str">
            <v>Cementerios</v>
          </cell>
          <cell r="B308">
            <v>0</v>
          </cell>
        </row>
        <row r="309">
          <cell r="A309" t="str">
            <v>Centro de  Promoción Económica y Turismo</v>
          </cell>
          <cell r="B309">
            <v>7</v>
          </cell>
        </row>
        <row r="310">
          <cell r="A310" t="str">
            <v>Comisaría General de Seguridad Pública</v>
          </cell>
          <cell r="B310">
            <v>40</v>
          </cell>
        </row>
        <row r="311">
          <cell r="A311" t="str">
            <v>Comunicación Social</v>
          </cell>
          <cell r="B311">
            <v>3</v>
          </cell>
        </row>
        <row r="312">
          <cell r="A312" t="str">
            <v>Comunidad Digna</v>
          </cell>
          <cell r="B312">
            <v>0</v>
          </cell>
        </row>
        <row r="313">
          <cell r="A313" t="str">
            <v>Consejería Juridica</v>
          </cell>
          <cell r="B313">
            <v>0</v>
          </cell>
        </row>
        <row r="314">
          <cell r="A314" t="str">
            <v>Contraloría</v>
          </cell>
          <cell r="B314">
            <v>11</v>
          </cell>
        </row>
        <row r="315">
          <cell r="A315" t="str">
            <v>Coordinación de Delegaciones</v>
          </cell>
          <cell r="B315">
            <v>1</v>
          </cell>
        </row>
        <row r="316">
          <cell r="A316" t="str">
            <v>Coordinación de Gabinete</v>
          </cell>
          <cell r="B316">
            <v>0</v>
          </cell>
        </row>
        <row r="317">
          <cell r="A317" t="str">
            <v xml:space="preserve">Coordinación de la Oficina de Presidencia </v>
          </cell>
          <cell r="B317">
            <v>0</v>
          </cell>
        </row>
        <row r="318">
          <cell r="A318" t="str">
            <v>Coordinación General  Oficina Central de Gobierno, Estrategía y opinión Pública</v>
          </cell>
          <cell r="B318">
            <v>1</v>
          </cell>
        </row>
        <row r="319">
          <cell r="A319" t="str">
            <v>Coplademun</v>
          </cell>
          <cell r="B319">
            <v>2</v>
          </cell>
        </row>
        <row r="320">
          <cell r="A320" t="str">
            <v>Desarrollo Social Humano</v>
          </cell>
          <cell r="B320">
            <v>13</v>
          </cell>
        </row>
        <row r="321">
          <cell r="A321" t="str">
            <v>Dirección General de  Innovación y Tecnología</v>
          </cell>
          <cell r="B321">
            <v>8</v>
          </cell>
        </row>
        <row r="322">
          <cell r="A322" t="str">
            <v>Dirección General de Ecología</v>
          </cell>
          <cell r="B322">
            <v>15</v>
          </cell>
        </row>
        <row r="323">
          <cell r="A323" t="str">
            <v>Dirección General de Inspección de Reglamentos</v>
          </cell>
          <cell r="B323">
            <v>15</v>
          </cell>
        </row>
        <row r="324">
          <cell r="A324" t="str">
            <v>Dirección General de Obras Públicas</v>
          </cell>
          <cell r="B324">
            <v>104</v>
          </cell>
        </row>
        <row r="325">
          <cell r="A325" t="str">
            <v>Dirección General de Servicios Públicos</v>
          </cell>
          <cell r="B325">
            <v>22</v>
          </cell>
        </row>
        <row r="326">
          <cell r="A326" t="str">
            <v>Educación Municipal</v>
          </cell>
          <cell r="B326">
            <v>0</v>
          </cell>
        </row>
        <row r="327">
          <cell r="A327" t="str">
            <v>Estacionómetros y Estacionamientos</v>
          </cell>
          <cell r="B327">
            <v>4</v>
          </cell>
        </row>
        <row r="328">
          <cell r="A328" t="str">
            <v>Instituto de Capacitación y Oferta Educativa</v>
          </cell>
          <cell r="B328">
            <v>1</v>
          </cell>
        </row>
        <row r="329">
          <cell r="A329" t="str">
            <v>Instituto de Cultura</v>
          </cell>
          <cell r="B329">
            <v>2</v>
          </cell>
        </row>
        <row r="330">
          <cell r="A330" t="str">
            <v>Instituto Municipal de la Juventud</v>
          </cell>
          <cell r="B330">
            <v>0</v>
          </cell>
        </row>
        <row r="331">
          <cell r="A331" t="str">
            <v>Instituto Municipal de la Mujer</v>
          </cell>
          <cell r="B331">
            <v>0</v>
          </cell>
        </row>
        <row r="332">
          <cell r="A332" t="str">
            <v>Integración y Dictaminación</v>
          </cell>
          <cell r="B332">
            <v>2</v>
          </cell>
        </row>
        <row r="333">
          <cell r="A333" t="str">
            <v>Junta Municipal de Reclutamiento</v>
          </cell>
          <cell r="B333">
            <v>0</v>
          </cell>
        </row>
        <row r="334">
          <cell r="A334" t="str">
            <v>Mantenimiento de Pavimentos</v>
          </cell>
          <cell r="B334">
            <v>3</v>
          </cell>
        </row>
        <row r="335">
          <cell r="A335" t="str">
            <v>Mantenimiento Urbano</v>
          </cell>
          <cell r="B335">
            <v>5</v>
          </cell>
        </row>
        <row r="336">
          <cell r="A336" t="str">
            <v>Oficialía Mayor Administrativa</v>
          </cell>
          <cell r="B336">
            <v>121</v>
          </cell>
        </row>
        <row r="337">
          <cell r="A337" t="str">
            <v>Oficialía Mayor de Padrón y Licencias</v>
          </cell>
          <cell r="B337">
            <v>53</v>
          </cell>
        </row>
        <row r="338">
          <cell r="A338" t="str">
            <v>Parques y Jardines</v>
          </cell>
          <cell r="B338">
            <v>4</v>
          </cell>
        </row>
        <row r="339">
          <cell r="A339" t="str">
            <v>Participación Ciudadana</v>
          </cell>
          <cell r="B339">
            <v>10</v>
          </cell>
        </row>
        <row r="340">
          <cell r="A340" t="str">
            <v>Patrimonio Municipal</v>
          </cell>
          <cell r="B340">
            <v>18</v>
          </cell>
        </row>
        <row r="341">
          <cell r="A341" t="str">
            <v>Protección al Medio Ambiente</v>
          </cell>
          <cell r="B341">
            <v>0</v>
          </cell>
        </row>
        <row r="342">
          <cell r="A342" t="str">
            <v>Protección Civil y Bomberos</v>
          </cell>
          <cell r="B342">
            <v>5</v>
          </cell>
        </row>
        <row r="343">
          <cell r="A343" t="str">
            <v>Proyectos Estratégicos</v>
          </cell>
          <cell r="B343">
            <v>0</v>
          </cell>
        </row>
        <row r="344">
          <cell r="A344" t="str">
            <v>Rastros Municipales</v>
          </cell>
          <cell r="B344">
            <v>0</v>
          </cell>
        </row>
        <row r="345">
          <cell r="A345" t="str">
            <v>Regidores</v>
          </cell>
          <cell r="B345">
            <v>0</v>
          </cell>
        </row>
        <row r="346">
          <cell r="A346" t="str">
            <v>Registro Civil</v>
          </cell>
          <cell r="B346">
            <v>0</v>
          </cell>
        </row>
        <row r="347">
          <cell r="A347" t="str">
            <v>Relaciones Exteriores</v>
          </cell>
          <cell r="B347">
            <v>0</v>
          </cell>
        </row>
        <row r="348">
          <cell r="A348" t="str">
            <v>Relaciones Públicas</v>
          </cell>
          <cell r="B348">
            <v>1</v>
          </cell>
        </row>
        <row r="349">
          <cell r="A349" t="str">
            <v>Sanidad Animal</v>
          </cell>
          <cell r="B349">
            <v>0</v>
          </cell>
        </row>
        <row r="350">
          <cell r="A350" t="str">
            <v>Secretaria del Ayuntamiento</v>
          </cell>
          <cell r="B350">
            <v>0</v>
          </cell>
        </row>
        <row r="351">
          <cell r="A351" t="str">
            <v>Secretaría Particular</v>
          </cell>
          <cell r="B351">
            <v>2</v>
          </cell>
        </row>
        <row r="352">
          <cell r="A352" t="str">
            <v>Sindicatura</v>
          </cell>
          <cell r="B352">
            <v>38</v>
          </cell>
        </row>
        <row r="353">
          <cell r="A353" t="str">
            <v>Tesorería</v>
          </cell>
          <cell r="B353">
            <v>72</v>
          </cell>
        </row>
        <row r="354">
          <cell r="A354" t="str">
            <v>Transparencia y Acceso a la Información</v>
          </cell>
          <cell r="B354">
            <v>32</v>
          </cell>
        </row>
        <row r="355">
          <cell r="A355" t="str">
            <v>Vinculación Asuntos Religiosos</v>
          </cell>
          <cell r="B355">
            <v>0</v>
          </cell>
        </row>
      </sheetData>
      <sheetData sheetId="16">
        <row r="3">
          <cell r="B3">
            <v>298</v>
          </cell>
        </row>
        <row r="6">
          <cell r="B6">
            <v>182</v>
          </cell>
        </row>
        <row r="7">
          <cell r="B7">
            <v>116</v>
          </cell>
        </row>
        <row r="12">
          <cell r="B12">
            <v>96</v>
          </cell>
        </row>
        <row r="13">
          <cell r="B13">
            <v>188</v>
          </cell>
        </row>
        <row r="14">
          <cell r="B14">
            <v>13</v>
          </cell>
        </row>
        <row r="15">
          <cell r="B15">
            <v>1</v>
          </cell>
        </row>
        <row r="48">
          <cell r="B48">
            <v>679</v>
          </cell>
        </row>
        <row r="53">
          <cell r="B53">
            <v>9</v>
          </cell>
        </row>
        <row r="55">
          <cell r="B55">
            <v>4</v>
          </cell>
        </row>
        <row r="56">
          <cell r="B56">
            <v>53</v>
          </cell>
        </row>
        <row r="58">
          <cell r="B58">
            <v>101</v>
          </cell>
        </row>
        <row r="59">
          <cell r="B59">
            <v>67</v>
          </cell>
        </row>
        <row r="63">
          <cell r="B63">
            <v>28</v>
          </cell>
        </row>
        <row r="67">
          <cell r="B67">
            <v>6</v>
          </cell>
        </row>
        <row r="96">
          <cell r="B96">
            <v>286</v>
          </cell>
        </row>
        <row r="100">
          <cell r="B100">
            <v>4</v>
          </cell>
        </row>
        <row r="271">
          <cell r="B271">
            <v>14</v>
          </cell>
        </row>
        <row r="272">
          <cell r="B272">
            <v>2</v>
          </cell>
        </row>
        <row r="273">
          <cell r="B273">
            <v>1</v>
          </cell>
        </row>
        <row r="274">
          <cell r="B274">
            <v>11</v>
          </cell>
        </row>
        <row r="275">
          <cell r="B275">
            <v>2</v>
          </cell>
        </row>
        <row r="276">
          <cell r="B276">
            <v>3</v>
          </cell>
        </row>
        <row r="277">
          <cell r="B277">
            <v>5</v>
          </cell>
        </row>
        <row r="278">
          <cell r="B278">
            <v>9</v>
          </cell>
        </row>
        <row r="279">
          <cell r="B279">
            <v>1</v>
          </cell>
        </row>
        <row r="280">
          <cell r="B280">
            <v>3</v>
          </cell>
        </row>
        <row r="281">
          <cell r="B281">
            <v>43</v>
          </cell>
        </row>
        <row r="282">
          <cell r="B282">
            <v>6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4</v>
          </cell>
        </row>
        <row r="286">
          <cell r="B286">
            <v>1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1</v>
          </cell>
        </row>
        <row r="290">
          <cell r="B290">
            <v>3</v>
          </cell>
        </row>
        <row r="291">
          <cell r="B291">
            <v>12</v>
          </cell>
        </row>
        <row r="292">
          <cell r="B292">
            <v>10</v>
          </cell>
        </row>
        <row r="293">
          <cell r="B293">
            <v>12</v>
          </cell>
        </row>
        <row r="294">
          <cell r="B294">
            <v>22</v>
          </cell>
        </row>
        <row r="295">
          <cell r="B295">
            <v>91</v>
          </cell>
        </row>
        <row r="296">
          <cell r="B296">
            <v>7</v>
          </cell>
        </row>
        <row r="297">
          <cell r="B297">
            <v>2</v>
          </cell>
        </row>
        <row r="298">
          <cell r="B298">
            <v>4</v>
          </cell>
        </row>
        <row r="299">
          <cell r="B299">
            <v>2</v>
          </cell>
        </row>
        <row r="300">
          <cell r="B300">
            <v>6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4</v>
          </cell>
        </row>
        <row r="304">
          <cell r="B304">
            <v>0</v>
          </cell>
        </row>
        <row r="305">
          <cell r="B305">
            <v>2</v>
          </cell>
        </row>
        <row r="306">
          <cell r="B306">
            <v>1</v>
          </cell>
        </row>
        <row r="307">
          <cell r="B307">
            <v>48</v>
          </cell>
        </row>
        <row r="308">
          <cell r="B308">
            <v>39</v>
          </cell>
        </row>
        <row r="309">
          <cell r="B309">
            <v>1</v>
          </cell>
        </row>
        <row r="310">
          <cell r="B310">
            <v>9</v>
          </cell>
        </row>
        <row r="311">
          <cell r="B311">
            <v>16</v>
          </cell>
        </row>
        <row r="312">
          <cell r="B312">
            <v>0</v>
          </cell>
        </row>
        <row r="313">
          <cell r="B313">
            <v>5</v>
          </cell>
        </row>
        <row r="314">
          <cell r="B314">
            <v>3</v>
          </cell>
        </row>
        <row r="315">
          <cell r="B315">
            <v>1</v>
          </cell>
        </row>
        <row r="316">
          <cell r="B316">
            <v>2</v>
          </cell>
        </row>
        <row r="317">
          <cell r="B317">
            <v>1</v>
          </cell>
        </row>
        <row r="318">
          <cell r="B318">
            <v>1</v>
          </cell>
        </row>
        <row r="319">
          <cell r="B319">
            <v>2</v>
          </cell>
        </row>
        <row r="320">
          <cell r="B320">
            <v>0</v>
          </cell>
        </row>
        <row r="321">
          <cell r="B321">
            <v>4</v>
          </cell>
        </row>
        <row r="322">
          <cell r="B322">
            <v>5</v>
          </cell>
        </row>
        <row r="323">
          <cell r="B323">
            <v>25</v>
          </cell>
        </row>
        <row r="324">
          <cell r="B324">
            <v>44</v>
          </cell>
        </row>
        <row r="325">
          <cell r="B325">
            <v>21</v>
          </cell>
        </row>
        <row r="326">
          <cell r="B326">
            <v>1</v>
          </cell>
        </row>
      </sheetData>
      <sheetData sheetId="17">
        <row r="3">
          <cell r="B3">
            <v>278</v>
          </cell>
        </row>
        <row r="6">
          <cell r="B6">
            <v>180</v>
          </cell>
        </row>
        <row r="7">
          <cell r="B7">
            <v>98</v>
          </cell>
        </row>
        <row r="12">
          <cell r="B12">
            <v>92</v>
          </cell>
        </row>
        <row r="13">
          <cell r="B13">
            <v>179</v>
          </cell>
        </row>
        <row r="14">
          <cell r="B14">
            <v>7</v>
          </cell>
        </row>
        <row r="15">
          <cell r="B15">
            <v>0</v>
          </cell>
        </row>
        <row r="48">
          <cell r="B48">
            <v>606</v>
          </cell>
        </row>
        <row r="53">
          <cell r="B53">
            <v>6</v>
          </cell>
        </row>
        <row r="55">
          <cell r="B55">
            <v>4</v>
          </cell>
        </row>
        <row r="56">
          <cell r="B56">
            <v>54</v>
          </cell>
        </row>
        <row r="58">
          <cell r="B58">
            <v>91</v>
          </cell>
        </row>
        <row r="59">
          <cell r="B59">
            <v>67</v>
          </cell>
        </row>
        <row r="63">
          <cell r="B63">
            <v>21</v>
          </cell>
        </row>
        <row r="67">
          <cell r="B67">
            <v>5</v>
          </cell>
        </row>
        <row r="96">
          <cell r="B96">
            <v>693</v>
          </cell>
        </row>
        <row r="100">
          <cell r="B100">
            <v>8</v>
          </cell>
        </row>
        <row r="268">
          <cell r="B268">
            <v>11</v>
          </cell>
        </row>
        <row r="269">
          <cell r="B269">
            <v>1</v>
          </cell>
        </row>
        <row r="270">
          <cell r="B270">
            <v>1</v>
          </cell>
        </row>
        <row r="271">
          <cell r="B271">
            <v>17</v>
          </cell>
        </row>
        <row r="272">
          <cell r="B272">
            <v>4</v>
          </cell>
        </row>
        <row r="273">
          <cell r="B273">
            <v>3</v>
          </cell>
        </row>
        <row r="274">
          <cell r="B274">
            <v>5</v>
          </cell>
        </row>
        <row r="275">
          <cell r="B275">
            <v>6</v>
          </cell>
        </row>
        <row r="276">
          <cell r="B276">
            <v>0</v>
          </cell>
        </row>
        <row r="277">
          <cell r="B277">
            <v>4</v>
          </cell>
        </row>
        <row r="278">
          <cell r="B278">
            <v>9</v>
          </cell>
        </row>
        <row r="279">
          <cell r="B279">
            <v>2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2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4</v>
          </cell>
        </row>
        <row r="289">
          <cell r="B289">
            <v>6</v>
          </cell>
        </row>
        <row r="290">
          <cell r="B290">
            <v>29</v>
          </cell>
        </row>
        <row r="291">
          <cell r="B291">
            <v>16</v>
          </cell>
        </row>
        <row r="292">
          <cell r="B292">
            <v>102</v>
          </cell>
        </row>
        <row r="293">
          <cell r="B293">
            <v>10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3</v>
          </cell>
        </row>
        <row r="297">
          <cell r="B297">
            <v>1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1</v>
          </cell>
        </row>
        <row r="301">
          <cell r="B301">
            <v>0</v>
          </cell>
        </row>
        <row r="302">
          <cell r="B302">
            <v>4</v>
          </cell>
        </row>
        <row r="303">
          <cell r="B303">
            <v>3</v>
          </cell>
        </row>
        <row r="304">
          <cell r="B304">
            <v>50</v>
          </cell>
        </row>
        <row r="305">
          <cell r="B305">
            <v>42</v>
          </cell>
        </row>
        <row r="306">
          <cell r="B306">
            <v>7</v>
          </cell>
        </row>
        <row r="307">
          <cell r="B307">
            <v>3</v>
          </cell>
        </row>
        <row r="308">
          <cell r="B308">
            <v>13</v>
          </cell>
        </row>
        <row r="309">
          <cell r="B309">
            <v>0</v>
          </cell>
        </row>
        <row r="310">
          <cell r="B310">
            <v>6</v>
          </cell>
        </row>
        <row r="311">
          <cell r="B311">
            <v>2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1</v>
          </cell>
        </row>
        <row r="317">
          <cell r="B317">
            <v>0</v>
          </cell>
        </row>
        <row r="318">
          <cell r="B318">
            <v>2</v>
          </cell>
        </row>
        <row r="319">
          <cell r="B319">
            <v>4</v>
          </cell>
        </row>
        <row r="320">
          <cell r="B320">
            <v>29</v>
          </cell>
        </row>
        <row r="321">
          <cell r="B321">
            <v>70</v>
          </cell>
        </row>
        <row r="322">
          <cell r="B322">
            <v>13</v>
          </cell>
        </row>
        <row r="323">
          <cell r="B323">
            <v>0</v>
          </cell>
        </row>
      </sheetData>
      <sheetData sheetId="18">
        <row r="3">
          <cell r="B3">
            <v>325</v>
          </cell>
        </row>
        <row r="6">
          <cell r="B6">
            <v>210</v>
          </cell>
        </row>
        <row r="7">
          <cell r="B7">
            <v>115</v>
          </cell>
        </row>
        <row r="12">
          <cell r="B12">
            <v>109</v>
          </cell>
        </row>
        <row r="13">
          <cell r="B13">
            <v>208</v>
          </cell>
        </row>
        <row r="14">
          <cell r="B14">
            <v>8</v>
          </cell>
        </row>
        <row r="48">
          <cell r="B48">
            <v>1137</v>
          </cell>
        </row>
        <row r="53">
          <cell r="B53">
            <v>8</v>
          </cell>
        </row>
        <row r="55">
          <cell r="B55">
            <v>7</v>
          </cell>
        </row>
        <row r="56">
          <cell r="B56">
            <v>61</v>
          </cell>
        </row>
        <row r="58">
          <cell r="B58">
            <v>111</v>
          </cell>
        </row>
        <row r="59">
          <cell r="B59">
            <v>82</v>
          </cell>
        </row>
        <row r="63">
          <cell r="B63">
            <v>32</v>
          </cell>
        </row>
        <row r="67">
          <cell r="B67">
            <v>8</v>
          </cell>
        </row>
        <row r="96">
          <cell r="B96">
            <v>252</v>
          </cell>
        </row>
        <row r="100">
          <cell r="B100">
            <v>1</v>
          </cell>
        </row>
        <row r="290">
          <cell r="B290">
            <v>13</v>
          </cell>
        </row>
        <row r="291">
          <cell r="B291">
            <v>2</v>
          </cell>
        </row>
        <row r="292">
          <cell r="B292">
            <v>0</v>
          </cell>
        </row>
        <row r="293">
          <cell r="B293">
            <v>13</v>
          </cell>
        </row>
        <row r="294">
          <cell r="B294">
            <v>2</v>
          </cell>
        </row>
        <row r="295">
          <cell r="B295">
            <v>0</v>
          </cell>
        </row>
        <row r="296">
          <cell r="B296">
            <v>1</v>
          </cell>
        </row>
        <row r="297">
          <cell r="B297">
            <v>8</v>
          </cell>
        </row>
        <row r="298">
          <cell r="B298">
            <v>8</v>
          </cell>
        </row>
        <row r="299">
          <cell r="B299">
            <v>8</v>
          </cell>
        </row>
        <row r="300">
          <cell r="B300">
            <v>23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2</v>
          </cell>
        </row>
        <row r="305">
          <cell r="B305">
            <v>1</v>
          </cell>
        </row>
        <row r="306">
          <cell r="B306">
            <v>1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6</v>
          </cell>
        </row>
        <row r="311">
          <cell r="B311">
            <v>0</v>
          </cell>
        </row>
        <row r="312">
          <cell r="B312">
            <v>14</v>
          </cell>
        </row>
        <row r="313">
          <cell r="B313">
            <v>14</v>
          </cell>
        </row>
        <row r="314">
          <cell r="B314">
            <v>128</v>
          </cell>
        </row>
        <row r="315">
          <cell r="B315">
            <v>21</v>
          </cell>
        </row>
        <row r="316">
          <cell r="B316">
            <v>1</v>
          </cell>
        </row>
        <row r="317">
          <cell r="B317">
            <v>7</v>
          </cell>
        </row>
        <row r="318">
          <cell r="B318">
            <v>0</v>
          </cell>
        </row>
        <row r="319">
          <cell r="B319">
            <v>2</v>
          </cell>
        </row>
        <row r="320">
          <cell r="B320">
            <v>3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2</v>
          </cell>
        </row>
        <row r="325">
          <cell r="B325">
            <v>1</v>
          </cell>
        </row>
        <row r="326">
          <cell r="B326">
            <v>62</v>
          </cell>
        </row>
        <row r="327">
          <cell r="B327">
            <v>35</v>
          </cell>
        </row>
        <row r="328">
          <cell r="B328">
            <v>1</v>
          </cell>
        </row>
        <row r="329">
          <cell r="B329">
            <v>7</v>
          </cell>
        </row>
        <row r="330">
          <cell r="B330">
            <v>15</v>
          </cell>
        </row>
        <row r="331">
          <cell r="B331">
            <v>0</v>
          </cell>
        </row>
        <row r="332">
          <cell r="B332">
            <v>8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1</v>
          </cell>
        </row>
        <row r="337">
          <cell r="B337">
            <v>0</v>
          </cell>
        </row>
        <row r="338">
          <cell r="B338">
            <v>2</v>
          </cell>
        </row>
        <row r="339">
          <cell r="B339">
            <v>4</v>
          </cell>
        </row>
        <row r="340">
          <cell r="B340">
            <v>0</v>
          </cell>
        </row>
        <row r="341">
          <cell r="B341">
            <v>2</v>
          </cell>
        </row>
        <row r="342">
          <cell r="B342">
            <v>11</v>
          </cell>
        </row>
        <row r="343">
          <cell r="B343">
            <v>49</v>
          </cell>
        </row>
        <row r="344">
          <cell r="B344">
            <v>12</v>
          </cell>
        </row>
      </sheetData>
      <sheetData sheetId="19">
        <row r="3">
          <cell r="B3">
            <v>367</v>
          </cell>
        </row>
        <row r="6">
          <cell r="B6">
            <v>201</v>
          </cell>
        </row>
        <row r="7">
          <cell r="B7">
            <v>166</v>
          </cell>
        </row>
        <row r="12">
          <cell r="B12">
            <v>124</v>
          </cell>
        </row>
        <row r="13">
          <cell r="B13">
            <v>237</v>
          </cell>
        </row>
        <row r="14">
          <cell r="B14">
            <v>5</v>
          </cell>
        </row>
        <row r="15">
          <cell r="B15">
            <v>1</v>
          </cell>
        </row>
        <row r="48">
          <cell r="B48">
            <v>731</v>
          </cell>
        </row>
        <row r="53">
          <cell r="B53">
            <v>8</v>
          </cell>
        </row>
        <row r="55">
          <cell r="B55">
            <v>6</v>
          </cell>
        </row>
        <row r="56">
          <cell r="B56">
            <v>70</v>
          </cell>
        </row>
        <row r="58">
          <cell r="B58">
            <v>93</v>
          </cell>
        </row>
        <row r="59">
          <cell r="B59">
            <v>141</v>
          </cell>
        </row>
        <row r="63">
          <cell r="B63">
            <v>21</v>
          </cell>
        </row>
        <row r="67">
          <cell r="B67">
            <v>4</v>
          </cell>
        </row>
        <row r="96">
          <cell r="B96">
            <v>293</v>
          </cell>
        </row>
        <row r="100">
          <cell r="B100">
            <v>2</v>
          </cell>
        </row>
        <row r="270">
          <cell r="B270">
            <v>6</v>
          </cell>
        </row>
        <row r="271">
          <cell r="B271">
            <v>5</v>
          </cell>
        </row>
        <row r="272">
          <cell r="B272">
            <v>5</v>
          </cell>
        </row>
        <row r="273">
          <cell r="B273">
            <v>26</v>
          </cell>
        </row>
        <row r="274">
          <cell r="B274">
            <v>2</v>
          </cell>
        </row>
        <row r="275">
          <cell r="B275">
            <v>0</v>
          </cell>
        </row>
        <row r="276">
          <cell r="B276">
            <v>4</v>
          </cell>
        </row>
        <row r="277">
          <cell r="B277">
            <v>3</v>
          </cell>
        </row>
        <row r="278">
          <cell r="B278">
            <v>2</v>
          </cell>
        </row>
        <row r="279">
          <cell r="B279">
            <v>2</v>
          </cell>
        </row>
        <row r="280">
          <cell r="B280">
            <v>15</v>
          </cell>
        </row>
        <row r="281">
          <cell r="B281">
            <v>2</v>
          </cell>
        </row>
        <row r="282">
          <cell r="B282">
            <v>1</v>
          </cell>
        </row>
        <row r="283">
          <cell r="B283">
            <v>0</v>
          </cell>
        </row>
        <row r="284">
          <cell r="B284">
            <v>2</v>
          </cell>
        </row>
        <row r="285">
          <cell r="B285">
            <v>1</v>
          </cell>
        </row>
        <row r="286">
          <cell r="B286">
            <v>1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1</v>
          </cell>
        </row>
        <row r="291">
          <cell r="B291">
            <v>0</v>
          </cell>
        </row>
        <row r="292">
          <cell r="B292">
            <v>18</v>
          </cell>
        </row>
        <row r="293">
          <cell r="B293">
            <v>14</v>
          </cell>
        </row>
        <row r="294">
          <cell r="B294">
            <v>152</v>
          </cell>
        </row>
        <row r="295">
          <cell r="B295">
            <v>31</v>
          </cell>
        </row>
        <row r="296">
          <cell r="B296">
            <v>1</v>
          </cell>
        </row>
        <row r="297">
          <cell r="B297">
            <v>5</v>
          </cell>
        </row>
        <row r="298">
          <cell r="B298">
            <v>0</v>
          </cell>
        </row>
        <row r="299">
          <cell r="B299">
            <v>5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1</v>
          </cell>
        </row>
        <row r="304">
          <cell r="B304">
            <v>4</v>
          </cell>
        </row>
        <row r="305">
          <cell r="B305">
            <v>2</v>
          </cell>
        </row>
        <row r="306">
          <cell r="B306">
            <v>135</v>
          </cell>
        </row>
        <row r="307">
          <cell r="B307">
            <v>39</v>
          </cell>
        </row>
        <row r="308">
          <cell r="B308">
            <v>2</v>
          </cell>
        </row>
        <row r="309">
          <cell r="B309">
            <v>13</v>
          </cell>
        </row>
        <row r="310">
          <cell r="B310">
            <v>8</v>
          </cell>
        </row>
        <row r="311">
          <cell r="B311">
            <v>0</v>
          </cell>
        </row>
        <row r="312">
          <cell r="B312">
            <v>3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1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4</v>
          </cell>
        </row>
        <row r="319">
          <cell r="B319">
            <v>6</v>
          </cell>
        </row>
        <row r="320">
          <cell r="B320">
            <v>0</v>
          </cell>
        </row>
        <row r="321">
          <cell r="B321">
            <v>1</v>
          </cell>
        </row>
        <row r="322">
          <cell r="B322">
            <v>24</v>
          </cell>
        </row>
        <row r="323">
          <cell r="B323">
            <v>86</v>
          </cell>
        </row>
        <row r="324">
          <cell r="B324">
            <v>9</v>
          </cell>
        </row>
        <row r="325">
          <cell r="B325">
            <v>0</v>
          </cell>
        </row>
      </sheetData>
      <sheetData sheetId="20">
        <row r="3">
          <cell r="B3">
            <v>194</v>
          </cell>
        </row>
        <row r="6">
          <cell r="B6">
            <v>99</v>
          </cell>
        </row>
        <row r="7">
          <cell r="B7">
            <v>95</v>
          </cell>
        </row>
        <row r="12">
          <cell r="B12">
            <v>70</v>
          </cell>
        </row>
        <row r="13">
          <cell r="B13">
            <v>121</v>
          </cell>
        </row>
        <row r="14">
          <cell r="B14">
            <v>2</v>
          </cell>
        </row>
        <row r="15">
          <cell r="B15">
            <v>1</v>
          </cell>
        </row>
        <row r="48">
          <cell r="B48">
            <v>438</v>
          </cell>
        </row>
        <row r="53">
          <cell r="B53">
            <v>5</v>
          </cell>
        </row>
        <row r="55">
          <cell r="B55">
            <v>4</v>
          </cell>
        </row>
        <row r="56">
          <cell r="B56">
            <v>33</v>
          </cell>
        </row>
        <row r="58">
          <cell r="B58">
            <v>50</v>
          </cell>
        </row>
        <row r="59">
          <cell r="B59">
            <v>64</v>
          </cell>
        </row>
        <row r="63">
          <cell r="B63">
            <v>9</v>
          </cell>
        </row>
        <row r="64">
          <cell r="B64">
            <v>1</v>
          </cell>
        </row>
        <row r="96">
          <cell r="B96">
            <v>656</v>
          </cell>
        </row>
        <row r="100">
          <cell r="B100">
            <v>3</v>
          </cell>
        </row>
        <row r="270">
          <cell r="B270">
            <v>4</v>
          </cell>
        </row>
        <row r="271">
          <cell r="B271">
            <v>4</v>
          </cell>
        </row>
        <row r="272">
          <cell r="B272">
            <v>1</v>
          </cell>
        </row>
        <row r="273">
          <cell r="B273">
            <v>7</v>
          </cell>
        </row>
        <row r="274">
          <cell r="B274">
            <v>4</v>
          </cell>
        </row>
        <row r="275">
          <cell r="B275">
            <v>0</v>
          </cell>
        </row>
        <row r="276">
          <cell r="B276">
            <v>7</v>
          </cell>
        </row>
        <row r="277">
          <cell r="B277">
            <v>7</v>
          </cell>
        </row>
        <row r="278">
          <cell r="B278">
            <v>1</v>
          </cell>
        </row>
        <row r="279">
          <cell r="B279">
            <v>2</v>
          </cell>
        </row>
        <row r="280">
          <cell r="B280">
            <v>16</v>
          </cell>
        </row>
        <row r="281">
          <cell r="B281">
            <v>1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2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1</v>
          </cell>
        </row>
        <row r="292">
          <cell r="B292">
            <v>10</v>
          </cell>
        </row>
        <row r="293">
          <cell r="B293">
            <v>22</v>
          </cell>
        </row>
        <row r="294">
          <cell r="B294">
            <v>70</v>
          </cell>
        </row>
        <row r="295">
          <cell r="B295">
            <v>15</v>
          </cell>
        </row>
        <row r="296">
          <cell r="B296">
            <v>0</v>
          </cell>
        </row>
        <row r="297">
          <cell r="B297">
            <v>3</v>
          </cell>
        </row>
        <row r="298">
          <cell r="B298">
            <v>1</v>
          </cell>
        </row>
        <row r="299">
          <cell r="B299">
            <v>3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2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45</v>
          </cell>
        </row>
        <row r="307">
          <cell r="B307">
            <v>37</v>
          </cell>
        </row>
        <row r="308">
          <cell r="B308">
            <v>3</v>
          </cell>
        </row>
        <row r="309">
          <cell r="B309">
            <v>2</v>
          </cell>
        </row>
        <row r="310">
          <cell r="B310">
            <v>7</v>
          </cell>
        </row>
        <row r="311">
          <cell r="B311">
            <v>0</v>
          </cell>
        </row>
        <row r="312">
          <cell r="B312">
            <v>7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3</v>
          </cell>
        </row>
        <row r="319">
          <cell r="B319">
            <v>4</v>
          </cell>
        </row>
        <row r="320">
          <cell r="B320">
            <v>2</v>
          </cell>
        </row>
        <row r="321">
          <cell r="B321">
            <v>4</v>
          </cell>
        </row>
        <row r="322">
          <cell r="B322">
            <v>13</v>
          </cell>
        </row>
        <row r="323">
          <cell r="B323">
            <v>31</v>
          </cell>
        </row>
        <row r="324">
          <cell r="B324">
            <v>9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46">
          <cell r="E46" t="str">
            <v>SE TIENE POR NO PRESENTADA ( NO CUMPLIÓ PREVENCIÓN)</v>
          </cell>
          <cell r="I46">
            <v>15</v>
          </cell>
        </row>
        <row r="48">
          <cell r="I48">
            <v>8</v>
          </cell>
        </row>
        <row r="49">
          <cell r="I49">
            <v>65</v>
          </cell>
        </row>
        <row r="51">
          <cell r="I51">
            <v>128</v>
          </cell>
        </row>
        <row r="52">
          <cell r="I52">
            <v>110</v>
          </cell>
        </row>
        <row r="56">
          <cell r="I56">
            <v>24</v>
          </cell>
        </row>
        <row r="60">
          <cell r="I60">
            <v>14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4"/>
  <sheetViews>
    <sheetView tabSelected="1" workbookViewId="0">
      <selection activeCell="G15" sqref="G15:L15"/>
    </sheetView>
  </sheetViews>
  <sheetFormatPr baseColWidth="10" defaultRowHeight="15"/>
  <cols>
    <col min="1" max="1" width="3.140625" customWidth="1"/>
    <col min="2" max="2" width="7" customWidth="1"/>
    <col min="3" max="3" width="20.7109375" customWidth="1"/>
    <col min="4" max="4" width="8.85546875" customWidth="1"/>
    <col min="5" max="5" width="16.5703125" customWidth="1"/>
    <col min="6" max="6" width="10.85546875" customWidth="1"/>
    <col min="7" max="7" width="9" customWidth="1"/>
    <col min="8" max="8" width="9.5703125" customWidth="1"/>
    <col min="9" max="9" width="11.85546875" customWidth="1"/>
    <col min="10" max="10" width="11.5703125" customWidth="1"/>
    <col min="11" max="11" width="14.7109375" customWidth="1"/>
    <col min="12" max="12" width="13.7109375" customWidth="1"/>
    <col min="13" max="13" width="10.28515625" customWidth="1"/>
    <col min="14" max="14" width="16" customWidth="1"/>
    <col min="15" max="15" width="12.7109375" customWidth="1"/>
    <col min="16" max="16" width="10.5703125" bestFit="1" customWidth="1"/>
    <col min="17" max="17" width="3.7109375" customWidth="1"/>
  </cols>
  <sheetData>
    <row r="1" spans="1:17">
      <c r="A1" s="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"/>
    </row>
    <row r="2" spans="1:17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</row>
    <row r="3" spans="1:17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</row>
    <row r="4" spans="1:17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</row>
    <row r="5" spans="1:17">
      <c r="A5" s="1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</row>
    <row r="6" spans="1:17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</row>
    <row r="7" spans="1:17">
      <c r="A7" s="1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</row>
    <row r="8" spans="1:17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/>
    </row>
    <row r="9" spans="1:17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"/>
    </row>
    <row r="10" spans="1:17" ht="15.75" thickBo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9" customHeight="1" thickBot="1">
      <c r="A11" s="1"/>
      <c r="B11" s="69" t="s">
        <v>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2"/>
    </row>
    <row r="12" spans="1:17" ht="39" customHeight="1">
      <c r="A12" s="1"/>
      <c r="B12" s="72" t="s">
        <v>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2"/>
    </row>
    <row r="13" spans="1:17" ht="17.2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thickBo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"/>
    </row>
    <row r="15" spans="1:17" ht="16.5" thickBot="1">
      <c r="A15" s="1"/>
      <c r="B15" s="3"/>
      <c r="C15" s="7"/>
      <c r="D15" s="8"/>
      <c r="E15" s="7"/>
      <c r="F15" s="7"/>
      <c r="G15" s="85" t="s">
        <v>2</v>
      </c>
      <c r="H15" s="86"/>
      <c r="I15" s="86"/>
      <c r="J15" s="86"/>
      <c r="K15" s="86"/>
      <c r="L15" s="87"/>
      <c r="M15" s="4"/>
      <c r="N15" s="4"/>
      <c r="O15" s="44" t="s">
        <v>3</v>
      </c>
      <c r="P15" s="4"/>
      <c r="Q15" s="2"/>
    </row>
    <row r="16" spans="1:17" ht="15.75" thickBot="1">
      <c r="A16" s="1"/>
      <c r="B16" s="3"/>
      <c r="C16" s="7"/>
      <c r="D16" s="8"/>
      <c r="E16" s="7"/>
      <c r="F16" s="7"/>
      <c r="G16" s="9" t="s">
        <v>4</v>
      </c>
      <c r="H16" s="10" t="s">
        <v>5</v>
      </c>
      <c r="I16" s="9" t="s">
        <v>6</v>
      </c>
      <c r="J16" s="10" t="s">
        <v>7</v>
      </c>
      <c r="K16" s="9" t="s">
        <v>8</v>
      </c>
      <c r="L16" s="9" t="s">
        <v>9</v>
      </c>
      <c r="M16" s="4"/>
      <c r="N16" s="4"/>
      <c r="O16" s="45"/>
      <c r="P16" s="4"/>
      <c r="Q16" s="2"/>
    </row>
    <row r="17" spans="1:17" ht="15.75" thickBot="1">
      <c r="A17" s="1"/>
      <c r="B17" s="3"/>
      <c r="C17" s="7"/>
      <c r="D17" s="8"/>
      <c r="E17" s="11" t="s">
        <v>10</v>
      </c>
      <c r="F17" s="12"/>
      <c r="G17" s="13">
        <f>+'[1]ACUM-JULIO'!B3</f>
        <v>407</v>
      </c>
      <c r="H17" s="13">
        <f>+'[1]ACUM-AGOSTO'!B3</f>
        <v>298</v>
      </c>
      <c r="I17" s="13">
        <f>+'[1]ACUM-SEPTIEMBRE'!B3</f>
        <v>278</v>
      </c>
      <c r="J17" s="13">
        <f>+'[1]ACUM-OCTUBRE'!B3</f>
        <v>325</v>
      </c>
      <c r="K17" s="13">
        <f>+'[1]ACUM-NOVIEMBRE'!B3</f>
        <v>367</v>
      </c>
      <c r="L17" s="13">
        <f>+'[1]ACUM-DICIEMBRE'!B3</f>
        <v>194</v>
      </c>
      <c r="M17" s="4"/>
      <c r="N17" s="4"/>
      <c r="O17" s="14">
        <f>SUM(G17:N17)</f>
        <v>1869</v>
      </c>
      <c r="P17" s="4"/>
      <c r="Q17" s="2"/>
    </row>
    <row r="18" spans="1:17">
      <c r="A18" s="1"/>
      <c r="B18" s="3"/>
      <c r="C18" s="7"/>
      <c r="D18" s="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</row>
    <row r="19" spans="1:17">
      <c r="A19" s="1"/>
      <c r="B19" s="3"/>
      <c r="C19" s="7"/>
      <c r="D19" s="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</row>
    <row r="20" spans="1:17">
      <c r="A20" s="1"/>
      <c r="B20" s="3"/>
      <c r="C20" s="7"/>
      <c r="D20" s="8"/>
      <c r="E20" s="8"/>
      <c r="F20" s="15"/>
      <c r="G20" s="15"/>
      <c r="H20" s="15"/>
      <c r="I20" s="15"/>
      <c r="J20" s="15"/>
      <c r="K20" s="15"/>
      <c r="L20" s="15"/>
      <c r="M20" s="15"/>
      <c r="N20" s="4"/>
      <c r="O20" s="4"/>
      <c r="P20" s="4"/>
      <c r="Q20" s="2"/>
    </row>
    <row r="21" spans="1:17">
      <c r="A21" s="1"/>
      <c r="B21" s="3"/>
      <c r="C21" s="7"/>
      <c r="D21" s="8"/>
      <c r="E21" s="8"/>
      <c r="F21" s="15"/>
      <c r="G21" s="15"/>
      <c r="H21" s="15"/>
      <c r="I21" s="15"/>
      <c r="J21" s="15"/>
      <c r="K21" s="15"/>
      <c r="L21" s="15"/>
      <c r="M21" s="15"/>
      <c r="N21" s="4"/>
      <c r="O21" s="4"/>
      <c r="P21" s="4"/>
      <c r="Q21" s="2"/>
    </row>
    <row r="22" spans="1:17">
      <c r="A22" s="1"/>
      <c r="B22" s="3"/>
      <c r="C22" s="7"/>
      <c r="D22" s="8"/>
      <c r="E22" s="8"/>
      <c r="F22" s="15"/>
      <c r="G22" s="15"/>
      <c r="H22" s="15"/>
      <c r="I22" s="15"/>
      <c r="J22" s="15"/>
      <c r="K22" s="15"/>
      <c r="L22" s="15"/>
      <c r="M22" s="15"/>
      <c r="N22" s="4"/>
      <c r="O22" s="4"/>
      <c r="P22" s="4"/>
      <c r="Q22" s="2"/>
    </row>
    <row r="23" spans="1:17">
      <c r="A23" s="1"/>
      <c r="B23" s="3"/>
      <c r="C23" s="7"/>
      <c r="D23" s="8"/>
      <c r="E23" s="8"/>
      <c r="F23" s="15"/>
      <c r="G23" s="15"/>
      <c r="H23" s="15"/>
      <c r="I23" s="15"/>
      <c r="J23" s="15"/>
      <c r="K23" s="15"/>
      <c r="L23" s="15"/>
      <c r="M23" s="15"/>
      <c r="N23" s="4"/>
      <c r="O23" s="4"/>
      <c r="P23" s="4"/>
      <c r="Q23" s="2"/>
    </row>
    <row r="24" spans="1:17">
      <c r="A24" s="1"/>
      <c r="B24" s="3"/>
      <c r="C24" s="7"/>
      <c r="D24" s="8"/>
      <c r="E24" s="8"/>
      <c r="F24" s="15"/>
      <c r="G24" s="15"/>
      <c r="H24" s="15"/>
      <c r="I24" s="15"/>
      <c r="J24" s="15"/>
      <c r="K24" s="15"/>
      <c r="L24" s="15"/>
      <c r="M24" s="15"/>
      <c r="N24" s="4"/>
      <c r="O24" s="4"/>
      <c r="P24" s="4"/>
      <c r="Q24" s="2"/>
    </row>
    <row r="25" spans="1:17">
      <c r="A25" s="1"/>
      <c r="B25" s="3"/>
      <c r="C25" s="7"/>
      <c r="D25" s="8"/>
      <c r="E25" s="8"/>
      <c r="F25" s="15"/>
      <c r="G25" s="15"/>
      <c r="H25" s="15"/>
      <c r="I25" s="15"/>
      <c r="J25" s="15"/>
      <c r="K25" s="15"/>
      <c r="L25" s="15"/>
      <c r="M25" s="15"/>
      <c r="N25" s="4"/>
      <c r="O25" s="4"/>
      <c r="P25" s="4"/>
      <c r="Q25" s="2"/>
    </row>
    <row r="26" spans="1:17">
      <c r="A26" s="1"/>
      <c r="B26" s="3"/>
      <c r="C26" s="7"/>
      <c r="D26" s="8"/>
      <c r="E26" s="8"/>
      <c r="F26" s="15"/>
      <c r="G26" s="15"/>
      <c r="H26" s="15"/>
      <c r="I26" s="15"/>
      <c r="J26" s="15"/>
      <c r="K26" s="15"/>
      <c r="L26" s="15"/>
      <c r="M26" s="15"/>
      <c r="N26" s="4"/>
      <c r="O26" s="4"/>
      <c r="P26" s="4"/>
      <c r="Q26" s="2"/>
    </row>
    <row r="27" spans="1:17">
      <c r="A27" s="1"/>
      <c r="B27" s="3"/>
      <c r="C27" s="7"/>
      <c r="D27" s="8"/>
      <c r="E27" s="8"/>
      <c r="F27" s="15"/>
      <c r="G27" s="15"/>
      <c r="H27" s="15"/>
      <c r="I27" s="15"/>
      <c r="J27" s="15"/>
      <c r="K27" s="15"/>
      <c r="L27" s="15"/>
      <c r="M27" s="15"/>
      <c r="N27" s="4"/>
      <c r="O27" s="4"/>
      <c r="P27" s="4"/>
      <c r="Q27" s="2"/>
    </row>
    <row r="28" spans="1:17">
      <c r="A28" s="1"/>
      <c r="B28" s="3"/>
      <c r="C28" s="7"/>
      <c r="D28" s="8"/>
      <c r="E28" s="8"/>
      <c r="F28" s="15"/>
      <c r="G28" s="15"/>
      <c r="H28" s="15"/>
      <c r="I28" s="15"/>
      <c r="J28" s="15"/>
      <c r="K28" s="15"/>
      <c r="L28" s="15"/>
      <c r="M28" s="15"/>
      <c r="N28" s="4"/>
      <c r="O28" s="4"/>
      <c r="P28" s="4"/>
      <c r="Q28" s="2"/>
    </row>
    <row r="29" spans="1:17">
      <c r="A29" s="1"/>
      <c r="B29" s="3"/>
      <c r="C29" s="7"/>
      <c r="D29" s="8"/>
      <c r="E29" s="8"/>
      <c r="F29" s="15"/>
      <c r="G29" s="15"/>
      <c r="H29" s="15"/>
      <c r="I29" s="15"/>
      <c r="J29" s="15"/>
      <c r="K29" s="15"/>
      <c r="L29" s="15"/>
      <c r="M29" s="15"/>
      <c r="N29" s="4"/>
      <c r="O29" s="4"/>
      <c r="P29" s="4"/>
      <c r="Q29" s="2"/>
    </row>
    <row r="30" spans="1:17">
      <c r="A30" s="1"/>
      <c r="B30" s="3"/>
      <c r="C30" s="7"/>
      <c r="D30" s="8"/>
      <c r="E30" s="8"/>
      <c r="F30" s="15"/>
      <c r="G30" s="15"/>
      <c r="H30" s="15"/>
      <c r="I30" s="15"/>
      <c r="J30" s="15"/>
      <c r="K30" s="15"/>
      <c r="L30" s="15"/>
      <c r="M30" s="15"/>
      <c r="N30" s="4"/>
      <c r="O30" s="4"/>
      <c r="P30" s="4"/>
      <c r="Q30" s="2"/>
    </row>
    <row r="31" spans="1:17">
      <c r="A31" s="1"/>
      <c r="B31" s="3"/>
      <c r="C31" s="7"/>
      <c r="D31" s="8"/>
      <c r="E31" s="8"/>
      <c r="F31" s="15"/>
      <c r="G31" s="15"/>
      <c r="H31" s="15"/>
      <c r="I31" s="15"/>
      <c r="J31" s="15"/>
      <c r="K31" s="15"/>
      <c r="L31" s="15"/>
      <c r="M31" s="15"/>
      <c r="N31" s="4"/>
      <c r="O31" s="4"/>
      <c r="P31" s="4"/>
      <c r="Q31" s="2"/>
    </row>
    <row r="32" spans="1:17">
      <c r="A32" s="1"/>
      <c r="B32" s="3"/>
      <c r="C32" s="7"/>
      <c r="D32" s="8"/>
      <c r="E32" s="8"/>
      <c r="F32" s="15"/>
      <c r="G32" s="15"/>
      <c r="H32" s="15"/>
      <c r="I32" s="15"/>
      <c r="J32" s="15"/>
      <c r="K32" s="15"/>
      <c r="L32" s="15"/>
      <c r="M32" s="15"/>
      <c r="N32" s="4"/>
      <c r="O32" s="4"/>
      <c r="P32" s="4"/>
      <c r="Q32" s="2"/>
    </row>
    <row r="33" spans="1:17">
      <c r="A33" s="1"/>
      <c r="B33" s="3"/>
      <c r="C33" s="7"/>
      <c r="D33" s="8"/>
      <c r="E33" s="8"/>
      <c r="F33" s="15"/>
      <c r="G33" s="15"/>
      <c r="H33" s="15"/>
      <c r="I33" s="15"/>
      <c r="J33" s="15"/>
      <c r="K33" s="15"/>
      <c r="L33" s="15"/>
      <c r="M33" s="15"/>
      <c r="N33" s="4"/>
      <c r="O33" s="4"/>
      <c r="P33" s="4"/>
      <c r="Q33" s="2"/>
    </row>
    <row r="34" spans="1:17">
      <c r="A34" s="1"/>
      <c r="B34" s="3"/>
      <c r="C34" s="7"/>
      <c r="D34" s="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"/>
    </row>
    <row r="35" spans="1:17">
      <c r="A35" s="1"/>
      <c r="B35" s="3"/>
      <c r="C35" s="7"/>
      <c r="D35" s="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"/>
    </row>
    <row r="36" spans="1:17">
      <c r="A36" s="1"/>
      <c r="B36" s="3"/>
      <c r="C36" s="7"/>
      <c r="D36" s="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"/>
    </row>
    <row r="37" spans="1:17">
      <c r="A37" s="1"/>
      <c r="B37" s="3"/>
      <c r="C37" s="7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"/>
    </row>
    <row r="38" spans="1:17">
      <c r="A38" s="1"/>
      <c r="B38" s="3"/>
      <c r="C38" s="7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"/>
    </row>
    <row r="39" spans="1:17">
      <c r="A39" s="1"/>
      <c r="B39" s="3"/>
      <c r="C39" s="7"/>
      <c r="D39" s="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"/>
    </row>
    <row r="40" spans="1:17">
      <c r="A40" s="1"/>
      <c r="B40" s="3"/>
      <c r="C40" s="7"/>
      <c r="D40" s="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"/>
    </row>
    <row r="41" spans="1:17">
      <c r="A41" s="1"/>
      <c r="B41" s="3"/>
      <c r="C41" s="7"/>
      <c r="D41" s="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"/>
    </row>
    <row r="42" spans="1:17">
      <c r="A42" s="1"/>
      <c r="B42" s="3"/>
      <c r="C42" s="7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"/>
    </row>
    <row r="43" spans="1:17">
      <c r="A43" s="1"/>
      <c r="B43" s="3"/>
      <c r="C43" s="7"/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"/>
    </row>
    <row r="44" spans="1:17" ht="15.75" thickBot="1">
      <c r="A44" s="1"/>
      <c r="B44" s="3"/>
      <c r="C44" s="7"/>
      <c r="D44" s="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"/>
    </row>
    <row r="45" spans="1:17" ht="16.5" customHeight="1" thickBot="1">
      <c r="A45" s="1"/>
      <c r="B45" s="3"/>
      <c r="C45" s="7"/>
      <c r="D45" s="8"/>
      <c r="E45" s="4"/>
      <c r="F45" s="4"/>
      <c r="G45" s="46" t="s">
        <v>11</v>
      </c>
      <c r="H45" s="47"/>
      <c r="I45" s="47"/>
      <c r="J45" s="47"/>
      <c r="K45" s="47"/>
      <c r="L45" s="48"/>
      <c r="M45" s="4"/>
      <c r="N45" s="46" t="s">
        <v>3</v>
      </c>
      <c r="O45" s="48"/>
      <c r="P45" s="4"/>
      <c r="Q45" s="2"/>
    </row>
    <row r="46" spans="1:17" ht="15.75" customHeight="1" thickBot="1">
      <c r="A46" s="1"/>
      <c r="B46" s="3"/>
      <c r="C46" s="7"/>
      <c r="D46" s="8"/>
      <c r="E46" s="4"/>
      <c r="F46" s="4"/>
      <c r="G46" s="9" t="s">
        <v>4</v>
      </c>
      <c r="H46" s="10" t="s">
        <v>5</v>
      </c>
      <c r="I46" s="9" t="s">
        <v>6</v>
      </c>
      <c r="J46" s="10" t="s">
        <v>7</v>
      </c>
      <c r="K46" s="9" t="s">
        <v>8</v>
      </c>
      <c r="L46" s="9" t="s">
        <v>9</v>
      </c>
      <c r="M46" s="4"/>
      <c r="N46" s="16" t="s">
        <v>12</v>
      </c>
      <c r="O46" s="17" t="s">
        <v>13</v>
      </c>
      <c r="P46" s="4"/>
      <c r="Q46" s="2"/>
    </row>
    <row r="47" spans="1:17" ht="15.75" thickBot="1">
      <c r="A47" s="1"/>
      <c r="B47" s="3"/>
      <c r="C47" s="7"/>
      <c r="D47" s="8"/>
      <c r="E47" s="18" t="s">
        <v>14</v>
      </c>
      <c r="F47" s="19"/>
      <c r="G47" s="20">
        <f>+'[1]ACUM-JULIO'!B6</f>
        <v>274</v>
      </c>
      <c r="H47" s="21">
        <f>+'[1]ACUM-AGOSTO'!B6</f>
        <v>182</v>
      </c>
      <c r="I47" s="22">
        <f>+'[1]ACUM-SEPTIEMBRE'!B6</f>
        <v>180</v>
      </c>
      <c r="J47" s="22">
        <f>+'[1]ACUM-OCTUBRE'!B6</f>
        <v>210</v>
      </c>
      <c r="K47" s="22">
        <f>+'[1]ACUM-NOVIEMBRE'!B6</f>
        <v>201</v>
      </c>
      <c r="L47" s="22">
        <f>+'[1]ACUM-DICIEMBRE'!B6</f>
        <v>99</v>
      </c>
      <c r="M47" s="4"/>
      <c r="N47" s="23">
        <f>SUM(G47:M47)</f>
        <v>1146</v>
      </c>
      <c r="O47" s="24">
        <f>+N47/N49</f>
        <v>0.6131621187800963</v>
      </c>
      <c r="P47" s="4"/>
      <c r="Q47" s="2"/>
    </row>
    <row r="48" spans="1:17" ht="15.75" thickBot="1">
      <c r="A48" s="1"/>
      <c r="B48" s="3"/>
      <c r="C48" s="7"/>
      <c r="D48" s="8"/>
      <c r="E48" s="18" t="s">
        <v>15</v>
      </c>
      <c r="F48" s="19"/>
      <c r="G48" s="25">
        <f>+'[1]ACUM-JULIO'!B7</f>
        <v>133</v>
      </c>
      <c r="H48" s="21">
        <f>+'[1]ACUM-AGOSTO'!B7</f>
        <v>116</v>
      </c>
      <c r="I48" s="22">
        <f>+'[1]ACUM-SEPTIEMBRE'!B7</f>
        <v>98</v>
      </c>
      <c r="J48" s="26">
        <f>+'[1]ACUM-OCTUBRE'!B7</f>
        <v>115</v>
      </c>
      <c r="K48" s="26">
        <f>+'[1]ACUM-NOVIEMBRE'!B7</f>
        <v>166</v>
      </c>
      <c r="L48" s="26">
        <f>+'[1]ACUM-DICIEMBRE'!B7</f>
        <v>95</v>
      </c>
      <c r="M48" s="4"/>
      <c r="N48" s="27">
        <f>SUM(G48:M48)</f>
        <v>723</v>
      </c>
      <c r="O48" s="24">
        <f>+N48/N49</f>
        <v>0.3868378812199037</v>
      </c>
      <c r="P48" s="4"/>
      <c r="Q48" s="2"/>
    </row>
    <row r="49" spans="1:17" ht="15.75" thickBot="1">
      <c r="A49" s="1"/>
      <c r="B49" s="3"/>
      <c r="C49" s="7"/>
      <c r="D49" s="8"/>
      <c r="E49" s="8"/>
      <c r="F49" s="8"/>
      <c r="G49" s="14">
        <f t="shared" ref="G49:L49" si="0">SUM(G47:G48)</f>
        <v>407</v>
      </c>
      <c r="H49" s="28">
        <f t="shared" si="0"/>
        <v>298</v>
      </c>
      <c r="I49" s="14">
        <f t="shared" si="0"/>
        <v>278</v>
      </c>
      <c r="J49" s="14">
        <f t="shared" si="0"/>
        <v>325</v>
      </c>
      <c r="K49" s="14">
        <f t="shared" si="0"/>
        <v>367</v>
      </c>
      <c r="L49" s="14">
        <f t="shared" si="0"/>
        <v>194</v>
      </c>
      <c r="M49" s="4"/>
      <c r="N49" s="14">
        <f>SUM(N47:N48)</f>
        <v>1869</v>
      </c>
      <c r="O49" s="29">
        <f>SUM(O47:O48)</f>
        <v>1</v>
      </c>
      <c r="P49" s="4"/>
      <c r="Q49" s="2"/>
    </row>
    <row r="50" spans="1:17">
      <c r="A50" s="1"/>
      <c r="B50" s="3"/>
      <c r="C50" s="7"/>
      <c r="D50" s="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"/>
    </row>
    <row r="51" spans="1:17">
      <c r="A51" s="1"/>
      <c r="B51" s="3"/>
      <c r="C51" s="7"/>
      <c r="D51" s="8"/>
      <c r="E51" s="8"/>
      <c r="F51" s="8"/>
      <c r="G51" s="8"/>
      <c r="H51" s="8"/>
      <c r="I51" s="8"/>
      <c r="J51" s="8"/>
      <c r="K51" s="8"/>
      <c r="L51" s="8"/>
      <c r="M51" s="4"/>
      <c r="N51" s="4"/>
      <c r="O51" s="4"/>
      <c r="P51" s="4"/>
      <c r="Q51" s="2"/>
    </row>
    <row r="52" spans="1:17" ht="26.25">
      <c r="A52" s="1"/>
      <c r="B52" s="3"/>
      <c r="C52" s="7"/>
      <c r="D52" s="66" t="s">
        <v>16</v>
      </c>
      <c r="E52" s="66"/>
      <c r="F52" s="66"/>
      <c r="G52" s="8"/>
      <c r="H52" s="8"/>
      <c r="I52" s="8"/>
      <c r="J52" s="8"/>
      <c r="K52" s="8"/>
      <c r="L52" s="30" t="s">
        <v>15</v>
      </c>
      <c r="M52" s="4"/>
      <c r="N52" s="4"/>
      <c r="O52" s="4"/>
      <c r="P52" s="4"/>
      <c r="Q52" s="2"/>
    </row>
    <row r="53" spans="1:17">
      <c r="A53" s="1"/>
      <c r="B53" s="3"/>
      <c r="C53" s="7"/>
      <c r="D53" s="4"/>
      <c r="E53" s="4"/>
      <c r="F53" s="4"/>
      <c r="G53" s="4"/>
      <c r="H53" s="4"/>
      <c r="I53" s="8"/>
      <c r="J53" s="4"/>
      <c r="K53" s="4"/>
      <c r="L53" s="4"/>
      <c r="M53" s="4"/>
      <c r="N53" s="4"/>
      <c r="O53" s="4"/>
      <c r="P53" s="4"/>
      <c r="Q53" s="2"/>
    </row>
    <row r="54" spans="1:17">
      <c r="A54" s="1"/>
      <c r="B54" s="3"/>
      <c r="C54" s="7"/>
      <c r="D54" s="15"/>
      <c r="E54" s="15"/>
      <c r="F54" s="15"/>
      <c r="G54" s="15"/>
      <c r="H54" s="8"/>
      <c r="I54" s="8"/>
      <c r="J54" s="15"/>
      <c r="K54" s="15"/>
      <c r="L54" s="15"/>
      <c r="M54" s="15"/>
      <c r="N54" s="15"/>
      <c r="O54" s="15"/>
      <c r="P54" s="4"/>
      <c r="Q54" s="2"/>
    </row>
    <row r="55" spans="1:17">
      <c r="A55" s="1"/>
      <c r="B55" s="3"/>
      <c r="C55" s="7"/>
      <c r="D55" s="15"/>
      <c r="E55" s="15"/>
      <c r="F55" s="15"/>
      <c r="G55" s="15"/>
      <c r="H55" s="15"/>
      <c r="I55" s="8"/>
      <c r="J55" s="15"/>
      <c r="K55" s="15"/>
      <c r="L55" s="15"/>
      <c r="M55" s="15"/>
      <c r="N55" s="15"/>
      <c r="O55" s="15"/>
      <c r="P55" s="4"/>
      <c r="Q55" s="2"/>
    </row>
    <row r="56" spans="1:17">
      <c r="A56" s="1"/>
      <c r="B56" s="3"/>
      <c r="C56" s="7"/>
      <c r="D56" s="15"/>
      <c r="E56" s="15"/>
      <c r="F56" s="15"/>
      <c r="G56" s="15"/>
      <c r="H56" s="15"/>
      <c r="I56" s="8"/>
      <c r="J56" s="15"/>
      <c r="K56" s="15"/>
      <c r="L56" s="15"/>
      <c r="M56" s="15"/>
      <c r="N56" s="15"/>
      <c r="O56" s="15"/>
      <c r="P56" s="4"/>
      <c r="Q56" s="2"/>
    </row>
    <row r="57" spans="1:17">
      <c r="A57" s="1"/>
      <c r="B57" s="3"/>
      <c r="C57" s="7"/>
      <c r="D57" s="15"/>
      <c r="E57" s="15"/>
      <c r="F57" s="15"/>
      <c r="G57" s="15"/>
      <c r="H57" s="15"/>
      <c r="I57" s="8"/>
      <c r="J57" s="15"/>
      <c r="K57" s="15"/>
      <c r="L57" s="15"/>
      <c r="M57" s="15"/>
      <c r="N57" s="15"/>
      <c r="O57" s="15"/>
      <c r="P57" s="4"/>
      <c r="Q57" s="2"/>
    </row>
    <row r="58" spans="1:17">
      <c r="A58" s="1"/>
      <c r="B58" s="3"/>
      <c r="C58" s="7"/>
      <c r="D58" s="15"/>
      <c r="E58" s="15"/>
      <c r="F58" s="15"/>
      <c r="G58" s="15"/>
      <c r="H58" s="15"/>
      <c r="I58" s="8"/>
      <c r="J58" s="15"/>
      <c r="K58" s="15"/>
      <c r="L58" s="15"/>
      <c r="M58" s="15"/>
      <c r="N58" s="15"/>
      <c r="O58" s="15"/>
      <c r="P58" s="4"/>
      <c r="Q58" s="2"/>
    </row>
    <row r="59" spans="1:17">
      <c r="A59" s="1"/>
      <c r="B59" s="3"/>
      <c r="C59" s="7"/>
      <c r="D59" s="15"/>
      <c r="E59" s="15"/>
      <c r="F59" s="15"/>
      <c r="G59" s="15"/>
      <c r="H59" s="15"/>
      <c r="I59" s="8"/>
      <c r="J59" s="15"/>
      <c r="K59" s="15"/>
      <c r="L59" s="15"/>
      <c r="M59" s="15"/>
      <c r="N59" s="15"/>
      <c r="O59" s="15"/>
      <c r="P59" s="4"/>
      <c r="Q59" s="2"/>
    </row>
    <row r="60" spans="1:17">
      <c r="A60" s="1"/>
      <c r="B60" s="3"/>
      <c r="C60" s="7"/>
      <c r="D60" s="15"/>
      <c r="E60" s="15"/>
      <c r="F60" s="15"/>
      <c r="G60" s="15"/>
      <c r="H60" s="15"/>
      <c r="I60" s="8"/>
      <c r="J60" s="15"/>
      <c r="K60" s="15"/>
      <c r="L60" s="15"/>
      <c r="M60" s="15"/>
      <c r="N60" s="15"/>
      <c r="O60" s="15"/>
      <c r="P60" s="4"/>
      <c r="Q60" s="2"/>
    </row>
    <row r="61" spans="1:17">
      <c r="A61" s="1"/>
      <c r="B61" s="3"/>
      <c r="C61" s="7"/>
      <c r="D61" s="15"/>
      <c r="E61" s="15"/>
      <c r="F61" s="15"/>
      <c r="G61" s="15"/>
      <c r="H61" s="15"/>
      <c r="I61" s="8"/>
      <c r="J61" s="15"/>
      <c r="K61" s="15"/>
      <c r="L61" s="15"/>
      <c r="M61" s="15"/>
      <c r="N61" s="15"/>
      <c r="O61" s="15"/>
      <c r="P61" s="4"/>
      <c r="Q61" s="2"/>
    </row>
    <row r="62" spans="1:17">
      <c r="A62" s="1"/>
      <c r="B62" s="3"/>
      <c r="C62" s="7"/>
      <c r="D62" s="15"/>
      <c r="E62" s="15"/>
      <c r="F62" s="15"/>
      <c r="G62" s="15"/>
      <c r="H62" s="15"/>
      <c r="I62" s="8"/>
      <c r="J62" s="15"/>
      <c r="K62" s="15"/>
      <c r="L62" s="15"/>
      <c r="M62" s="15"/>
      <c r="N62" s="15"/>
      <c r="O62" s="15"/>
      <c r="P62" s="4"/>
      <c r="Q62" s="2"/>
    </row>
    <row r="63" spans="1:17">
      <c r="A63" s="1"/>
      <c r="B63" s="3"/>
      <c r="C63" s="7"/>
      <c r="D63" s="15"/>
      <c r="E63" s="15"/>
      <c r="F63" s="15"/>
      <c r="G63" s="15"/>
      <c r="H63" s="15"/>
      <c r="I63" s="8"/>
      <c r="J63" s="15"/>
      <c r="K63" s="15"/>
      <c r="L63" s="15"/>
      <c r="M63" s="15"/>
      <c r="N63" s="15"/>
      <c r="O63" s="15"/>
      <c r="P63" s="4"/>
      <c r="Q63" s="2"/>
    </row>
    <row r="64" spans="1:17">
      <c r="A64" s="1"/>
      <c r="B64" s="3"/>
      <c r="C64" s="7"/>
      <c r="D64" s="15"/>
      <c r="E64" s="15"/>
      <c r="F64" s="15"/>
      <c r="G64" s="15"/>
      <c r="H64" s="15"/>
      <c r="I64" s="8"/>
      <c r="J64" s="15"/>
      <c r="K64" s="15"/>
      <c r="L64" s="15"/>
      <c r="M64" s="15"/>
      <c r="N64" s="15"/>
      <c r="O64" s="15"/>
      <c r="P64" s="4"/>
      <c r="Q64" s="2"/>
    </row>
    <row r="65" spans="1:17">
      <c r="A65" s="1"/>
      <c r="B65" s="3"/>
      <c r="C65" s="7"/>
      <c r="D65" s="15"/>
      <c r="E65" s="15"/>
      <c r="F65" s="15"/>
      <c r="G65" s="15"/>
      <c r="H65" s="15"/>
      <c r="I65" s="8"/>
      <c r="J65" s="15"/>
      <c r="K65" s="15"/>
      <c r="L65" s="15"/>
      <c r="M65" s="15"/>
      <c r="N65" s="15"/>
      <c r="O65" s="15"/>
      <c r="P65" s="4"/>
      <c r="Q65" s="2"/>
    </row>
    <row r="66" spans="1:17">
      <c r="A66" s="1"/>
      <c r="B66" s="3"/>
      <c r="C66" s="7"/>
      <c r="D66" s="15"/>
      <c r="E66" s="15"/>
      <c r="F66" s="15"/>
      <c r="G66" s="15"/>
      <c r="H66" s="15"/>
      <c r="I66" s="8"/>
      <c r="J66" s="15"/>
      <c r="K66" s="15"/>
      <c r="L66" s="15"/>
      <c r="M66" s="15"/>
      <c r="N66" s="15"/>
      <c r="O66" s="15"/>
      <c r="P66" s="4"/>
      <c r="Q66" s="2"/>
    </row>
    <row r="67" spans="1:17">
      <c r="A67" s="1"/>
      <c r="B67" s="3"/>
      <c r="C67" s="7"/>
      <c r="D67" s="15"/>
      <c r="E67" s="15"/>
      <c r="F67" s="15"/>
      <c r="G67" s="15"/>
      <c r="H67" s="15"/>
      <c r="I67" s="8"/>
      <c r="J67" s="4"/>
      <c r="K67" s="4"/>
      <c r="L67" s="4"/>
      <c r="M67" s="4"/>
      <c r="N67" s="4"/>
      <c r="O67" s="4"/>
      <c r="P67" s="4"/>
      <c r="Q67" s="2"/>
    </row>
    <row r="68" spans="1:17">
      <c r="A68" s="1"/>
      <c r="B68" s="3"/>
      <c r="C68" s="7"/>
      <c r="D68" s="8"/>
      <c r="E68" s="8"/>
      <c r="F68" s="8"/>
      <c r="G68" s="8"/>
      <c r="H68" s="8"/>
      <c r="I68" s="8"/>
      <c r="J68" s="4"/>
      <c r="K68" s="4"/>
      <c r="L68" s="4"/>
      <c r="M68" s="4"/>
      <c r="N68" s="4"/>
      <c r="O68" s="4"/>
      <c r="P68" s="4"/>
      <c r="Q68" s="2"/>
    </row>
    <row r="69" spans="1:17" ht="15.75" thickBot="1">
      <c r="A69" s="1"/>
      <c r="B69" s="3"/>
      <c r="C69" s="7"/>
      <c r="D69" s="8"/>
      <c r="E69" s="8"/>
      <c r="F69" s="8"/>
      <c r="G69" s="8"/>
      <c r="H69" s="8"/>
      <c r="I69" s="8"/>
      <c r="J69" s="4"/>
      <c r="K69" s="4"/>
      <c r="L69" s="4"/>
      <c r="M69" s="4"/>
      <c r="N69" s="4"/>
      <c r="O69" s="4"/>
      <c r="P69" s="4"/>
      <c r="Q69" s="2"/>
    </row>
    <row r="70" spans="1:17" ht="16.5" customHeight="1" thickBot="1">
      <c r="A70" s="1"/>
      <c r="B70" s="3"/>
      <c r="C70" s="7"/>
      <c r="D70" s="7"/>
      <c r="E70" s="7"/>
      <c r="F70" s="7"/>
      <c r="G70" s="46" t="s">
        <v>17</v>
      </c>
      <c r="H70" s="47"/>
      <c r="I70" s="47"/>
      <c r="J70" s="47"/>
      <c r="K70" s="47"/>
      <c r="L70" s="48"/>
      <c r="M70" s="4"/>
      <c r="N70" s="67" t="s">
        <v>3</v>
      </c>
      <c r="O70" s="68"/>
      <c r="P70" s="4"/>
      <c r="Q70" s="2"/>
    </row>
    <row r="71" spans="1:17" ht="15.75" customHeight="1" thickBot="1">
      <c r="A71" s="1"/>
      <c r="B71" s="3"/>
      <c r="C71" s="7"/>
      <c r="D71" s="7"/>
      <c r="E71" s="7"/>
      <c r="F71" s="7"/>
      <c r="G71" s="9" t="s">
        <v>4</v>
      </c>
      <c r="H71" s="10" t="s">
        <v>5</v>
      </c>
      <c r="I71" s="9" t="s">
        <v>6</v>
      </c>
      <c r="J71" s="10" t="s">
        <v>7</v>
      </c>
      <c r="K71" s="9" t="s">
        <v>8</v>
      </c>
      <c r="L71" s="9" t="s">
        <v>9</v>
      </c>
      <c r="M71" s="4"/>
      <c r="N71" s="9" t="s">
        <v>12</v>
      </c>
      <c r="O71" s="17" t="s">
        <v>13</v>
      </c>
      <c r="P71" s="4"/>
      <c r="Q71" s="2"/>
    </row>
    <row r="72" spans="1:17" ht="15.75" thickBot="1">
      <c r="A72" s="1"/>
      <c r="B72" s="3"/>
      <c r="C72" s="7"/>
      <c r="D72" s="7"/>
      <c r="E72" s="62" t="s">
        <v>18</v>
      </c>
      <c r="F72" s="63"/>
      <c r="G72" s="31">
        <f>+'[1]ACUM-JULIO'!B12</f>
        <v>134</v>
      </c>
      <c r="H72" s="32">
        <f>+'[1]ACUM-AGOSTO'!B12</f>
        <v>96</v>
      </c>
      <c r="I72" s="32">
        <f>+'[1]ACUM-SEPTIEMBRE'!B12</f>
        <v>92</v>
      </c>
      <c r="J72" s="32">
        <f>+'[1]ACUM-OCTUBRE'!B12</f>
        <v>109</v>
      </c>
      <c r="K72" s="32">
        <f>+'[1]ACUM-NOVIEMBRE'!B12</f>
        <v>124</v>
      </c>
      <c r="L72" s="32">
        <f>+'[1]ACUM-DICIEMBRE'!B12</f>
        <v>70</v>
      </c>
      <c r="M72" s="4"/>
      <c r="N72" s="23">
        <f>SUM(G72:M72)</f>
        <v>625</v>
      </c>
      <c r="O72" s="24">
        <f>+N72/N76</f>
        <v>0.33440342429106473</v>
      </c>
      <c r="P72" s="4"/>
      <c r="Q72" s="2"/>
    </row>
    <row r="73" spans="1:17" ht="15.75" thickBot="1">
      <c r="A73" s="1"/>
      <c r="B73" s="3"/>
      <c r="C73" s="7"/>
      <c r="D73" s="7"/>
      <c r="E73" s="62" t="s">
        <v>19</v>
      </c>
      <c r="F73" s="63"/>
      <c r="G73" s="31">
        <f>+'[1]ACUM-JULIO'!B13</f>
        <v>256</v>
      </c>
      <c r="H73" s="32">
        <f>+'[1]ACUM-AGOSTO'!B13</f>
        <v>188</v>
      </c>
      <c r="I73" s="32">
        <f>+'[1]ACUM-SEPTIEMBRE'!B13</f>
        <v>179</v>
      </c>
      <c r="J73" s="32">
        <f>+'[1]ACUM-OCTUBRE'!B13</f>
        <v>208</v>
      </c>
      <c r="K73" s="32">
        <f>+'[1]ACUM-NOVIEMBRE'!B13</f>
        <v>237</v>
      </c>
      <c r="L73" s="32">
        <f>+'[1]ACUM-DICIEMBRE'!B13</f>
        <v>121</v>
      </c>
      <c r="M73" s="4"/>
      <c r="N73" s="23">
        <f>SUM(G73:M73)</f>
        <v>1189</v>
      </c>
      <c r="O73" s="24">
        <f>+N73/N76</f>
        <v>0.63616907437132153</v>
      </c>
      <c r="P73" s="4"/>
      <c r="Q73" s="2"/>
    </row>
    <row r="74" spans="1:17" ht="15.75" thickBot="1">
      <c r="A74" s="1"/>
      <c r="B74" s="3"/>
      <c r="C74" s="7"/>
      <c r="D74" s="7"/>
      <c r="E74" s="62" t="s">
        <v>20</v>
      </c>
      <c r="F74" s="63"/>
      <c r="G74" s="31">
        <f>+'[1]ACUM-JULIO'!B14</f>
        <v>16</v>
      </c>
      <c r="H74" s="32">
        <f>+'[1]ACUM-AGOSTO'!B14</f>
        <v>13</v>
      </c>
      <c r="I74" s="32">
        <f>+'[1]ACUM-SEPTIEMBRE'!B14</f>
        <v>7</v>
      </c>
      <c r="J74" s="32">
        <f>+'[1]ACUM-OCTUBRE'!B14</f>
        <v>8</v>
      </c>
      <c r="K74" s="32">
        <f>+'[1]ACUM-NOVIEMBRE'!B14</f>
        <v>5</v>
      </c>
      <c r="L74" s="32">
        <f>+'[1]ACUM-DICIEMBRE'!B14</f>
        <v>2</v>
      </c>
      <c r="M74" s="4"/>
      <c r="N74" s="23">
        <f>SUM(G74:M74)</f>
        <v>51</v>
      </c>
      <c r="O74" s="24">
        <f>+N74/N76</f>
        <v>2.7287319422150885E-2</v>
      </c>
      <c r="P74" s="4"/>
      <c r="Q74" s="2"/>
    </row>
    <row r="75" spans="1:17" ht="15.75" thickBot="1">
      <c r="A75" s="1"/>
      <c r="B75" s="3"/>
      <c r="C75" s="7"/>
      <c r="D75" s="7"/>
      <c r="E75" s="62" t="s">
        <v>21</v>
      </c>
      <c r="F75" s="63"/>
      <c r="G75" s="31">
        <f>+'[1]ACUM-JULIO'!B15</f>
        <v>1</v>
      </c>
      <c r="H75" s="32">
        <f>+'[1]ACUM-AGOSTO'!B15</f>
        <v>1</v>
      </c>
      <c r="I75" s="32">
        <f>+'[1]ACUM-SEPTIEMBRE'!B15</f>
        <v>0</v>
      </c>
      <c r="J75" s="32">
        <f>+'[1]ACUM-OCTUBRE'!B18</f>
        <v>0</v>
      </c>
      <c r="K75" s="32">
        <f>+'[1]ACUM-NOVIEMBRE'!B15</f>
        <v>1</v>
      </c>
      <c r="L75" s="32">
        <f>+'[1]ACUM-DICIEMBRE'!B15</f>
        <v>1</v>
      </c>
      <c r="M75" s="4"/>
      <c r="N75" s="23">
        <f>SUM(G75:M75)</f>
        <v>4</v>
      </c>
      <c r="O75" s="24">
        <f>+N75/N76</f>
        <v>2.1401819154628142E-3</v>
      </c>
      <c r="P75" s="4"/>
      <c r="Q75" s="2"/>
    </row>
    <row r="76" spans="1:17" ht="15.75" thickBot="1">
      <c r="A76" s="1"/>
      <c r="B76" s="3"/>
      <c r="C76" s="7"/>
      <c r="D76" s="7"/>
      <c r="E76" s="7"/>
      <c r="F76" s="7"/>
      <c r="G76" s="14">
        <f>SUM(G72:G75)</f>
        <v>407</v>
      </c>
      <c r="H76" s="14">
        <f t="shared" ref="H76:L76" si="1">SUM(H72:H75)</f>
        <v>298</v>
      </c>
      <c r="I76" s="14">
        <f>SUM(I72:I75)</f>
        <v>278</v>
      </c>
      <c r="J76" s="14">
        <f t="shared" si="1"/>
        <v>325</v>
      </c>
      <c r="K76" s="14">
        <f t="shared" si="1"/>
        <v>367</v>
      </c>
      <c r="L76" s="14">
        <f t="shared" si="1"/>
        <v>194</v>
      </c>
      <c r="M76" s="4"/>
      <c r="N76" s="14">
        <f>SUM(N72:N75)</f>
        <v>1869</v>
      </c>
      <c r="O76" s="29">
        <f>SUM(O72:O75)</f>
        <v>1</v>
      </c>
      <c r="P76" s="4"/>
      <c r="Q76" s="2"/>
    </row>
    <row r="77" spans="1:17">
      <c r="A77" s="1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4"/>
      <c r="O77" s="4"/>
      <c r="P77" s="4"/>
      <c r="Q77" s="2"/>
    </row>
    <row r="78" spans="1:17">
      <c r="A78" s="1"/>
      <c r="B78" s="3"/>
      <c r="C78" s="7"/>
      <c r="D78" s="7"/>
      <c r="E78" s="7"/>
      <c r="F78" s="7"/>
      <c r="G78" s="15"/>
      <c r="H78" s="15"/>
      <c r="I78" s="15"/>
      <c r="J78" s="15"/>
      <c r="K78" s="15"/>
      <c r="L78" s="15"/>
      <c r="M78" s="15"/>
      <c r="N78" s="15"/>
      <c r="O78" s="15"/>
      <c r="P78" s="4"/>
      <c r="Q78" s="2"/>
    </row>
    <row r="79" spans="1:17">
      <c r="A79" s="1"/>
      <c r="B79" s="3"/>
      <c r="C79" s="7"/>
      <c r="D79" s="7"/>
      <c r="E79" s="7"/>
      <c r="F79" s="7"/>
      <c r="G79" s="15"/>
      <c r="H79" s="15"/>
      <c r="I79" s="15"/>
      <c r="J79" s="15"/>
      <c r="K79" s="15"/>
      <c r="L79" s="15"/>
      <c r="M79" s="15"/>
      <c r="N79" s="15"/>
      <c r="O79" s="15"/>
      <c r="P79" s="4"/>
      <c r="Q79" s="2"/>
    </row>
    <row r="80" spans="1:17">
      <c r="A80" s="1"/>
      <c r="B80" s="3"/>
      <c r="C80" s="7"/>
      <c r="D80" s="7"/>
      <c r="E80" s="7"/>
      <c r="F80" s="7"/>
      <c r="G80" s="15"/>
      <c r="H80" s="15"/>
      <c r="I80" s="15"/>
      <c r="J80" s="15"/>
      <c r="K80" s="15"/>
      <c r="L80" s="15"/>
      <c r="M80" s="15"/>
      <c r="N80" s="15"/>
      <c r="O80" s="15"/>
      <c r="P80" s="4"/>
      <c r="Q80" s="2"/>
    </row>
    <row r="81" spans="1:17">
      <c r="A81" s="1"/>
      <c r="B81" s="3"/>
      <c r="C81" s="7"/>
      <c r="D81" s="7"/>
      <c r="E81" s="7"/>
      <c r="F81" s="7"/>
      <c r="G81" s="15"/>
      <c r="H81" s="15"/>
      <c r="I81" s="15"/>
      <c r="J81" s="15"/>
      <c r="K81" s="15"/>
      <c r="L81" s="15"/>
      <c r="M81" s="15"/>
      <c r="N81" s="15"/>
      <c r="O81" s="15"/>
      <c r="P81" s="4"/>
      <c r="Q81" s="2"/>
    </row>
    <row r="82" spans="1:17">
      <c r="A82" s="1"/>
      <c r="B82" s="3"/>
      <c r="C82" s="7"/>
      <c r="D82" s="7"/>
      <c r="E82" s="7"/>
      <c r="F82" s="7"/>
      <c r="G82" s="15"/>
      <c r="H82" s="15"/>
      <c r="I82" s="15"/>
      <c r="J82" s="15"/>
      <c r="K82" s="15"/>
      <c r="L82" s="15"/>
      <c r="M82" s="15"/>
      <c r="N82" s="15"/>
      <c r="O82" s="15"/>
      <c r="P82" s="4"/>
      <c r="Q82" s="2"/>
    </row>
    <row r="83" spans="1:17">
      <c r="A83" s="1"/>
      <c r="B83" s="3"/>
      <c r="C83" s="7"/>
      <c r="D83" s="7"/>
      <c r="E83" s="7"/>
      <c r="F83" s="7"/>
      <c r="G83" s="15"/>
      <c r="H83" s="15"/>
      <c r="I83" s="15"/>
      <c r="J83" s="15"/>
      <c r="K83" s="15"/>
      <c r="L83" s="15"/>
      <c r="M83" s="15"/>
      <c r="N83" s="15"/>
      <c r="O83" s="15"/>
      <c r="P83" s="4"/>
      <c r="Q83" s="2"/>
    </row>
    <row r="84" spans="1:17">
      <c r="A84" s="1"/>
      <c r="B84" s="3"/>
      <c r="C84" s="7"/>
      <c r="D84" s="7"/>
      <c r="E84" s="7"/>
      <c r="F84" s="7"/>
      <c r="G84" s="15"/>
      <c r="H84" s="15"/>
      <c r="I84" s="15"/>
      <c r="J84" s="15"/>
      <c r="K84" s="15"/>
      <c r="L84" s="15"/>
      <c r="M84" s="15"/>
      <c r="N84" s="15"/>
      <c r="O84" s="15"/>
      <c r="P84" s="4"/>
      <c r="Q84" s="2"/>
    </row>
    <row r="85" spans="1:17">
      <c r="A85" s="1"/>
      <c r="B85" s="3"/>
      <c r="C85" s="7"/>
      <c r="D85" s="7"/>
      <c r="E85" s="7"/>
      <c r="F85" s="7"/>
      <c r="G85" s="15"/>
      <c r="H85" s="15"/>
      <c r="I85" s="15"/>
      <c r="J85" s="15"/>
      <c r="K85" s="15"/>
      <c r="L85" s="15"/>
      <c r="M85" s="15"/>
      <c r="N85" s="15"/>
      <c r="O85" s="15"/>
      <c r="P85" s="4"/>
      <c r="Q85" s="2"/>
    </row>
    <row r="86" spans="1:17">
      <c r="A86" s="1"/>
      <c r="B86" s="3"/>
      <c r="C86" s="7"/>
      <c r="D86" s="7"/>
      <c r="E86" s="7"/>
      <c r="F86" s="7"/>
      <c r="G86" s="15"/>
      <c r="H86" s="15"/>
      <c r="I86" s="15"/>
      <c r="J86" s="15"/>
      <c r="K86" s="15"/>
      <c r="L86" s="15"/>
      <c r="M86" s="15"/>
      <c r="N86" s="15"/>
      <c r="O86" s="15"/>
      <c r="P86" s="4"/>
      <c r="Q86" s="2"/>
    </row>
    <row r="87" spans="1:17">
      <c r="A87" s="1"/>
      <c r="B87" s="3"/>
      <c r="C87" s="7"/>
      <c r="D87" s="7"/>
      <c r="E87" s="7"/>
      <c r="F87" s="7"/>
      <c r="G87" s="15"/>
      <c r="H87" s="15"/>
      <c r="I87" s="15"/>
      <c r="J87" s="15"/>
      <c r="K87" s="15"/>
      <c r="L87" s="15"/>
      <c r="M87" s="15"/>
      <c r="N87" s="15"/>
      <c r="O87" s="15"/>
      <c r="P87" s="4"/>
      <c r="Q87" s="2"/>
    </row>
    <row r="88" spans="1:17">
      <c r="A88" s="1"/>
      <c r="B88" s="3"/>
      <c r="C88" s="7"/>
      <c r="D88" s="7"/>
      <c r="E88" s="7"/>
      <c r="F88" s="7"/>
      <c r="G88" s="15"/>
      <c r="H88" s="15"/>
      <c r="I88" s="15"/>
      <c r="J88" s="15"/>
      <c r="K88" s="15"/>
      <c r="L88" s="15"/>
      <c r="M88" s="15"/>
      <c r="N88" s="15"/>
      <c r="O88" s="15"/>
      <c r="P88" s="4"/>
      <c r="Q88" s="2"/>
    </row>
    <row r="89" spans="1:17">
      <c r="A89" s="1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2"/>
    </row>
    <row r="90" spans="1:17">
      <c r="A90" s="1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2"/>
    </row>
    <row r="91" spans="1:17">
      <c r="A91" s="1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2"/>
    </row>
    <row r="92" spans="1:17">
      <c r="A92" s="1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2"/>
    </row>
    <row r="93" spans="1:17">
      <c r="A93" s="1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2"/>
    </row>
    <row r="94" spans="1:17">
      <c r="A94" s="1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2"/>
    </row>
    <row r="95" spans="1:17">
      <c r="A95" s="1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2"/>
    </row>
    <row r="96" spans="1:17">
      <c r="A96" s="1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2"/>
    </row>
    <row r="97" spans="1:17">
      <c r="A97" s="1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2"/>
    </row>
    <row r="98" spans="1:17">
      <c r="A98" s="1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2"/>
    </row>
    <row r="99" spans="1:17">
      <c r="A99" s="1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2"/>
    </row>
    <row r="100" spans="1:17" ht="15.75" thickBot="1">
      <c r="A100" s="1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2"/>
    </row>
    <row r="101" spans="1:17" ht="16.5" thickBot="1">
      <c r="A101" s="1"/>
      <c r="B101" s="3"/>
      <c r="C101" s="7"/>
      <c r="D101" s="7"/>
      <c r="E101" s="7"/>
      <c r="F101" s="7"/>
      <c r="G101" s="46" t="s">
        <v>22</v>
      </c>
      <c r="H101" s="47"/>
      <c r="I101" s="47"/>
      <c r="J101" s="47"/>
      <c r="K101" s="47"/>
      <c r="L101" s="48"/>
      <c r="M101" s="7"/>
      <c r="N101" s="46" t="s">
        <v>3</v>
      </c>
      <c r="O101" s="48"/>
      <c r="P101" s="4"/>
      <c r="Q101" s="2"/>
    </row>
    <row r="102" spans="1:17" ht="15.75" thickBot="1">
      <c r="A102" s="1"/>
      <c r="B102" s="3"/>
      <c r="C102" s="7"/>
      <c r="D102" s="7"/>
      <c r="E102" s="7"/>
      <c r="F102" s="7"/>
      <c r="G102" s="9" t="s">
        <v>4</v>
      </c>
      <c r="H102" s="10" t="s">
        <v>5</v>
      </c>
      <c r="I102" s="9" t="s">
        <v>6</v>
      </c>
      <c r="J102" s="10" t="s">
        <v>7</v>
      </c>
      <c r="K102" s="9" t="s">
        <v>8</v>
      </c>
      <c r="L102" s="9" t="s">
        <v>9</v>
      </c>
      <c r="M102" s="7"/>
      <c r="N102" s="33" t="s">
        <v>12</v>
      </c>
      <c r="O102" s="34" t="s">
        <v>13</v>
      </c>
      <c r="P102" s="4"/>
      <c r="Q102" s="2"/>
    </row>
    <row r="103" spans="1:17" ht="15.75" thickBot="1">
      <c r="A103" s="1"/>
      <c r="B103" s="3"/>
      <c r="C103" s="7"/>
      <c r="D103" s="7"/>
      <c r="E103" s="64" t="s">
        <v>23</v>
      </c>
      <c r="F103" s="65"/>
      <c r="G103" s="31">
        <f>+'[1]ESTAD-JULIO'!I51</f>
        <v>128</v>
      </c>
      <c r="H103" s="32">
        <f>+'[1]ACUM-AGOSTO'!B58</f>
        <v>101</v>
      </c>
      <c r="I103" s="32">
        <f>+'[1]ACUM-SEPTIEMBRE'!B58</f>
        <v>91</v>
      </c>
      <c r="J103" s="32">
        <f>+'[1]ACUM-OCTUBRE'!B58</f>
        <v>111</v>
      </c>
      <c r="K103" s="32">
        <f>+'[1]ACUM-NOVIEMBRE'!B58</f>
        <v>93</v>
      </c>
      <c r="L103" s="32">
        <f>+'[1]ACUM-DICIEMBRE'!B58</f>
        <v>50</v>
      </c>
      <c r="M103" s="7"/>
      <c r="N103" s="23">
        <f t="shared" ref="N103:N109" si="2">SUM(G103:M103)</f>
        <v>574</v>
      </c>
      <c r="O103" s="35">
        <f>N103/N112</f>
        <v>0.30711610486891383</v>
      </c>
      <c r="P103" s="4"/>
      <c r="Q103" s="2"/>
    </row>
    <row r="104" spans="1:17" ht="27.75" customHeight="1" thickBot="1">
      <c r="A104" s="1"/>
      <c r="B104" s="3"/>
      <c r="C104" s="7"/>
      <c r="D104" s="7"/>
      <c r="E104" s="60" t="s">
        <v>24</v>
      </c>
      <c r="F104" s="61"/>
      <c r="G104" s="31">
        <f>+'[1]ESTAD-JULIO'!I52</f>
        <v>110</v>
      </c>
      <c r="H104" s="32">
        <f>+'[1]ACUM-AGOSTO'!B59</f>
        <v>67</v>
      </c>
      <c r="I104" s="32">
        <f>+'[1]ACUM-SEPTIEMBRE'!B59</f>
        <v>67</v>
      </c>
      <c r="J104" s="32">
        <f>+'[1]ACUM-OCTUBRE'!B59</f>
        <v>82</v>
      </c>
      <c r="K104" s="32">
        <f>+'[1]ACUM-NOVIEMBRE'!B59</f>
        <v>141</v>
      </c>
      <c r="L104" s="32">
        <f>+'[1]ACUM-DICIEMBRE'!B59</f>
        <v>64</v>
      </c>
      <c r="M104" s="7"/>
      <c r="N104" s="23">
        <f t="shared" si="2"/>
        <v>531</v>
      </c>
      <c r="O104" s="35">
        <f>N104/N112</f>
        <v>0.2841091492776886</v>
      </c>
      <c r="P104" s="4"/>
      <c r="Q104" s="2"/>
    </row>
    <row r="105" spans="1:17" ht="15.75" thickBot="1">
      <c r="A105" s="1"/>
      <c r="B105" s="3"/>
      <c r="C105" s="7"/>
      <c r="D105" s="7"/>
      <c r="E105" s="52" t="s">
        <v>25</v>
      </c>
      <c r="F105" s="53"/>
      <c r="G105" s="31">
        <f>+'[1]ESTAD-JULIO'!I56</f>
        <v>24</v>
      </c>
      <c r="H105" s="32">
        <f>+'[1]ACUM-AGOSTO'!B63</f>
        <v>28</v>
      </c>
      <c r="I105" s="32">
        <f>+'[1]ACUM-SEPTIEMBRE'!B63</f>
        <v>21</v>
      </c>
      <c r="J105" s="32">
        <f>+'[1]ACUM-OCTUBRE'!B63</f>
        <v>32</v>
      </c>
      <c r="K105" s="32">
        <f>+'[1]ACUM-NOVIEMBRE'!B63</f>
        <v>21</v>
      </c>
      <c r="L105" s="32">
        <f>+'[1]ACUM-DICIEMBRE'!B63</f>
        <v>9</v>
      </c>
      <c r="M105" s="7"/>
      <c r="N105" s="23">
        <f t="shared" si="2"/>
        <v>135</v>
      </c>
      <c r="O105" s="35">
        <f>N105/N112</f>
        <v>7.2231139646869988E-2</v>
      </c>
      <c r="P105" s="4"/>
      <c r="Q105" s="2"/>
    </row>
    <row r="106" spans="1:17" ht="15.75" thickBot="1">
      <c r="A106" s="1"/>
      <c r="B106" s="3"/>
      <c r="C106" s="7"/>
      <c r="D106" s="7"/>
      <c r="E106" s="52" t="s">
        <v>26</v>
      </c>
      <c r="F106" s="53"/>
      <c r="G106" s="31">
        <f>+'[1]ESTAD-JULIO'!I60</f>
        <v>14</v>
      </c>
      <c r="H106" s="32">
        <f>+'[1]ACUM-AGOSTO'!B67</f>
        <v>6</v>
      </c>
      <c r="I106" s="32">
        <f>+'[1]ACUM-SEPTIEMBRE'!B67</f>
        <v>5</v>
      </c>
      <c r="J106" s="32">
        <f>+'[1]ACUM-OCTUBRE'!B67</f>
        <v>8</v>
      </c>
      <c r="K106" s="32">
        <f>+'[1]ACUM-NOVIEMBRE'!B67</f>
        <v>4</v>
      </c>
      <c r="L106" s="32">
        <f>+'[1]ACUM-DICIEMBRE'!B64</f>
        <v>1</v>
      </c>
      <c r="M106" s="7"/>
      <c r="N106" s="23">
        <f>SUM(G106:M106)</f>
        <v>38</v>
      </c>
      <c r="O106" s="35">
        <f>N106/N112</f>
        <v>2.0331728196896735E-2</v>
      </c>
      <c r="P106" s="4"/>
      <c r="Q106" s="2"/>
    </row>
    <row r="107" spans="1:17" ht="15.75" thickBot="1">
      <c r="A107" s="1"/>
      <c r="B107" s="3"/>
      <c r="C107" s="7"/>
      <c r="D107" s="7"/>
      <c r="E107" s="52" t="s">
        <v>27</v>
      </c>
      <c r="F107" s="53"/>
      <c r="G107" s="31">
        <f>+'[1]ESTAD-JULIO'!I49</f>
        <v>65</v>
      </c>
      <c r="H107" s="32">
        <f>+'[1]ACUM-AGOSTO'!B56</f>
        <v>53</v>
      </c>
      <c r="I107" s="32">
        <f>+'[1]ACUM-SEPTIEMBRE'!B56</f>
        <v>54</v>
      </c>
      <c r="J107" s="32">
        <f>+'[1]ACUM-OCTUBRE'!B56</f>
        <v>61</v>
      </c>
      <c r="K107" s="32">
        <f>+'[1]ACUM-NOVIEMBRE'!B56</f>
        <v>70</v>
      </c>
      <c r="L107" s="32">
        <f>+'[1]ACUM-DICIEMBRE'!B56</f>
        <v>33</v>
      </c>
      <c r="M107" s="7"/>
      <c r="N107" s="23">
        <f t="shared" si="2"/>
        <v>336</v>
      </c>
      <c r="O107" s="35">
        <f>N107/N112</f>
        <v>0.1797752808988764</v>
      </c>
      <c r="P107" s="4"/>
      <c r="Q107" s="2"/>
    </row>
    <row r="108" spans="1:17" ht="15.75" thickBot="1">
      <c r="A108" s="1"/>
      <c r="B108" s="3"/>
      <c r="C108" s="7"/>
      <c r="D108" s="7"/>
      <c r="E108" s="52" t="s">
        <v>28</v>
      </c>
      <c r="F108" s="53"/>
      <c r="G108" s="31">
        <f>+'[1]ESTAD-JULIO'!I48</f>
        <v>8</v>
      </c>
      <c r="H108" s="32">
        <f>+'[1]ACUM-AGOSTO'!B55</f>
        <v>4</v>
      </c>
      <c r="I108" s="32">
        <f>+'[1]ACUM-SEPTIEMBRE'!B55</f>
        <v>4</v>
      </c>
      <c r="J108" s="32">
        <f>+'[1]ACUM-OCTUBRE'!B55</f>
        <v>7</v>
      </c>
      <c r="K108" s="32">
        <f>+'[1]ACUM-NOVIEMBRE'!B55</f>
        <v>6</v>
      </c>
      <c r="L108" s="32">
        <f>+'[1]ACUM-DICIEMBRE'!B55</f>
        <v>4</v>
      </c>
      <c r="M108" s="7"/>
      <c r="N108" s="23">
        <f t="shared" si="2"/>
        <v>33</v>
      </c>
      <c r="O108" s="35">
        <f>N108/N112</f>
        <v>1.7656500802568219E-2</v>
      </c>
      <c r="P108" s="4"/>
      <c r="Q108" s="2"/>
    </row>
    <row r="109" spans="1:17" ht="29.25" customHeight="1" thickBot="1">
      <c r="A109" s="1"/>
      <c r="B109" s="3"/>
      <c r="C109" s="7"/>
      <c r="D109" s="7"/>
      <c r="E109" s="60" t="str">
        <f>+'[1]ESTAD-JULIO'!E46</f>
        <v>SE TIENE POR NO PRESENTADA ( NO CUMPLIÓ PREVENCIÓN)</v>
      </c>
      <c r="F109" s="61"/>
      <c r="G109" s="31">
        <f>+'[1]ESTAD-JULIO'!I46</f>
        <v>15</v>
      </c>
      <c r="H109" s="32">
        <f>+'[1]ACUM-AGOSTO'!B53</f>
        <v>9</v>
      </c>
      <c r="I109" s="32">
        <f>+'[1]ACUM-SEPTIEMBRE'!B53</f>
        <v>6</v>
      </c>
      <c r="J109" s="32">
        <f>+'[1]ACUM-OCTUBRE'!B53</f>
        <v>8</v>
      </c>
      <c r="K109" s="32">
        <f>+'[1]ACUM-NOVIEMBRE'!B53</f>
        <v>8</v>
      </c>
      <c r="L109" s="32">
        <f>+'[1]ACUM-DICIEMBRE'!B53</f>
        <v>5</v>
      </c>
      <c r="M109" s="7"/>
      <c r="N109" s="23">
        <f t="shared" si="2"/>
        <v>51</v>
      </c>
      <c r="O109" s="35">
        <f>N109/N112</f>
        <v>2.7287319422150885E-2</v>
      </c>
      <c r="P109" s="4"/>
      <c r="Q109" s="2"/>
    </row>
    <row r="110" spans="1:17" ht="15.75" thickBot="1">
      <c r="A110" s="1"/>
      <c r="B110" s="3"/>
      <c r="C110" s="7"/>
      <c r="D110" s="7"/>
      <c r="E110" s="52" t="s">
        <v>29</v>
      </c>
      <c r="F110" s="53"/>
      <c r="G110" s="31">
        <v>43</v>
      </c>
      <c r="H110" s="32">
        <v>30</v>
      </c>
      <c r="I110" s="32">
        <v>30</v>
      </c>
      <c r="J110" s="32">
        <v>16</v>
      </c>
      <c r="K110" s="32">
        <v>24</v>
      </c>
      <c r="L110" s="32">
        <v>28</v>
      </c>
      <c r="M110" s="7"/>
      <c r="N110" s="23">
        <f>SUM(G110:M110)</f>
        <v>171</v>
      </c>
      <c r="O110" s="35">
        <f>N110/N112</f>
        <v>9.1492776886035312E-2</v>
      </c>
      <c r="P110" s="4"/>
      <c r="Q110" s="2"/>
    </row>
    <row r="111" spans="1:17" ht="15.75" thickBot="1">
      <c r="A111" s="1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"/>
      <c r="O111" s="4"/>
      <c r="P111" s="4"/>
      <c r="Q111" s="2"/>
    </row>
    <row r="112" spans="1:17" ht="15.75" thickBot="1">
      <c r="A112" s="1"/>
      <c r="B112" s="3"/>
      <c r="C112" s="7"/>
      <c r="D112" s="7"/>
      <c r="E112" s="7"/>
      <c r="F112" s="7"/>
      <c r="G112" s="14">
        <f t="shared" ref="G112:L112" si="3">SUM(G103:G111)</f>
        <v>407</v>
      </c>
      <c r="H112" s="14">
        <f>SUM(H103:H111)</f>
        <v>298</v>
      </c>
      <c r="I112" s="14">
        <f t="shared" si="3"/>
        <v>278</v>
      </c>
      <c r="J112" s="14">
        <f t="shared" si="3"/>
        <v>325</v>
      </c>
      <c r="K112" s="14">
        <f t="shared" si="3"/>
        <v>367</v>
      </c>
      <c r="L112" s="14">
        <f t="shared" si="3"/>
        <v>194</v>
      </c>
      <c r="M112" s="7"/>
      <c r="N112" s="14">
        <f>SUM(G112:M112)</f>
        <v>1869</v>
      </c>
      <c r="O112" s="29">
        <f>SUM(O103:O111)</f>
        <v>1</v>
      </c>
      <c r="P112" s="4"/>
      <c r="Q112" s="2"/>
    </row>
    <row r="113" spans="1:17">
      <c r="A113" s="1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4"/>
      <c r="P113" s="4"/>
      <c r="Q113" s="2"/>
    </row>
    <row r="114" spans="1:17">
      <c r="A114" s="1"/>
      <c r="B114" s="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4"/>
      <c r="P114" s="4"/>
      <c r="Q114" s="2"/>
    </row>
    <row r="115" spans="1:17">
      <c r="A115" s="1"/>
      <c r="B115" s="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4"/>
      <c r="P115" s="4"/>
      <c r="Q115" s="2"/>
    </row>
    <row r="116" spans="1:17">
      <c r="A116" s="1"/>
      <c r="B116" s="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4"/>
      <c r="P116" s="4"/>
      <c r="Q116" s="2"/>
    </row>
    <row r="117" spans="1:17">
      <c r="A117" s="1"/>
      <c r="B117" s="3"/>
      <c r="C117" s="7"/>
      <c r="D117" s="7"/>
      <c r="E117" s="7"/>
      <c r="F117" s="7"/>
      <c r="G117" s="15"/>
      <c r="H117" s="15"/>
      <c r="I117" s="15"/>
      <c r="J117" s="15"/>
      <c r="K117" s="15"/>
      <c r="L117" s="15"/>
      <c r="M117" s="4"/>
      <c r="N117" s="4"/>
      <c r="O117" s="4"/>
      <c r="P117" s="4"/>
      <c r="Q117" s="2"/>
    </row>
    <row r="118" spans="1:17">
      <c r="A118" s="1"/>
      <c r="B118" s="3"/>
      <c r="C118" s="7"/>
      <c r="D118" s="7"/>
      <c r="E118" s="7"/>
      <c r="F118" s="7"/>
      <c r="G118" s="15"/>
      <c r="H118" s="15"/>
      <c r="I118" s="15"/>
      <c r="J118" s="15"/>
      <c r="K118" s="15"/>
      <c r="L118" s="15"/>
      <c r="M118" s="4"/>
      <c r="N118" s="4"/>
      <c r="O118" s="4"/>
      <c r="P118" s="4"/>
      <c r="Q118" s="2"/>
    </row>
    <row r="119" spans="1:17">
      <c r="A119" s="1"/>
      <c r="B119" s="3"/>
      <c r="C119" s="7"/>
      <c r="D119" s="7"/>
      <c r="E119" s="7"/>
      <c r="F119" s="7"/>
      <c r="G119" s="15"/>
      <c r="H119" s="15"/>
      <c r="I119" s="15"/>
      <c r="J119" s="15"/>
      <c r="K119" s="15"/>
      <c r="L119" s="15"/>
      <c r="M119" s="4"/>
      <c r="N119" s="4"/>
      <c r="O119" s="4"/>
      <c r="P119" s="4"/>
      <c r="Q119" s="2"/>
    </row>
    <row r="120" spans="1:17">
      <c r="A120" s="1"/>
      <c r="B120" s="3"/>
      <c r="C120" s="7"/>
      <c r="D120" s="7"/>
      <c r="E120" s="7"/>
      <c r="F120" s="7"/>
      <c r="G120" s="15"/>
      <c r="H120" s="15"/>
      <c r="I120" s="15"/>
      <c r="J120" s="15"/>
      <c r="K120" s="15"/>
      <c r="L120" s="15"/>
      <c r="M120" s="4"/>
      <c r="N120" s="4"/>
      <c r="O120" s="4"/>
      <c r="P120" s="4"/>
      <c r="Q120" s="2"/>
    </row>
    <row r="121" spans="1:17">
      <c r="A121" s="1"/>
      <c r="B121" s="3"/>
      <c r="C121" s="7"/>
      <c r="D121" s="7"/>
      <c r="E121" s="7"/>
      <c r="F121" s="7"/>
      <c r="G121" s="15"/>
      <c r="H121" s="15"/>
      <c r="I121" s="15"/>
      <c r="J121" s="15"/>
      <c r="K121" s="15"/>
      <c r="L121" s="15"/>
      <c r="M121" s="4"/>
      <c r="N121" s="4"/>
      <c r="O121" s="4"/>
      <c r="P121" s="4"/>
      <c r="Q121" s="2"/>
    </row>
    <row r="122" spans="1:17">
      <c r="A122" s="1"/>
      <c r="B122" s="3"/>
      <c r="C122" s="7"/>
      <c r="D122" s="7"/>
      <c r="E122" s="7"/>
      <c r="F122" s="7"/>
      <c r="G122" s="15"/>
      <c r="H122" s="15"/>
      <c r="I122" s="15"/>
      <c r="J122" s="15"/>
      <c r="K122" s="15"/>
      <c r="L122" s="15"/>
      <c r="M122" s="4"/>
      <c r="N122" s="4"/>
      <c r="O122" s="4"/>
      <c r="P122" s="4"/>
      <c r="Q122" s="2"/>
    </row>
    <row r="123" spans="1:17">
      <c r="A123" s="1"/>
      <c r="B123" s="3"/>
      <c r="C123" s="7"/>
      <c r="D123" s="7"/>
      <c r="E123" s="7"/>
      <c r="F123" s="7"/>
      <c r="G123" s="15"/>
      <c r="H123" s="15"/>
      <c r="I123" s="15"/>
      <c r="J123" s="15"/>
      <c r="K123" s="15"/>
      <c r="L123" s="15"/>
      <c r="M123" s="4"/>
      <c r="N123" s="4"/>
      <c r="O123" s="4"/>
      <c r="P123" s="4"/>
      <c r="Q123" s="2"/>
    </row>
    <row r="124" spans="1:17">
      <c r="A124" s="1"/>
      <c r="B124" s="3"/>
      <c r="C124" s="7"/>
      <c r="D124" s="7"/>
      <c r="E124" s="7"/>
      <c r="F124" s="7"/>
      <c r="G124" s="15"/>
      <c r="H124" s="15"/>
      <c r="I124" s="15"/>
      <c r="J124" s="15"/>
      <c r="K124" s="15"/>
      <c r="L124" s="15"/>
      <c r="M124" s="4"/>
      <c r="N124" s="4"/>
      <c r="O124" s="4"/>
      <c r="P124" s="4"/>
      <c r="Q124" s="2"/>
    </row>
    <row r="125" spans="1:17">
      <c r="A125" s="1"/>
      <c r="B125" s="3"/>
      <c r="C125" s="7"/>
      <c r="D125" s="7"/>
      <c r="E125" s="7"/>
      <c r="F125" s="7"/>
      <c r="G125" s="15"/>
      <c r="H125" s="15"/>
      <c r="I125" s="15"/>
      <c r="J125" s="15"/>
      <c r="K125" s="15"/>
      <c r="L125" s="15"/>
      <c r="M125" s="4"/>
      <c r="N125" s="4"/>
      <c r="O125" s="4"/>
      <c r="P125" s="4"/>
      <c r="Q125" s="2"/>
    </row>
    <row r="126" spans="1:17">
      <c r="A126" s="1"/>
      <c r="B126" s="3"/>
      <c r="C126" s="7"/>
      <c r="D126" s="7"/>
      <c r="E126" s="7"/>
      <c r="F126" s="7"/>
      <c r="G126" s="15"/>
      <c r="H126" s="15"/>
      <c r="I126" s="15"/>
      <c r="J126" s="15"/>
      <c r="K126" s="15"/>
      <c r="L126" s="15"/>
      <c r="M126" s="4"/>
      <c r="N126" s="4"/>
      <c r="O126" s="4"/>
      <c r="P126" s="4"/>
      <c r="Q126" s="2"/>
    </row>
    <row r="127" spans="1:17">
      <c r="A127" s="1"/>
      <c r="B127" s="3"/>
      <c r="C127" s="7"/>
      <c r="D127" s="7"/>
      <c r="E127" s="7"/>
      <c r="F127" s="7"/>
      <c r="G127" s="15"/>
      <c r="H127" s="15"/>
      <c r="I127" s="15"/>
      <c r="J127" s="15"/>
      <c r="K127" s="15"/>
      <c r="L127" s="15"/>
      <c r="M127" s="4"/>
      <c r="N127" s="4"/>
      <c r="O127" s="4"/>
      <c r="P127" s="4"/>
      <c r="Q127" s="2"/>
    </row>
    <row r="128" spans="1:17">
      <c r="A128" s="1"/>
      <c r="B128" s="3"/>
      <c r="C128" s="7"/>
      <c r="D128" s="7"/>
      <c r="E128" s="7"/>
      <c r="F128" s="7"/>
      <c r="G128" s="15"/>
      <c r="H128" s="15"/>
      <c r="I128" s="15"/>
      <c r="J128" s="15"/>
      <c r="K128" s="15"/>
      <c r="L128" s="15"/>
      <c r="M128" s="4"/>
      <c r="N128" s="4"/>
      <c r="O128" s="4"/>
      <c r="P128" s="4"/>
      <c r="Q128" s="2"/>
    </row>
    <row r="129" spans="1:17">
      <c r="A129" s="1"/>
      <c r="B129" s="3"/>
      <c r="C129" s="7"/>
      <c r="D129" s="7"/>
      <c r="E129" s="7"/>
      <c r="F129" s="7"/>
      <c r="G129" s="15"/>
      <c r="H129" s="15"/>
      <c r="I129" s="15"/>
      <c r="J129" s="15"/>
      <c r="K129" s="15"/>
      <c r="L129" s="15"/>
      <c r="M129" s="4"/>
      <c r="N129" s="4"/>
      <c r="O129" s="4"/>
      <c r="P129" s="4"/>
      <c r="Q129" s="2"/>
    </row>
    <row r="130" spans="1:17">
      <c r="A130" s="1"/>
      <c r="B130" s="3"/>
      <c r="C130" s="7"/>
      <c r="D130" s="7"/>
      <c r="E130" s="7"/>
      <c r="F130" s="7"/>
      <c r="G130" s="15"/>
      <c r="H130" s="15"/>
      <c r="I130" s="15"/>
      <c r="J130" s="15"/>
      <c r="K130" s="15"/>
      <c r="L130" s="15"/>
      <c r="M130" s="4"/>
      <c r="N130" s="4"/>
      <c r="O130" s="4"/>
      <c r="P130" s="4"/>
      <c r="Q130" s="2"/>
    </row>
    <row r="131" spans="1:17">
      <c r="A131" s="1"/>
      <c r="B131" s="3"/>
      <c r="C131" s="7"/>
      <c r="D131" s="7"/>
      <c r="E131" s="7"/>
      <c r="F131" s="7"/>
      <c r="G131" s="15"/>
      <c r="H131" s="15"/>
      <c r="I131" s="15"/>
      <c r="J131" s="15"/>
      <c r="K131" s="15"/>
      <c r="L131" s="15"/>
      <c r="M131" s="4"/>
      <c r="N131" s="4"/>
      <c r="O131" s="4"/>
      <c r="P131" s="4"/>
      <c r="Q131" s="2"/>
    </row>
    <row r="132" spans="1:17">
      <c r="A132" s="1"/>
      <c r="B132" s="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4"/>
      <c r="P132" s="4"/>
      <c r="Q132" s="2"/>
    </row>
    <row r="133" spans="1:17">
      <c r="A133" s="1"/>
      <c r="B133" s="3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4"/>
      <c r="P133" s="4"/>
      <c r="Q133" s="2"/>
    </row>
    <row r="134" spans="1:17">
      <c r="A134" s="1"/>
      <c r="B134" s="3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4"/>
      <c r="P134" s="4"/>
      <c r="Q134" s="2"/>
    </row>
    <row r="135" spans="1:17">
      <c r="A135" s="1"/>
      <c r="B135" s="3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4"/>
      <c r="P135" s="4"/>
      <c r="Q135" s="2"/>
    </row>
    <row r="136" spans="1:17">
      <c r="A136" s="1"/>
      <c r="B136" s="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4"/>
      <c r="P136" s="4"/>
      <c r="Q136" s="2"/>
    </row>
    <row r="137" spans="1:17">
      <c r="A137" s="1"/>
      <c r="B137" s="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4"/>
      <c r="P137" s="4"/>
      <c r="Q137" s="2"/>
    </row>
    <row r="138" spans="1:17">
      <c r="A138" s="1"/>
      <c r="B138" s="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4"/>
      <c r="P138" s="4"/>
      <c r="Q138" s="2"/>
    </row>
    <row r="139" spans="1:17">
      <c r="A139" s="1"/>
      <c r="B139" s="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4"/>
      <c r="P139" s="4"/>
      <c r="Q139" s="2"/>
    </row>
    <row r="140" spans="1:17">
      <c r="A140" s="1"/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4"/>
      <c r="P140" s="4"/>
      <c r="Q140" s="2"/>
    </row>
    <row r="141" spans="1:17" ht="15.75" thickBot="1">
      <c r="A141" s="1"/>
      <c r="B141" s="3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4"/>
      <c r="P141" s="4"/>
      <c r="Q141" s="2"/>
    </row>
    <row r="142" spans="1:17" ht="15.75" thickBot="1">
      <c r="A142" s="1"/>
      <c r="B142" s="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44" t="s">
        <v>3</v>
      </c>
      <c r="P142" s="4"/>
      <c r="Q142" s="2"/>
    </row>
    <row r="143" spans="1:17" ht="15.75" thickBot="1">
      <c r="A143" s="1"/>
      <c r="B143" s="3"/>
      <c r="C143" s="7"/>
      <c r="D143" s="7"/>
      <c r="E143" s="7"/>
      <c r="F143" s="7"/>
      <c r="G143" s="54" t="s">
        <v>30</v>
      </c>
      <c r="H143" s="55"/>
      <c r="I143" s="55"/>
      <c r="J143" s="55"/>
      <c r="K143" s="55"/>
      <c r="L143" s="56"/>
      <c r="M143" s="7"/>
      <c r="N143" s="7"/>
      <c r="O143" s="45"/>
      <c r="P143" s="4"/>
      <c r="Q143" s="2"/>
    </row>
    <row r="144" spans="1:17" ht="15.75" thickBot="1">
      <c r="A144" s="1"/>
      <c r="B144" s="3"/>
      <c r="C144" s="7"/>
      <c r="D144" s="7"/>
      <c r="E144" s="7"/>
      <c r="F144" s="7"/>
      <c r="G144" s="9" t="s">
        <v>4</v>
      </c>
      <c r="H144" s="10" t="s">
        <v>5</v>
      </c>
      <c r="I144" s="9" t="s">
        <v>6</v>
      </c>
      <c r="J144" s="10" t="s">
        <v>7</v>
      </c>
      <c r="K144" s="9" t="s">
        <v>8</v>
      </c>
      <c r="L144" s="9" t="s">
        <v>9</v>
      </c>
      <c r="M144" s="7"/>
      <c r="N144" s="7"/>
      <c r="O144" s="36" t="s">
        <v>12</v>
      </c>
      <c r="P144" s="4"/>
      <c r="Q144" s="2"/>
    </row>
    <row r="145" spans="1:17" ht="15.75" thickBot="1">
      <c r="A145" s="1"/>
      <c r="B145" s="3"/>
      <c r="C145" s="7"/>
      <c r="D145" s="7"/>
      <c r="E145" s="37" t="s">
        <v>31</v>
      </c>
      <c r="F145" s="38"/>
      <c r="G145" s="14">
        <f>+'[1]ACUM-JULIO'!B44</f>
        <v>965</v>
      </c>
      <c r="H145" s="14">
        <f>+'[1]ACUM-AGOSTO'!B48</f>
        <v>679</v>
      </c>
      <c r="I145" s="14">
        <f>+'[1]ACUM-SEPTIEMBRE'!B48</f>
        <v>606</v>
      </c>
      <c r="J145" s="14">
        <f>+'[1]ACUM-OCTUBRE'!B48</f>
        <v>1137</v>
      </c>
      <c r="K145" s="14">
        <f>+'[1]ACUM-NOVIEMBRE'!B48</f>
        <v>731</v>
      </c>
      <c r="L145" s="14">
        <f>+'[1]ACUM-DICIEMBRE'!B48</f>
        <v>438</v>
      </c>
      <c r="M145" s="7"/>
      <c r="N145" s="7"/>
      <c r="O145" s="14">
        <f>SUM(G145:N145)</f>
        <v>4556</v>
      </c>
      <c r="P145" s="4"/>
      <c r="Q145" s="2"/>
    </row>
    <row r="146" spans="1:17">
      <c r="A146" s="1"/>
      <c r="B146" s="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4"/>
      <c r="P146" s="4"/>
      <c r="Q146" s="2"/>
    </row>
    <row r="147" spans="1:17">
      <c r="A147" s="1"/>
      <c r="B147" s="3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4"/>
      <c r="P147" s="4"/>
      <c r="Q147" s="2"/>
    </row>
    <row r="148" spans="1:17">
      <c r="A148" s="1"/>
      <c r="B148" s="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4"/>
      <c r="P148" s="4"/>
      <c r="Q148" s="2"/>
    </row>
    <row r="149" spans="1:17">
      <c r="A149" s="1"/>
      <c r="B149" s="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4"/>
      <c r="P149" s="4"/>
      <c r="Q149" s="2"/>
    </row>
    <row r="150" spans="1:17">
      <c r="A150" s="1"/>
      <c r="B150" s="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4"/>
      <c r="P150" s="4"/>
      <c r="Q150" s="2"/>
    </row>
    <row r="151" spans="1:17">
      <c r="A151" s="1"/>
      <c r="B151" s="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4"/>
      <c r="P151" s="4"/>
      <c r="Q151" s="2"/>
    </row>
    <row r="152" spans="1:17">
      <c r="A152" s="1"/>
      <c r="B152" s="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4"/>
      <c r="P152" s="4"/>
      <c r="Q152" s="2"/>
    </row>
    <row r="153" spans="1:17">
      <c r="A153" s="1"/>
      <c r="B153" s="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4"/>
      <c r="P153" s="4"/>
      <c r="Q153" s="2"/>
    </row>
    <row r="154" spans="1:17">
      <c r="A154" s="1"/>
      <c r="B154" s="3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4"/>
      <c r="P154" s="4"/>
      <c r="Q154" s="2"/>
    </row>
    <row r="155" spans="1:17">
      <c r="A155" s="1"/>
      <c r="B155" s="3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4"/>
      <c r="P155" s="4"/>
      <c r="Q155" s="2"/>
    </row>
    <row r="156" spans="1:17">
      <c r="A156" s="1"/>
      <c r="B156" s="3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4"/>
      <c r="P156" s="4"/>
      <c r="Q156" s="2"/>
    </row>
    <row r="157" spans="1:17">
      <c r="A157" s="1"/>
      <c r="B157" s="3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4"/>
      <c r="P157" s="4"/>
      <c r="Q157" s="2"/>
    </row>
    <row r="158" spans="1:17">
      <c r="A158" s="1"/>
      <c r="B158" s="3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4"/>
      <c r="P158" s="4"/>
      <c r="Q158" s="2"/>
    </row>
    <row r="159" spans="1:17">
      <c r="A159" s="1"/>
      <c r="B159" s="3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4"/>
      <c r="P159" s="4"/>
      <c r="Q159" s="2"/>
    </row>
    <row r="160" spans="1:17">
      <c r="A160" s="1"/>
      <c r="B160" s="3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4"/>
      <c r="P160" s="4"/>
      <c r="Q160" s="2"/>
    </row>
    <row r="161" spans="1:17">
      <c r="A161" s="1"/>
      <c r="B161" s="3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4"/>
      <c r="P161" s="4"/>
      <c r="Q161" s="2"/>
    </row>
    <row r="162" spans="1:17">
      <c r="A162" s="1"/>
      <c r="B162" s="3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4"/>
      <c r="P162" s="4"/>
      <c r="Q162" s="2"/>
    </row>
    <row r="163" spans="1:17">
      <c r="A163" s="1"/>
      <c r="B163" s="3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4"/>
      <c r="P163" s="4"/>
      <c r="Q163" s="2"/>
    </row>
    <row r="164" spans="1:17">
      <c r="A164" s="1"/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4"/>
      <c r="P164" s="4"/>
      <c r="Q164" s="2"/>
    </row>
    <row r="165" spans="1:17" ht="15.75" thickBot="1">
      <c r="A165" s="1"/>
      <c r="B165" s="3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4"/>
      <c r="P165" s="4"/>
      <c r="Q165" s="2"/>
    </row>
    <row r="166" spans="1:17" ht="15.75" thickBot="1">
      <c r="A166" s="1"/>
      <c r="B166" s="3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44" t="s">
        <v>3</v>
      </c>
      <c r="P166" s="4"/>
      <c r="Q166" s="2"/>
    </row>
    <row r="167" spans="1:17" ht="15.75" thickBot="1">
      <c r="A167" s="1"/>
      <c r="B167" s="3"/>
      <c r="C167" s="7"/>
      <c r="D167" s="7"/>
      <c r="E167" s="7"/>
      <c r="F167" s="7"/>
      <c r="G167" s="7"/>
      <c r="H167" s="57" t="s">
        <v>32</v>
      </c>
      <c r="I167" s="58"/>
      <c r="J167" s="58"/>
      <c r="K167" s="58"/>
      <c r="L167" s="58"/>
      <c r="M167" s="59"/>
      <c r="N167" s="7"/>
      <c r="O167" s="45"/>
      <c r="P167" s="4"/>
      <c r="Q167" s="2"/>
    </row>
    <row r="168" spans="1:17" ht="15.75" thickBot="1">
      <c r="A168" s="1"/>
      <c r="B168" s="3"/>
      <c r="C168" s="7"/>
      <c r="D168" s="7"/>
      <c r="E168" s="7"/>
      <c r="F168" s="7"/>
      <c r="G168" s="7"/>
      <c r="H168" s="9" t="s">
        <v>4</v>
      </c>
      <c r="I168" s="10" t="s">
        <v>5</v>
      </c>
      <c r="J168" s="9" t="s">
        <v>6</v>
      </c>
      <c r="K168" s="10" t="s">
        <v>7</v>
      </c>
      <c r="L168" s="9" t="s">
        <v>8</v>
      </c>
      <c r="M168" s="9" t="s">
        <v>9</v>
      </c>
      <c r="N168" s="7"/>
      <c r="O168" s="36" t="s">
        <v>12</v>
      </c>
      <c r="P168" s="4"/>
      <c r="Q168" s="2"/>
    </row>
    <row r="169" spans="1:17" ht="15.75" thickBot="1">
      <c r="A169" s="1"/>
      <c r="B169" s="3"/>
      <c r="C169" s="7"/>
      <c r="D169" s="7"/>
      <c r="E169" s="49" t="s">
        <v>33</v>
      </c>
      <c r="F169" s="50"/>
      <c r="G169" s="51"/>
      <c r="H169" s="14">
        <f>+'[1]ACUM-JULIO'!B107</f>
        <v>275</v>
      </c>
      <c r="I169" s="14">
        <f>+'[1]ACUM-AGOSTO'!B96</f>
        <v>286</v>
      </c>
      <c r="J169" s="14">
        <f>+'[1]ACUM-SEPTIEMBRE'!B96</f>
        <v>693</v>
      </c>
      <c r="K169" s="14">
        <f>+'[1]ACUM-OCTUBRE'!B96</f>
        <v>252</v>
      </c>
      <c r="L169" s="14">
        <f>+'[1]ACUM-NOVIEMBRE'!B96</f>
        <v>293</v>
      </c>
      <c r="M169" s="14">
        <f>+'[1]ACUM-DICIEMBRE'!B96</f>
        <v>656</v>
      </c>
      <c r="N169" s="7"/>
      <c r="O169" s="14">
        <f>SUM(H169:N169)</f>
        <v>2455</v>
      </c>
      <c r="P169" s="4"/>
      <c r="Q169" s="2"/>
    </row>
    <row r="170" spans="1:17">
      <c r="A170" s="1"/>
      <c r="B170" s="3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4"/>
      <c r="P170" s="4"/>
      <c r="Q170" s="2"/>
    </row>
    <row r="171" spans="1:17">
      <c r="A171" s="1"/>
      <c r="B171" s="3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4"/>
      <c r="P171" s="4"/>
      <c r="Q171" s="2"/>
    </row>
    <row r="172" spans="1:17">
      <c r="A172" s="1"/>
      <c r="B172" s="3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4"/>
      <c r="P172" s="4"/>
      <c r="Q172" s="2"/>
    </row>
    <row r="173" spans="1:17">
      <c r="A173" s="1"/>
      <c r="B173" s="3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4"/>
      <c r="P173" s="4"/>
      <c r="Q173" s="2"/>
    </row>
    <row r="174" spans="1:17">
      <c r="A174" s="1"/>
      <c r="B174" s="3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4"/>
      <c r="P174" s="4"/>
      <c r="Q174" s="2"/>
    </row>
    <row r="175" spans="1:17">
      <c r="A175" s="1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4"/>
      <c r="P175" s="4"/>
      <c r="Q175" s="2"/>
    </row>
    <row r="176" spans="1:17">
      <c r="A176" s="1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4"/>
      <c r="P176" s="4"/>
      <c r="Q176" s="2"/>
    </row>
    <row r="177" spans="1:17">
      <c r="A177" s="1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4"/>
      <c r="P177" s="4"/>
      <c r="Q177" s="2"/>
    </row>
    <row r="178" spans="1:17">
      <c r="A178" s="1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4"/>
      <c r="P178" s="4"/>
      <c r="Q178" s="2"/>
    </row>
    <row r="179" spans="1:17">
      <c r="A179" s="1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4"/>
      <c r="P179" s="4"/>
      <c r="Q179" s="2"/>
    </row>
    <row r="180" spans="1:17">
      <c r="A180" s="1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4"/>
      <c r="P180" s="4"/>
      <c r="Q180" s="2"/>
    </row>
    <row r="181" spans="1:17">
      <c r="A181" s="1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4"/>
      <c r="P181" s="4"/>
      <c r="Q181" s="2"/>
    </row>
    <row r="182" spans="1:17">
      <c r="A182" s="1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4"/>
      <c r="P182" s="4"/>
      <c r="Q182" s="2"/>
    </row>
    <row r="183" spans="1:17">
      <c r="A183" s="1"/>
      <c r="B183" s="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4"/>
      <c r="P183" s="4"/>
      <c r="Q183" s="2"/>
    </row>
    <row r="184" spans="1:17">
      <c r="A184" s="1"/>
      <c r="B184" s="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4"/>
      <c r="P184" s="4"/>
      <c r="Q184" s="2"/>
    </row>
    <row r="185" spans="1:17">
      <c r="A185" s="1"/>
      <c r="B185" s="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4"/>
      <c r="P185" s="4"/>
      <c r="Q185" s="2"/>
    </row>
    <row r="186" spans="1:17">
      <c r="A186" s="1"/>
      <c r="B186" s="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4"/>
      <c r="P186" s="4"/>
      <c r="Q186" s="2"/>
    </row>
    <row r="187" spans="1:17">
      <c r="A187" s="1"/>
      <c r="B187" s="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4"/>
      <c r="P187" s="4"/>
      <c r="Q187" s="2"/>
    </row>
    <row r="188" spans="1:17">
      <c r="A188" s="1"/>
      <c r="B188" s="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4"/>
      <c r="P188" s="4"/>
      <c r="Q188" s="2"/>
    </row>
    <row r="189" spans="1:17">
      <c r="A189" s="1"/>
      <c r="B189" s="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4"/>
      <c r="P189" s="4"/>
      <c r="Q189" s="2"/>
    </row>
    <row r="190" spans="1:17">
      <c r="A190" s="1"/>
      <c r="B190" s="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4"/>
      <c r="P190" s="4"/>
      <c r="Q190" s="2"/>
    </row>
    <row r="191" spans="1:17">
      <c r="A191" s="1"/>
      <c r="B191" s="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4"/>
      <c r="P191" s="4"/>
      <c r="Q191" s="2"/>
    </row>
    <row r="192" spans="1:17" ht="15.75" thickBot="1">
      <c r="A192" s="1"/>
      <c r="B192" s="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4"/>
      <c r="P192" s="4"/>
      <c r="Q192" s="2"/>
    </row>
    <row r="193" spans="1:17" ht="15.75" thickBot="1">
      <c r="A193" s="1"/>
      <c r="B193" s="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44" t="s">
        <v>3</v>
      </c>
      <c r="P193" s="4"/>
      <c r="Q193" s="2"/>
    </row>
    <row r="194" spans="1:17" ht="16.5" thickBot="1">
      <c r="A194" s="1"/>
      <c r="B194" s="3"/>
      <c r="C194" s="7"/>
      <c r="D194" s="7"/>
      <c r="E194" s="7"/>
      <c r="F194" s="7"/>
      <c r="G194" s="7"/>
      <c r="H194" s="46" t="s">
        <v>34</v>
      </c>
      <c r="I194" s="47"/>
      <c r="J194" s="47"/>
      <c r="K194" s="47"/>
      <c r="L194" s="47"/>
      <c r="M194" s="48"/>
      <c r="N194" s="7"/>
      <c r="O194" s="45"/>
      <c r="P194" s="4"/>
      <c r="Q194" s="2"/>
    </row>
    <row r="195" spans="1:17" ht="15.75" thickBot="1">
      <c r="A195" s="1"/>
      <c r="B195" s="3"/>
      <c r="C195" s="7"/>
      <c r="D195" s="7"/>
      <c r="E195" s="7"/>
      <c r="F195" s="7"/>
      <c r="G195" s="7"/>
      <c r="H195" s="9" t="s">
        <v>4</v>
      </c>
      <c r="I195" s="10" t="s">
        <v>5</v>
      </c>
      <c r="J195" s="9" t="s">
        <v>6</v>
      </c>
      <c r="K195" s="10" t="s">
        <v>7</v>
      </c>
      <c r="L195" s="9" t="s">
        <v>8</v>
      </c>
      <c r="M195" s="9" t="s">
        <v>9</v>
      </c>
      <c r="N195" s="7"/>
      <c r="O195" s="36" t="s">
        <v>12</v>
      </c>
      <c r="P195" s="4"/>
      <c r="Q195" s="2"/>
    </row>
    <row r="196" spans="1:17" ht="15.75" thickBot="1">
      <c r="A196" s="1"/>
      <c r="B196" s="3"/>
      <c r="C196" s="7"/>
      <c r="D196" s="7"/>
      <c r="E196" s="49" t="s">
        <v>35</v>
      </c>
      <c r="F196" s="50"/>
      <c r="G196" s="51"/>
      <c r="H196" s="14">
        <f>+'[1]ACUM-JULIO'!B111</f>
        <v>4</v>
      </c>
      <c r="I196" s="14">
        <f>+'[1]ACUM-AGOSTO'!B100</f>
        <v>4</v>
      </c>
      <c r="J196" s="14">
        <f>+'[1]ACUM-SEPTIEMBRE'!B100</f>
        <v>8</v>
      </c>
      <c r="K196" s="14">
        <f>+'[1]ACUM-OCTUBRE'!B100</f>
        <v>1</v>
      </c>
      <c r="L196" s="14">
        <f>+'[1]ACUM-NOVIEMBRE'!B100</f>
        <v>2</v>
      </c>
      <c r="M196" s="14">
        <f>+'[1]ACUM-DICIEMBRE'!B100</f>
        <v>3</v>
      </c>
      <c r="N196" s="7"/>
      <c r="O196" s="14">
        <f>SUM(H196:N196)</f>
        <v>22</v>
      </c>
      <c r="P196" s="4"/>
      <c r="Q196" s="2"/>
    </row>
    <row r="197" spans="1:17">
      <c r="A197" s="1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4"/>
      <c r="Q197" s="2"/>
    </row>
    <row r="198" spans="1:17">
      <c r="A198" s="1"/>
      <c r="B198" s="3"/>
      <c r="C198" s="7"/>
      <c r="D198" s="7"/>
      <c r="E198" s="7"/>
      <c r="F198" s="15"/>
      <c r="G198" s="15"/>
      <c r="H198" s="15"/>
      <c r="I198" s="15"/>
      <c r="J198" s="15"/>
      <c r="K198" s="15"/>
      <c r="L198" s="15"/>
      <c r="M198" s="15"/>
      <c r="N198" s="7"/>
      <c r="O198" s="7"/>
      <c r="P198" s="4"/>
      <c r="Q198" s="2"/>
    </row>
    <row r="199" spans="1:17">
      <c r="A199" s="1"/>
      <c r="B199" s="3"/>
      <c r="C199" s="7"/>
      <c r="D199" s="7"/>
      <c r="E199" s="7"/>
      <c r="F199" s="15"/>
      <c r="G199" s="15"/>
      <c r="H199" s="15"/>
      <c r="I199" s="15"/>
      <c r="J199" s="15"/>
      <c r="K199" s="15"/>
      <c r="L199" s="15"/>
      <c r="M199" s="15"/>
      <c r="N199" s="7"/>
      <c r="O199" s="7"/>
      <c r="P199" s="4"/>
      <c r="Q199" s="2"/>
    </row>
    <row r="200" spans="1:17">
      <c r="A200" s="1"/>
      <c r="B200" s="3"/>
      <c r="C200" s="7"/>
      <c r="D200" s="7"/>
      <c r="E200" s="7"/>
      <c r="F200" s="15"/>
      <c r="G200" s="15"/>
      <c r="H200" s="15"/>
      <c r="I200" s="15"/>
      <c r="J200" s="15"/>
      <c r="K200" s="15"/>
      <c r="L200" s="15"/>
      <c r="M200" s="15"/>
      <c r="N200" s="7"/>
      <c r="O200" s="7"/>
      <c r="P200" s="4"/>
      <c r="Q200" s="2"/>
    </row>
    <row r="201" spans="1:17">
      <c r="A201" s="1"/>
      <c r="B201" s="3"/>
      <c r="C201" s="7"/>
      <c r="D201" s="7"/>
      <c r="E201" s="7"/>
      <c r="F201" s="15"/>
      <c r="G201" s="15"/>
      <c r="H201" s="15"/>
      <c r="I201" s="15"/>
      <c r="J201" s="15"/>
      <c r="K201" s="15"/>
      <c r="L201" s="15"/>
      <c r="M201" s="15"/>
      <c r="N201" s="7"/>
      <c r="O201" s="7"/>
      <c r="P201" s="4"/>
      <c r="Q201" s="2"/>
    </row>
    <row r="202" spans="1:17">
      <c r="A202" s="1"/>
      <c r="B202" s="3"/>
      <c r="C202" s="7"/>
      <c r="D202" s="7"/>
      <c r="E202" s="7"/>
      <c r="F202" s="15"/>
      <c r="G202" s="15"/>
      <c r="H202" s="15"/>
      <c r="I202" s="15"/>
      <c r="J202" s="15"/>
      <c r="K202" s="15"/>
      <c r="L202" s="15"/>
      <c r="M202" s="15"/>
      <c r="N202" s="7"/>
      <c r="O202" s="7"/>
      <c r="P202" s="4"/>
      <c r="Q202" s="2"/>
    </row>
    <row r="203" spans="1:17">
      <c r="A203" s="1"/>
      <c r="B203" s="3"/>
      <c r="C203" s="7"/>
      <c r="D203" s="7"/>
      <c r="E203" s="7"/>
      <c r="F203" s="15"/>
      <c r="G203" s="15"/>
      <c r="H203" s="15"/>
      <c r="I203" s="15"/>
      <c r="J203" s="15"/>
      <c r="K203" s="15"/>
      <c r="L203" s="15"/>
      <c r="M203" s="15"/>
      <c r="N203" s="7"/>
      <c r="O203" s="7"/>
      <c r="P203" s="4"/>
      <c r="Q203" s="2"/>
    </row>
    <row r="204" spans="1:17">
      <c r="A204" s="1"/>
      <c r="B204" s="3"/>
      <c r="C204" s="7"/>
      <c r="D204" s="7"/>
      <c r="E204" s="7"/>
      <c r="F204" s="15"/>
      <c r="G204" s="15"/>
      <c r="H204" s="15"/>
      <c r="I204" s="15"/>
      <c r="J204" s="15"/>
      <c r="K204" s="15"/>
      <c r="L204" s="15"/>
      <c r="M204" s="15"/>
      <c r="N204" s="7"/>
      <c r="O204" s="7"/>
      <c r="P204" s="4"/>
      <c r="Q204" s="2"/>
    </row>
    <row r="205" spans="1:17">
      <c r="A205" s="1"/>
      <c r="B205" s="3"/>
      <c r="C205" s="7"/>
      <c r="D205" s="7"/>
      <c r="E205" s="7"/>
      <c r="F205" s="15"/>
      <c r="G205" s="15"/>
      <c r="H205" s="15"/>
      <c r="I205" s="15"/>
      <c r="J205" s="15"/>
      <c r="K205" s="15"/>
      <c r="L205" s="15"/>
      <c r="M205" s="15"/>
      <c r="N205" s="7"/>
      <c r="O205" s="7"/>
      <c r="P205" s="4"/>
      <c r="Q205" s="2"/>
    </row>
    <row r="206" spans="1:17">
      <c r="A206" s="1"/>
      <c r="B206" s="3"/>
      <c r="C206" s="7"/>
      <c r="D206" s="7"/>
      <c r="E206" s="7"/>
      <c r="F206" s="15"/>
      <c r="G206" s="15"/>
      <c r="H206" s="15"/>
      <c r="I206" s="15"/>
      <c r="J206" s="15"/>
      <c r="K206" s="15"/>
      <c r="L206" s="15"/>
      <c r="M206" s="15"/>
      <c r="N206" s="7"/>
      <c r="O206" s="7"/>
      <c r="P206" s="4"/>
      <c r="Q206" s="2"/>
    </row>
    <row r="207" spans="1:17">
      <c r="A207" s="1"/>
      <c r="B207" s="3"/>
      <c r="C207" s="7"/>
      <c r="D207" s="7"/>
      <c r="E207" s="7"/>
      <c r="F207" s="15"/>
      <c r="G207" s="15"/>
      <c r="H207" s="15"/>
      <c r="I207" s="15"/>
      <c r="J207" s="15"/>
      <c r="K207" s="15"/>
      <c r="L207" s="15"/>
      <c r="M207" s="15"/>
      <c r="N207" s="7"/>
      <c r="O207" s="7"/>
      <c r="P207" s="4"/>
      <c r="Q207" s="2"/>
    </row>
    <row r="208" spans="1:17">
      <c r="A208" s="1"/>
      <c r="B208" s="3"/>
      <c r="C208" s="7"/>
      <c r="D208" s="7"/>
      <c r="E208" s="7"/>
      <c r="F208" s="15"/>
      <c r="G208" s="15"/>
      <c r="H208" s="15"/>
      <c r="I208" s="15"/>
      <c r="J208" s="15"/>
      <c r="K208" s="15"/>
      <c r="L208" s="15"/>
      <c r="M208" s="15"/>
      <c r="N208" s="7"/>
      <c r="O208" s="7"/>
      <c r="P208" s="4"/>
      <c r="Q208" s="2"/>
    </row>
    <row r="209" spans="1:17">
      <c r="A209" s="1"/>
      <c r="B209" s="3"/>
      <c r="C209" s="7"/>
      <c r="D209" s="7"/>
      <c r="E209" s="7"/>
      <c r="F209" s="15"/>
      <c r="G209" s="15"/>
      <c r="H209" s="15"/>
      <c r="I209" s="15"/>
      <c r="J209" s="15"/>
      <c r="K209" s="15"/>
      <c r="L209" s="15"/>
      <c r="M209" s="15"/>
      <c r="N209" s="7"/>
      <c r="O209" s="7"/>
      <c r="P209" s="4"/>
      <c r="Q209" s="2"/>
    </row>
    <row r="210" spans="1:17">
      <c r="A210" s="1"/>
      <c r="B210" s="3"/>
      <c r="C210" s="7"/>
      <c r="D210" s="7"/>
      <c r="E210" s="7"/>
      <c r="F210" s="15"/>
      <c r="G210" s="15"/>
      <c r="H210" s="15"/>
      <c r="I210" s="15"/>
      <c r="J210" s="15"/>
      <c r="K210" s="15"/>
      <c r="L210" s="15"/>
      <c r="M210" s="15"/>
      <c r="N210" s="7"/>
      <c r="O210" s="7"/>
      <c r="P210" s="4"/>
      <c r="Q210" s="2"/>
    </row>
    <row r="211" spans="1:17">
      <c r="A211" s="1"/>
      <c r="B211" s="3"/>
      <c r="C211" s="7"/>
      <c r="D211" s="7"/>
      <c r="E211" s="7"/>
      <c r="F211" s="15"/>
      <c r="G211" s="15"/>
      <c r="H211" s="15"/>
      <c r="I211" s="15"/>
      <c r="J211" s="15"/>
      <c r="K211" s="15"/>
      <c r="L211" s="15"/>
      <c r="M211" s="15"/>
      <c r="N211" s="7"/>
      <c r="O211" s="7"/>
      <c r="P211" s="4"/>
      <c r="Q211" s="2"/>
    </row>
    <row r="212" spans="1:17">
      <c r="A212" s="1"/>
      <c r="B212" s="3"/>
      <c r="C212" s="7"/>
      <c r="D212" s="7"/>
      <c r="E212" s="7"/>
      <c r="F212" s="15"/>
      <c r="G212" s="15"/>
      <c r="H212" s="15"/>
      <c r="I212" s="15"/>
      <c r="J212" s="15"/>
      <c r="K212" s="15"/>
      <c r="L212" s="15"/>
      <c r="M212" s="15"/>
      <c r="N212" s="7"/>
      <c r="O212" s="7"/>
      <c r="P212" s="4"/>
      <c r="Q212" s="2"/>
    </row>
    <row r="213" spans="1:17">
      <c r="A213" s="1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4"/>
      <c r="Q213" s="2"/>
    </row>
    <row r="214" spans="1:17">
      <c r="A214" s="1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4"/>
      <c r="Q214" s="2"/>
    </row>
    <row r="215" spans="1:17">
      <c r="A215" s="1"/>
      <c r="B215" s="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4"/>
      <c r="Q215" s="2"/>
    </row>
    <row r="216" spans="1:17">
      <c r="A216" s="1"/>
      <c r="B216" s="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4"/>
      <c r="Q216" s="2"/>
    </row>
    <row r="217" spans="1:17" ht="15.75" thickBot="1">
      <c r="A217" s="1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4"/>
      <c r="Q217" s="2"/>
    </row>
    <row r="218" spans="1:17" ht="15.75" thickBot="1">
      <c r="A218" s="1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44" t="s">
        <v>3</v>
      </c>
      <c r="P218" s="4"/>
      <c r="Q218" s="2"/>
    </row>
    <row r="219" spans="1:17" ht="16.5" thickBot="1">
      <c r="A219" s="1"/>
      <c r="B219" s="3"/>
      <c r="C219" s="7"/>
      <c r="D219" s="7"/>
      <c r="E219" s="7"/>
      <c r="F219" s="7"/>
      <c r="G219" s="46" t="s">
        <v>36</v>
      </c>
      <c r="H219" s="47"/>
      <c r="I219" s="47"/>
      <c r="J219" s="47"/>
      <c r="K219" s="47"/>
      <c r="L219" s="48"/>
      <c r="M219" s="7"/>
      <c r="N219" s="7"/>
      <c r="O219" s="45"/>
      <c r="P219" s="4"/>
      <c r="Q219" s="2"/>
    </row>
    <row r="220" spans="1:17" ht="15.75" thickBot="1">
      <c r="A220" s="1"/>
      <c r="B220" s="3"/>
      <c r="C220" s="7"/>
      <c r="D220" s="7"/>
      <c r="E220" s="7"/>
      <c r="F220" s="7"/>
      <c r="G220" s="9" t="s">
        <v>4</v>
      </c>
      <c r="H220" s="10" t="s">
        <v>5</v>
      </c>
      <c r="I220" s="9" t="s">
        <v>6</v>
      </c>
      <c r="J220" s="10" t="s">
        <v>7</v>
      </c>
      <c r="K220" s="9" t="s">
        <v>8</v>
      </c>
      <c r="L220" s="9" t="s">
        <v>9</v>
      </c>
      <c r="M220" s="7"/>
      <c r="N220" s="7"/>
      <c r="O220" s="36" t="s">
        <v>12</v>
      </c>
      <c r="P220" s="4"/>
      <c r="Q220" s="2"/>
    </row>
    <row r="221" spans="1:17" ht="15.75" customHeight="1" thickBot="1">
      <c r="A221" s="1"/>
      <c r="B221" s="3"/>
      <c r="C221" s="7"/>
      <c r="D221" s="73" t="str">
        <f>+'[1]ACUM-JULIO'!A300</f>
        <v>Actas y Acuerdos</v>
      </c>
      <c r="E221" s="74"/>
      <c r="F221" s="75"/>
      <c r="G221" s="76">
        <f>+'[1]ACUM-JULIO'!B300</f>
        <v>20</v>
      </c>
      <c r="H221" s="77">
        <f>+'[1]ACUM-AGOSTO'!B271</f>
        <v>14</v>
      </c>
      <c r="I221" s="77">
        <f>+'[1]ACUM-SEPTIEMBRE'!B268</f>
        <v>11</v>
      </c>
      <c r="J221" s="77">
        <f>+'[1]ACUM-OCTUBRE'!B290</f>
        <v>13</v>
      </c>
      <c r="K221" s="78">
        <f>+'[1]ACUM-NOVIEMBRE'!B270</f>
        <v>6</v>
      </c>
      <c r="L221" s="78">
        <f>+'[1]ACUM-DICIEMBRE'!B270</f>
        <v>4</v>
      </c>
      <c r="M221" s="7"/>
      <c r="N221" s="7"/>
      <c r="O221" s="39">
        <f t="shared" ref="O221:O276" si="4">SUM(G221:N221)</f>
        <v>68</v>
      </c>
      <c r="P221" s="4"/>
      <c r="Q221" s="2"/>
    </row>
    <row r="222" spans="1:17" ht="15.75" customHeight="1" thickBot="1">
      <c r="A222" s="1"/>
      <c r="B222" s="3"/>
      <c r="C222" s="7"/>
      <c r="D222" s="73" t="str">
        <f>+'[1]ACUM-JULIO'!A301</f>
        <v>Agua y Alcantarillado</v>
      </c>
      <c r="E222" s="74"/>
      <c r="F222" s="75"/>
      <c r="G222" s="76">
        <f>+'[1]ACUM-JULIO'!B301</f>
        <v>2</v>
      </c>
      <c r="H222" s="77">
        <f>+'[1]ACUM-AGOSTO'!B272</f>
        <v>2</v>
      </c>
      <c r="I222" s="77">
        <f>+'[1]ACUM-SEPTIEMBRE'!B269</f>
        <v>1</v>
      </c>
      <c r="J222" s="77">
        <f>+'[1]ACUM-OCTUBRE'!B291</f>
        <v>2</v>
      </c>
      <c r="K222" s="78">
        <f>+'[1]ACUM-NOVIEMBRE'!B271</f>
        <v>5</v>
      </c>
      <c r="L222" s="78">
        <f>+'[1]ACUM-DICIEMBRE'!B271</f>
        <v>4</v>
      </c>
      <c r="M222" s="7"/>
      <c r="N222" s="7"/>
      <c r="O222" s="39">
        <f t="shared" si="4"/>
        <v>16</v>
      </c>
      <c r="P222" s="4"/>
      <c r="Q222" s="2"/>
    </row>
    <row r="223" spans="1:17" ht="15.75" customHeight="1" thickBot="1">
      <c r="A223" s="1"/>
      <c r="B223" s="3"/>
      <c r="C223" s="7"/>
      <c r="D223" s="73" t="str">
        <f>+'[1]ACUM-JULIO'!A302</f>
        <v>Alumbrado Público</v>
      </c>
      <c r="E223" s="74"/>
      <c r="F223" s="75"/>
      <c r="G223" s="76">
        <f>+'[1]ACUM-JULIO'!B302</f>
        <v>5</v>
      </c>
      <c r="H223" s="77">
        <f>+'[1]ACUM-AGOSTO'!B273</f>
        <v>1</v>
      </c>
      <c r="I223" s="77">
        <f>+'[1]ACUM-SEPTIEMBRE'!B270</f>
        <v>1</v>
      </c>
      <c r="J223" s="77">
        <f>+'[1]ACUM-OCTUBRE'!B292</f>
        <v>0</v>
      </c>
      <c r="K223" s="78">
        <f>+'[1]ACUM-NOVIEMBRE'!B272</f>
        <v>5</v>
      </c>
      <c r="L223" s="78">
        <f>+'[1]ACUM-DICIEMBRE'!B272</f>
        <v>1</v>
      </c>
      <c r="M223" s="7"/>
      <c r="N223" s="7"/>
      <c r="O223" s="39">
        <f t="shared" si="4"/>
        <v>13</v>
      </c>
      <c r="P223" s="4"/>
      <c r="Q223" s="2"/>
    </row>
    <row r="224" spans="1:17" ht="15.75" customHeight="1" thickBot="1">
      <c r="A224" s="1"/>
      <c r="B224" s="3"/>
      <c r="C224" s="7"/>
      <c r="D224" s="73" t="str">
        <f>+'[1]ACUM-JULIO'!A303</f>
        <v>Archivo Municipal</v>
      </c>
      <c r="E224" s="74"/>
      <c r="F224" s="75"/>
      <c r="G224" s="76">
        <f>+'[1]ACUM-JULIO'!B303</f>
        <v>16</v>
      </c>
      <c r="H224" s="77">
        <f>+'[1]ACUM-AGOSTO'!B274</f>
        <v>11</v>
      </c>
      <c r="I224" s="77">
        <f>+'[1]ACUM-SEPTIEMBRE'!B271</f>
        <v>17</v>
      </c>
      <c r="J224" s="77">
        <f>+'[1]ACUM-OCTUBRE'!B293</f>
        <v>13</v>
      </c>
      <c r="K224" s="78">
        <f>+'[1]ACUM-NOVIEMBRE'!B273</f>
        <v>26</v>
      </c>
      <c r="L224" s="78">
        <f>+'[1]ACUM-DICIEMBRE'!B273</f>
        <v>7</v>
      </c>
      <c r="M224" s="7"/>
      <c r="N224" s="7"/>
      <c r="O224" s="39">
        <f t="shared" si="4"/>
        <v>90</v>
      </c>
      <c r="P224" s="4"/>
      <c r="Q224" s="2"/>
    </row>
    <row r="225" spans="1:17" ht="15.75" customHeight="1" thickBot="1">
      <c r="A225" s="1"/>
      <c r="B225" s="3"/>
      <c r="C225" s="7"/>
      <c r="D225" s="73" t="str">
        <f>+'[1]ACUM-JULIO'!A304</f>
        <v>Aseo Público</v>
      </c>
      <c r="E225" s="74"/>
      <c r="F225" s="75"/>
      <c r="G225" s="76">
        <f>+'[1]ACUM-JULIO'!B304</f>
        <v>5</v>
      </c>
      <c r="H225" s="77">
        <f>+'[1]ACUM-AGOSTO'!B275</f>
        <v>2</v>
      </c>
      <c r="I225" s="77">
        <f>+'[1]ACUM-SEPTIEMBRE'!B272</f>
        <v>4</v>
      </c>
      <c r="J225" s="77">
        <f>+'[1]ACUM-OCTUBRE'!B294</f>
        <v>2</v>
      </c>
      <c r="K225" s="78">
        <f>+'[1]ACUM-NOVIEMBRE'!B274</f>
        <v>2</v>
      </c>
      <c r="L225" s="78">
        <f>+'[1]ACUM-DICIEMBRE'!B274</f>
        <v>4</v>
      </c>
      <c r="M225" s="7"/>
      <c r="N225" s="7"/>
      <c r="O225" s="39">
        <f t="shared" si="4"/>
        <v>19</v>
      </c>
      <c r="P225" s="4"/>
      <c r="Q225" s="2"/>
    </row>
    <row r="226" spans="1:17" ht="15.75" customHeight="1" thickBot="1">
      <c r="A226" s="1"/>
      <c r="B226" s="3"/>
      <c r="C226" s="7"/>
      <c r="D226" s="73" t="str">
        <f>+'[1]ACUM-JULIO'!A305</f>
        <v>Asuntos Internos</v>
      </c>
      <c r="E226" s="74"/>
      <c r="F226" s="75"/>
      <c r="G226" s="76">
        <f>+'[1]ACUM-JULIO'!B305</f>
        <v>4</v>
      </c>
      <c r="H226" s="77">
        <f>+'[1]ACUM-AGOSTO'!B276</f>
        <v>3</v>
      </c>
      <c r="I226" s="77">
        <f>+'[1]ACUM-SEPTIEMBRE'!B273</f>
        <v>3</v>
      </c>
      <c r="J226" s="77">
        <f>+'[1]ACUM-OCTUBRE'!B295</f>
        <v>0</v>
      </c>
      <c r="K226" s="78">
        <f>+'[1]ACUM-NOVIEMBRE'!B275</f>
        <v>0</v>
      </c>
      <c r="L226" s="78">
        <f>+'[1]ACUM-DICIEMBRE'!B275</f>
        <v>0</v>
      </c>
      <c r="M226" s="7"/>
      <c r="N226" s="7"/>
      <c r="O226" s="39">
        <f t="shared" si="4"/>
        <v>10</v>
      </c>
      <c r="P226" s="4"/>
      <c r="Q226" s="2"/>
    </row>
    <row r="227" spans="1:17" ht="15.75" customHeight="1" thickBot="1">
      <c r="A227" s="1"/>
      <c r="B227" s="3"/>
      <c r="C227" s="7"/>
      <c r="D227" s="73" t="str">
        <f>+'[1]ACUM-JULIO'!A306</f>
        <v>Atención Ciudadana</v>
      </c>
      <c r="E227" s="74"/>
      <c r="F227" s="75"/>
      <c r="G227" s="76">
        <f>+'[1]ACUM-JULIO'!B306</f>
        <v>5</v>
      </c>
      <c r="H227" s="77">
        <f>+'[1]ACUM-AGOSTO'!B277</f>
        <v>5</v>
      </c>
      <c r="I227" s="77">
        <f>+'[1]ACUM-SEPTIEMBRE'!B274</f>
        <v>5</v>
      </c>
      <c r="J227" s="77">
        <f>+'[1]ACUM-OCTUBRE'!B296</f>
        <v>1</v>
      </c>
      <c r="K227" s="78">
        <f>+'[1]ACUM-NOVIEMBRE'!B276</f>
        <v>4</v>
      </c>
      <c r="L227" s="78">
        <f>+'[1]ACUM-DICIEMBRE'!B276</f>
        <v>7</v>
      </c>
      <c r="M227" s="7"/>
      <c r="N227" s="7"/>
      <c r="O227" s="39">
        <f t="shared" si="4"/>
        <v>27</v>
      </c>
      <c r="P227" s="4"/>
      <c r="Q227" s="2"/>
    </row>
    <row r="228" spans="1:17" ht="15.75" customHeight="1" thickBot="1">
      <c r="A228" s="1"/>
      <c r="B228" s="3"/>
      <c r="C228" s="7"/>
      <c r="D228" s="73" t="str">
        <f>+'[1]ACUM-JULIO'!A307</f>
        <v>Catastro</v>
      </c>
      <c r="E228" s="74"/>
      <c r="F228" s="75"/>
      <c r="G228" s="76">
        <f>+'[1]ACUM-JULIO'!B307</f>
        <v>8</v>
      </c>
      <c r="H228" s="77">
        <f>+'[1]ACUM-AGOSTO'!B278</f>
        <v>9</v>
      </c>
      <c r="I228" s="77">
        <f>+'[1]ACUM-SEPTIEMBRE'!B275</f>
        <v>6</v>
      </c>
      <c r="J228" s="77">
        <f>+'[1]ACUM-OCTUBRE'!B297</f>
        <v>8</v>
      </c>
      <c r="K228" s="78">
        <f>+'[1]ACUM-NOVIEMBRE'!B277</f>
        <v>3</v>
      </c>
      <c r="L228" s="78">
        <f>+'[1]ACUM-DICIEMBRE'!B277</f>
        <v>7</v>
      </c>
      <c r="M228" s="7"/>
      <c r="N228" s="7"/>
      <c r="O228" s="39">
        <f t="shared" si="4"/>
        <v>41</v>
      </c>
      <c r="P228" s="4"/>
      <c r="Q228" s="2"/>
    </row>
    <row r="229" spans="1:17" ht="18" customHeight="1" thickBot="1">
      <c r="A229" s="1"/>
      <c r="B229" s="3"/>
      <c r="C229" s="7"/>
      <c r="D229" s="73" t="str">
        <f>+'[1]ACUM-JULIO'!A308</f>
        <v>Cementerios</v>
      </c>
      <c r="E229" s="74"/>
      <c r="F229" s="75"/>
      <c r="G229" s="76">
        <f>+'[1]ACUM-JULIO'!B308</f>
        <v>0</v>
      </c>
      <c r="H229" s="77">
        <f>+'[1]ACUM-AGOSTO'!B279</f>
        <v>1</v>
      </c>
      <c r="I229" s="77">
        <f>+'[1]ACUM-SEPTIEMBRE'!B276</f>
        <v>0</v>
      </c>
      <c r="J229" s="77">
        <f>+'[1]ACUM-OCTUBRE'!B298</f>
        <v>8</v>
      </c>
      <c r="K229" s="78">
        <f>+'[1]ACUM-NOVIEMBRE'!B278</f>
        <v>2</v>
      </c>
      <c r="L229" s="78">
        <f>+'[1]ACUM-DICIEMBRE'!B278</f>
        <v>1</v>
      </c>
      <c r="M229" s="7"/>
      <c r="N229" s="7"/>
      <c r="O229" s="39">
        <f t="shared" si="4"/>
        <v>12</v>
      </c>
      <c r="P229" s="4"/>
      <c r="Q229" s="2"/>
    </row>
    <row r="230" spans="1:17" ht="31.5" customHeight="1" thickBot="1">
      <c r="A230" s="1"/>
      <c r="B230" s="3"/>
      <c r="C230" s="7"/>
      <c r="D230" s="79" t="str">
        <f>+'[1]ACUM-JULIO'!A309</f>
        <v>Centro de  Promoción Económica y Turismo</v>
      </c>
      <c r="E230" s="80"/>
      <c r="F230" s="81"/>
      <c r="G230" s="76">
        <f>+'[1]ACUM-JULIO'!B309</f>
        <v>7</v>
      </c>
      <c r="H230" s="77">
        <f>+'[1]ACUM-AGOSTO'!B280</f>
        <v>3</v>
      </c>
      <c r="I230" s="77">
        <f>+'[1]ACUM-SEPTIEMBRE'!B277</f>
        <v>4</v>
      </c>
      <c r="J230" s="77">
        <f>+'[1]ACUM-OCTUBRE'!B299</f>
        <v>8</v>
      </c>
      <c r="K230" s="78">
        <f>+'[1]ACUM-NOVIEMBRE'!B279</f>
        <v>2</v>
      </c>
      <c r="L230" s="78">
        <f>+'[1]ACUM-DICIEMBRE'!B279</f>
        <v>2</v>
      </c>
      <c r="M230" s="7"/>
      <c r="N230" s="7"/>
      <c r="O230" s="39">
        <f t="shared" si="4"/>
        <v>26</v>
      </c>
      <c r="P230" s="4"/>
      <c r="Q230" s="2"/>
    </row>
    <row r="231" spans="1:17" ht="15.75" customHeight="1" thickBot="1">
      <c r="A231" s="1"/>
      <c r="B231" s="3"/>
      <c r="C231" s="7"/>
      <c r="D231" s="73" t="str">
        <f>+'[1]ACUM-JULIO'!A310</f>
        <v>Comisaría General de Seguridad Pública</v>
      </c>
      <c r="E231" s="74"/>
      <c r="F231" s="75"/>
      <c r="G231" s="76">
        <f>+'[1]ACUM-JULIO'!B310</f>
        <v>40</v>
      </c>
      <c r="H231" s="77">
        <f>+'[1]ACUM-AGOSTO'!B281</f>
        <v>43</v>
      </c>
      <c r="I231" s="77">
        <f>+'[1]ACUM-SEPTIEMBRE'!B278</f>
        <v>9</v>
      </c>
      <c r="J231" s="77">
        <f>+'[1]ACUM-OCTUBRE'!B300</f>
        <v>23</v>
      </c>
      <c r="K231" s="78">
        <f>+'[1]ACUM-NOVIEMBRE'!B280</f>
        <v>15</v>
      </c>
      <c r="L231" s="78">
        <f>+'[1]ACUM-DICIEMBRE'!B280</f>
        <v>16</v>
      </c>
      <c r="M231" s="7"/>
      <c r="N231" s="7"/>
      <c r="O231" s="39">
        <f t="shared" si="4"/>
        <v>146</v>
      </c>
      <c r="P231" s="4"/>
      <c r="Q231" s="2"/>
    </row>
    <row r="232" spans="1:17" ht="15.75" customHeight="1" thickBot="1">
      <c r="A232" s="1"/>
      <c r="B232" s="3"/>
      <c r="C232" s="7"/>
      <c r="D232" s="73" t="str">
        <f>+'[1]ACUM-JULIO'!A311</f>
        <v>Comunicación Social</v>
      </c>
      <c r="E232" s="74"/>
      <c r="F232" s="75"/>
      <c r="G232" s="76">
        <f>+'[1]ACUM-JULIO'!B311</f>
        <v>3</v>
      </c>
      <c r="H232" s="77">
        <f>+'[1]ACUM-AGOSTO'!B282</f>
        <v>6</v>
      </c>
      <c r="I232" s="77">
        <f>+'[1]ACUM-SEPTIEMBRE'!B279</f>
        <v>2</v>
      </c>
      <c r="J232" s="77">
        <f>+'[1]ACUM-OCTUBRE'!B301</f>
        <v>0</v>
      </c>
      <c r="K232" s="78">
        <f>+'[1]ACUM-NOVIEMBRE'!B281</f>
        <v>2</v>
      </c>
      <c r="L232" s="78">
        <f>+'[1]ACUM-DICIEMBRE'!B281</f>
        <v>1</v>
      </c>
      <c r="M232" s="7"/>
      <c r="N232" s="7"/>
      <c r="O232" s="39">
        <f t="shared" si="4"/>
        <v>14</v>
      </c>
      <c r="P232" s="4"/>
      <c r="Q232" s="2"/>
    </row>
    <row r="233" spans="1:17" ht="15.75" customHeight="1" thickBot="1">
      <c r="A233" s="1"/>
      <c r="B233" s="3"/>
      <c r="C233" s="7"/>
      <c r="D233" s="73" t="str">
        <f>+'[1]ACUM-JULIO'!A312</f>
        <v>Comunidad Digna</v>
      </c>
      <c r="E233" s="74"/>
      <c r="F233" s="75"/>
      <c r="G233" s="76">
        <f>+'[1]ACUM-JULIO'!B312</f>
        <v>0</v>
      </c>
      <c r="H233" s="77">
        <f>+'[1]ACUM-AGOSTO'!B283</f>
        <v>0</v>
      </c>
      <c r="I233" s="77">
        <f>+'[1]ACUM-SEPTIEMBRE'!B280</f>
        <v>0</v>
      </c>
      <c r="J233" s="77">
        <f>+'[1]ACUM-OCTUBRE'!B302</f>
        <v>0</v>
      </c>
      <c r="K233" s="78">
        <f>+'[1]ACUM-NOVIEMBRE'!B282</f>
        <v>1</v>
      </c>
      <c r="L233" s="78">
        <f>+'[1]ACUM-DICIEMBRE'!B282</f>
        <v>0</v>
      </c>
      <c r="M233" s="7"/>
      <c r="N233" s="7"/>
      <c r="O233" s="39">
        <f t="shared" si="4"/>
        <v>1</v>
      </c>
      <c r="P233" s="4"/>
      <c r="Q233" s="2"/>
    </row>
    <row r="234" spans="1:17" ht="30.75" customHeight="1" thickBot="1">
      <c r="A234" s="1"/>
      <c r="B234" s="3"/>
      <c r="C234" s="7"/>
      <c r="D234" s="73" t="str">
        <f>+'[1]ACUM-JULIO'!A313</f>
        <v>Consejería Juridica</v>
      </c>
      <c r="E234" s="74"/>
      <c r="F234" s="75"/>
      <c r="G234" s="76">
        <f>+'[1]ACUM-JULIO'!B313</f>
        <v>0</v>
      </c>
      <c r="H234" s="77">
        <f>+'[1]ACUM-AGOSTO'!B284</f>
        <v>0</v>
      </c>
      <c r="I234" s="77">
        <f>+'[1]ACUM-SEPTIEMBRE'!B281</f>
        <v>0</v>
      </c>
      <c r="J234" s="77">
        <f>+'[1]ACUM-OCTUBRE'!B303</f>
        <v>0</v>
      </c>
      <c r="K234" s="78">
        <f>+'[1]ACUM-NOVIEMBRE'!B283</f>
        <v>0</v>
      </c>
      <c r="L234" s="78">
        <f>+'[1]ACUM-DICIEMBRE'!B283</f>
        <v>0</v>
      </c>
      <c r="M234" s="7"/>
      <c r="N234" s="7"/>
      <c r="O234" s="39">
        <f t="shared" si="4"/>
        <v>0</v>
      </c>
      <c r="P234" s="4"/>
      <c r="Q234" s="2"/>
    </row>
    <row r="235" spans="1:17" ht="15.75" customHeight="1" thickBot="1">
      <c r="A235" s="1"/>
      <c r="B235" s="3"/>
      <c r="C235" s="7"/>
      <c r="D235" s="73" t="str">
        <f>+'[1]ACUM-JULIO'!A314</f>
        <v>Contraloría</v>
      </c>
      <c r="E235" s="74"/>
      <c r="F235" s="75"/>
      <c r="G235" s="76">
        <f>+'[1]ACUM-JULIO'!B314</f>
        <v>11</v>
      </c>
      <c r="H235" s="77">
        <f>+'[1]ACUM-AGOSTO'!B285</f>
        <v>4</v>
      </c>
      <c r="I235" s="77">
        <f>+'[1]ACUM-SEPTIEMBRE'!B282</f>
        <v>2</v>
      </c>
      <c r="J235" s="77">
        <f>+'[1]ACUM-OCTUBRE'!B304</f>
        <v>2</v>
      </c>
      <c r="K235" s="78">
        <f>+'[1]ACUM-NOVIEMBRE'!B284</f>
        <v>2</v>
      </c>
      <c r="L235" s="78">
        <f>+'[1]ACUM-DICIEMBRE'!B284</f>
        <v>2</v>
      </c>
      <c r="M235" s="7"/>
      <c r="N235" s="7"/>
      <c r="O235" s="39">
        <f t="shared" si="4"/>
        <v>23</v>
      </c>
      <c r="P235" s="4"/>
      <c r="Q235" s="2"/>
    </row>
    <row r="236" spans="1:17" ht="15.75" customHeight="1" thickBot="1">
      <c r="A236" s="1"/>
      <c r="B236" s="3"/>
      <c r="C236" s="7"/>
      <c r="D236" s="73" t="str">
        <f>+'[1]ACUM-JULIO'!A315</f>
        <v>Coordinación de Delegaciones</v>
      </c>
      <c r="E236" s="74"/>
      <c r="F236" s="75"/>
      <c r="G236" s="76">
        <f>+'[1]ACUM-JULIO'!B315</f>
        <v>1</v>
      </c>
      <c r="H236" s="77">
        <f>+'[1]ACUM-AGOSTO'!B286</f>
        <v>1</v>
      </c>
      <c r="I236" s="77">
        <f>+'[1]ACUM-SEPTIEMBRE'!B283</f>
        <v>0</v>
      </c>
      <c r="J236" s="77">
        <f>+'[1]ACUM-OCTUBRE'!B305</f>
        <v>1</v>
      </c>
      <c r="K236" s="78">
        <f>+'[1]ACUM-NOVIEMBRE'!B285</f>
        <v>1</v>
      </c>
      <c r="L236" s="78">
        <f>+'[1]ACUM-DICIEMBRE'!B285</f>
        <v>0</v>
      </c>
      <c r="M236" s="7"/>
      <c r="N236" s="7"/>
      <c r="O236" s="39">
        <f t="shared" si="4"/>
        <v>4</v>
      </c>
      <c r="P236" s="4"/>
      <c r="Q236" s="2"/>
    </row>
    <row r="237" spans="1:17" ht="15.75" customHeight="1" thickBot="1">
      <c r="A237" s="1"/>
      <c r="B237" s="3"/>
      <c r="C237" s="7"/>
      <c r="D237" s="73" t="str">
        <f>+'[1]ACUM-JULIO'!A316</f>
        <v>Coordinación de Gabinete</v>
      </c>
      <c r="E237" s="74"/>
      <c r="F237" s="75"/>
      <c r="G237" s="76">
        <f>+'[1]ACUM-JULIO'!B316</f>
        <v>0</v>
      </c>
      <c r="H237" s="77">
        <f>+'[1]ACUM-AGOSTO'!B287</f>
        <v>0</v>
      </c>
      <c r="I237" s="77">
        <f>+'[1]ACUM-SEPTIEMBRE'!B284</f>
        <v>0</v>
      </c>
      <c r="J237" s="77">
        <f>+'[1]ACUM-OCTUBRE'!B306</f>
        <v>1</v>
      </c>
      <c r="K237" s="78">
        <f>+'[1]ACUM-NOVIEMBRE'!B286</f>
        <v>1</v>
      </c>
      <c r="L237" s="78">
        <f>+'[1]ACUM-DICIEMBRE'!B286</f>
        <v>0</v>
      </c>
      <c r="M237" s="7"/>
      <c r="N237" s="7"/>
      <c r="O237" s="39">
        <f t="shared" si="4"/>
        <v>2</v>
      </c>
      <c r="P237" s="4"/>
      <c r="Q237" s="2"/>
    </row>
    <row r="238" spans="1:17" ht="15.75" customHeight="1" thickBot="1">
      <c r="A238" s="1"/>
      <c r="B238" s="3"/>
      <c r="C238" s="7"/>
      <c r="D238" s="73" t="str">
        <f>+'[1]ACUM-JULIO'!A317</f>
        <v xml:space="preserve">Coordinación de la Oficina de Presidencia </v>
      </c>
      <c r="E238" s="74"/>
      <c r="F238" s="75"/>
      <c r="G238" s="76">
        <f>+'[1]ACUM-JULIO'!B317</f>
        <v>0</v>
      </c>
      <c r="H238" s="77">
        <f>+'[1]ACUM-AGOSTO'!B288</f>
        <v>0</v>
      </c>
      <c r="I238" s="77">
        <f>+'[1]ACUM-SEPTIEMBRE'!B285</f>
        <v>0</v>
      </c>
      <c r="J238" s="77">
        <f>+'[1]ACUM-OCTUBRE'!B307</f>
        <v>0</v>
      </c>
      <c r="K238" s="78">
        <f>+'[1]ACUM-NOVIEMBRE'!B287</f>
        <v>0</v>
      </c>
      <c r="L238" s="78">
        <f>+'[1]ACUM-DICIEMBRE'!B287</f>
        <v>0</v>
      </c>
      <c r="M238" s="7"/>
      <c r="N238" s="7"/>
      <c r="O238" s="39">
        <f t="shared" si="4"/>
        <v>0</v>
      </c>
      <c r="P238" s="4"/>
      <c r="Q238" s="2"/>
    </row>
    <row r="239" spans="1:17" ht="32.25" customHeight="1" thickBot="1">
      <c r="A239" s="1"/>
      <c r="B239" s="3"/>
      <c r="C239" s="7"/>
      <c r="D239" s="79" t="str">
        <f>+'[1]ACUM-JULIO'!A318</f>
        <v>Coordinación General  Oficina Central de Gobierno, Estrategía y opinión Pública</v>
      </c>
      <c r="E239" s="80"/>
      <c r="F239" s="81"/>
      <c r="G239" s="76">
        <f>+'[1]ACUM-JULIO'!B318</f>
        <v>1</v>
      </c>
      <c r="H239" s="77">
        <f>+'[1]ACUM-AGOSTO'!B289</f>
        <v>1</v>
      </c>
      <c r="I239" s="77">
        <f>+'[1]ACUM-SEPTIEMBRE'!B286</f>
        <v>0</v>
      </c>
      <c r="J239" s="77">
        <f>+'[1]ACUM-OCTUBRE'!B308</f>
        <v>0</v>
      </c>
      <c r="K239" s="78">
        <f>+'[1]ACUM-NOVIEMBRE'!B288</f>
        <v>0</v>
      </c>
      <c r="L239" s="78">
        <f>+'[1]ACUM-DICIEMBRE'!B288</f>
        <v>0</v>
      </c>
      <c r="M239" s="7"/>
      <c r="N239" s="7"/>
      <c r="O239" s="39">
        <f t="shared" si="4"/>
        <v>2</v>
      </c>
      <c r="P239" s="4"/>
      <c r="Q239" s="2"/>
    </row>
    <row r="240" spans="1:17" ht="15.75" customHeight="1" thickBot="1">
      <c r="A240" s="1"/>
      <c r="B240" s="3"/>
      <c r="C240" s="7"/>
      <c r="D240" s="73" t="str">
        <f>+'[1]ACUM-JULIO'!A319</f>
        <v>Coplademun</v>
      </c>
      <c r="E240" s="74"/>
      <c r="F240" s="75"/>
      <c r="G240" s="76">
        <f>+'[1]ACUM-JULIO'!B319</f>
        <v>2</v>
      </c>
      <c r="H240" s="77">
        <f>+'[1]ACUM-AGOSTO'!B290</f>
        <v>3</v>
      </c>
      <c r="I240" s="77">
        <f>+'[1]ACUM-SEPTIEMBRE'!B287</f>
        <v>0</v>
      </c>
      <c r="J240" s="77">
        <f>+'[1]ACUM-OCTUBRE'!B309</f>
        <v>0</v>
      </c>
      <c r="K240" s="78">
        <f>+'[1]ACUM-NOVIEMBRE'!B289</f>
        <v>0</v>
      </c>
      <c r="L240" s="78">
        <f>+'[1]ACUM-DICIEMBRE'!B289</f>
        <v>0</v>
      </c>
      <c r="M240" s="7"/>
      <c r="N240" s="7"/>
      <c r="O240" s="39">
        <f t="shared" si="4"/>
        <v>5</v>
      </c>
      <c r="P240" s="4"/>
      <c r="Q240" s="2"/>
    </row>
    <row r="241" spans="1:17" ht="15.75" customHeight="1" thickBot="1">
      <c r="A241" s="1"/>
      <c r="B241" s="3"/>
      <c r="C241" s="7"/>
      <c r="D241" s="73" t="str">
        <f>+'[1]ACUM-JULIO'!A320</f>
        <v>Desarrollo Social Humano</v>
      </c>
      <c r="E241" s="74"/>
      <c r="F241" s="75"/>
      <c r="G241" s="76">
        <f>+'[1]ACUM-JULIO'!B320</f>
        <v>13</v>
      </c>
      <c r="H241" s="77">
        <f>+'[1]ACUM-AGOSTO'!B291</f>
        <v>12</v>
      </c>
      <c r="I241" s="77">
        <f>+'[1]ACUM-SEPTIEMBRE'!B288</f>
        <v>4</v>
      </c>
      <c r="J241" s="77">
        <f>+'[1]ACUM-OCTUBRE'!B310</f>
        <v>6</v>
      </c>
      <c r="K241" s="78">
        <f>+'[1]ACUM-NOVIEMBRE'!B290</f>
        <v>1</v>
      </c>
      <c r="L241" s="78">
        <f>+'[1]ACUM-DICIEMBRE'!B290</f>
        <v>0</v>
      </c>
      <c r="M241" s="7"/>
      <c r="N241" s="7"/>
      <c r="O241" s="39">
        <f t="shared" si="4"/>
        <v>36</v>
      </c>
      <c r="P241" s="4"/>
      <c r="Q241" s="2"/>
    </row>
    <row r="242" spans="1:17" ht="28.5" customHeight="1" thickBot="1">
      <c r="A242" s="1"/>
      <c r="B242" s="3"/>
      <c r="C242" s="7"/>
      <c r="D242" s="79" t="str">
        <f>+'[1]ACUM-JULIO'!A321</f>
        <v>Dirección General de  Innovación y Tecnología</v>
      </c>
      <c r="E242" s="80"/>
      <c r="F242" s="81"/>
      <c r="G242" s="76">
        <f>+'[1]ACUM-JULIO'!B321</f>
        <v>8</v>
      </c>
      <c r="H242" s="77">
        <f>+'[1]ACUM-AGOSTO'!B292</f>
        <v>10</v>
      </c>
      <c r="I242" s="77">
        <f>+'[1]ACUM-SEPTIEMBRE'!B289</f>
        <v>6</v>
      </c>
      <c r="J242" s="77">
        <f>+'[1]ACUM-OCTUBRE'!B311</f>
        <v>0</v>
      </c>
      <c r="K242" s="78">
        <f>+'[1]ACUM-NOVIEMBRE'!B291</f>
        <v>0</v>
      </c>
      <c r="L242" s="78">
        <f>+'[1]ACUM-DICIEMBRE'!B291</f>
        <v>1</v>
      </c>
      <c r="M242" s="7"/>
      <c r="N242" s="7"/>
      <c r="O242" s="39">
        <f t="shared" si="4"/>
        <v>25</v>
      </c>
      <c r="P242" s="4"/>
      <c r="Q242" s="2"/>
    </row>
    <row r="243" spans="1:17" ht="15.75" customHeight="1" thickBot="1">
      <c r="A243" s="1"/>
      <c r="B243" s="3"/>
      <c r="C243" s="7"/>
      <c r="D243" s="73" t="str">
        <f>+'[1]ACUM-JULIO'!A322</f>
        <v>Dirección General de Ecología</v>
      </c>
      <c r="E243" s="74"/>
      <c r="F243" s="75"/>
      <c r="G243" s="76">
        <f>+'[1]ACUM-JULIO'!B322</f>
        <v>15</v>
      </c>
      <c r="H243" s="77">
        <f>+'[1]ACUM-AGOSTO'!B293</f>
        <v>12</v>
      </c>
      <c r="I243" s="77">
        <f>+'[1]ACUM-SEPTIEMBRE'!B290</f>
        <v>29</v>
      </c>
      <c r="J243" s="77">
        <f>+'[1]ACUM-OCTUBRE'!B312</f>
        <v>14</v>
      </c>
      <c r="K243" s="78">
        <f>+'[1]ACUM-NOVIEMBRE'!B292</f>
        <v>18</v>
      </c>
      <c r="L243" s="78">
        <f>+'[1]ACUM-DICIEMBRE'!B292</f>
        <v>10</v>
      </c>
      <c r="M243" s="7"/>
      <c r="N243" s="7"/>
      <c r="O243" s="39">
        <f t="shared" si="4"/>
        <v>98</v>
      </c>
      <c r="P243" s="4"/>
      <c r="Q243" s="2"/>
    </row>
    <row r="244" spans="1:17" ht="15.75" customHeight="1" thickBot="1">
      <c r="A244" s="1"/>
      <c r="B244" s="3"/>
      <c r="C244" s="7"/>
      <c r="D244" s="73" t="str">
        <f>+'[1]ACUM-JULIO'!A323</f>
        <v>Dirección General de Inspección de Reglamentos</v>
      </c>
      <c r="E244" s="74"/>
      <c r="F244" s="75"/>
      <c r="G244" s="76">
        <f>+'[1]ACUM-JULIO'!B323</f>
        <v>15</v>
      </c>
      <c r="H244" s="77">
        <f>+'[1]ACUM-AGOSTO'!B294</f>
        <v>22</v>
      </c>
      <c r="I244" s="77">
        <f>+'[1]ACUM-SEPTIEMBRE'!B291</f>
        <v>16</v>
      </c>
      <c r="J244" s="77">
        <f>+'[1]ACUM-OCTUBRE'!B313</f>
        <v>14</v>
      </c>
      <c r="K244" s="78">
        <f>+'[1]ACUM-NOVIEMBRE'!B293</f>
        <v>14</v>
      </c>
      <c r="L244" s="78">
        <f>+'[1]ACUM-DICIEMBRE'!B293</f>
        <v>22</v>
      </c>
      <c r="M244" s="7"/>
      <c r="N244" s="7"/>
      <c r="O244" s="39">
        <f t="shared" si="4"/>
        <v>103</v>
      </c>
      <c r="P244" s="4"/>
      <c r="Q244" s="2"/>
    </row>
    <row r="245" spans="1:17" ht="29.25" customHeight="1" thickBot="1">
      <c r="A245" s="1"/>
      <c r="B245" s="3"/>
      <c r="C245" s="7"/>
      <c r="D245" s="73" t="str">
        <f>+'[1]ACUM-JULIO'!A324</f>
        <v>Dirección General de Obras Públicas</v>
      </c>
      <c r="E245" s="74"/>
      <c r="F245" s="75"/>
      <c r="G245" s="76">
        <f>+'[1]ACUM-JULIO'!B324</f>
        <v>104</v>
      </c>
      <c r="H245" s="77">
        <f>+'[1]ACUM-AGOSTO'!B295</f>
        <v>91</v>
      </c>
      <c r="I245" s="77">
        <f>+'[1]ACUM-SEPTIEMBRE'!B292</f>
        <v>102</v>
      </c>
      <c r="J245" s="77">
        <f>+'[1]ACUM-OCTUBRE'!B314</f>
        <v>128</v>
      </c>
      <c r="K245" s="78">
        <f>+'[1]ACUM-NOVIEMBRE'!B294</f>
        <v>152</v>
      </c>
      <c r="L245" s="78">
        <f>+'[1]ACUM-DICIEMBRE'!B294</f>
        <v>70</v>
      </c>
      <c r="M245" s="7"/>
      <c r="N245" s="7"/>
      <c r="O245" s="39">
        <f t="shared" si="4"/>
        <v>647</v>
      </c>
      <c r="P245" s="4"/>
      <c r="Q245" s="2"/>
    </row>
    <row r="246" spans="1:17" ht="27.75" customHeight="1" thickBot="1">
      <c r="A246" s="1"/>
      <c r="B246" s="3"/>
      <c r="C246" s="7"/>
      <c r="D246" s="73" t="str">
        <f>+'[1]ACUM-JULIO'!A325</f>
        <v>Dirección General de Servicios Públicos</v>
      </c>
      <c r="E246" s="74"/>
      <c r="F246" s="75"/>
      <c r="G246" s="76">
        <f>+'[1]ACUM-JULIO'!B325</f>
        <v>22</v>
      </c>
      <c r="H246" s="77">
        <f>+'[1]ACUM-AGOSTO'!B296</f>
        <v>7</v>
      </c>
      <c r="I246" s="77">
        <f>+'[1]ACUM-SEPTIEMBRE'!B293</f>
        <v>10</v>
      </c>
      <c r="J246" s="77">
        <f>+'[1]ACUM-OCTUBRE'!B315</f>
        <v>21</v>
      </c>
      <c r="K246" s="78">
        <f>+'[1]ACUM-NOVIEMBRE'!B295</f>
        <v>31</v>
      </c>
      <c r="L246" s="78">
        <f>+'[1]ACUM-DICIEMBRE'!B295</f>
        <v>15</v>
      </c>
      <c r="M246" s="7"/>
      <c r="N246" s="7"/>
      <c r="O246" s="39">
        <f t="shared" si="4"/>
        <v>106</v>
      </c>
      <c r="P246" s="4"/>
      <c r="Q246" s="2"/>
    </row>
    <row r="247" spans="1:17" ht="15.75" customHeight="1" thickBot="1">
      <c r="A247" s="1"/>
      <c r="B247" s="3"/>
      <c r="C247" s="7"/>
      <c r="D247" s="73" t="str">
        <f>+'[1]ACUM-JULIO'!A326</f>
        <v>Educación Municipal</v>
      </c>
      <c r="E247" s="74"/>
      <c r="F247" s="75"/>
      <c r="G247" s="76">
        <f>+'[1]ACUM-JULIO'!B326</f>
        <v>0</v>
      </c>
      <c r="H247" s="77">
        <f>+'[1]ACUM-AGOSTO'!B297</f>
        <v>2</v>
      </c>
      <c r="I247" s="77">
        <f>+'[1]ACUM-SEPTIEMBRE'!B294</f>
        <v>0</v>
      </c>
      <c r="J247" s="77">
        <f>+'[1]ACUM-OCTUBRE'!B316</f>
        <v>1</v>
      </c>
      <c r="K247" s="78">
        <f>+'[1]ACUM-NOVIEMBRE'!B296</f>
        <v>1</v>
      </c>
      <c r="L247" s="78">
        <f>+'[1]ACUM-DICIEMBRE'!B296</f>
        <v>0</v>
      </c>
      <c r="M247" s="7"/>
      <c r="N247" s="7"/>
      <c r="O247" s="39">
        <f t="shared" si="4"/>
        <v>4</v>
      </c>
      <c r="P247" s="4"/>
      <c r="Q247" s="2"/>
    </row>
    <row r="248" spans="1:17" ht="15.75" customHeight="1" thickBot="1">
      <c r="A248" s="1"/>
      <c r="B248" s="3"/>
      <c r="C248" s="7"/>
      <c r="D248" s="73" t="str">
        <f>+'[1]ACUM-JULIO'!A327</f>
        <v>Estacionómetros y Estacionamientos</v>
      </c>
      <c r="E248" s="74"/>
      <c r="F248" s="75"/>
      <c r="G248" s="76">
        <f>+'[1]ACUM-JULIO'!B327</f>
        <v>4</v>
      </c>
      <c r="H248" s="77">
        <f>+'[1]ACUM-AGOSTO'!B298</f>
        <v>4</v>
      </c>
      <c r="I248" s="77">
        <f>+'[1]ACUM-SEPTIEMBRE'!B295</f>
        <v>0</v>
      </c>
      <c r="J248" s="77">
        <f>+'[1]ACUM-OCTUBRE'!B317</f>
        <v>7</v>
      </c>
      <c r="K248" s="78">
        <f>+'[1]ACUM-NOVIEMBRE'!B297</f>
        <v>5</v>
      </c>
      <c r="L248" s="78">
        <f>+'[1]ACUM-DICIEMBRE'!B297</f>
        <v>3</v>
      </c>
      <c r="M248" s="7"/>
      <c r="N248" s="7"/>
      <c r="O248" s="39">
        <f t="shared" si="4"/>
        <v>23</v>
      </c>
      <c r="P248" s="4"/>
      <c r="Q248" s="2"/>
    </row>
    <row r="249" spans="1:17" ht="30" customHeight="1" thickBot="1">
      <c r="A249" s="1"/>
      <c r="B249" s="3"/>
      <c r="C249" s="7"/>
      <c r="D249" s="79" t="str">
        <f>+'[1]ACUM-JULIO'!A328</f>
        <v>Instituto de Capacitación y Oferta Educativa</v>
      </c>
      <c r="E249" s="80"/>
      <c r="F249" s="81"/>
      <c r="G249" s="76">
        <f>+'[1]ACUM-JULIO'!B328</f>
        <v>1</v>
      </c>
      <c r="H249" s="77">
        <f>+'[1]ACUM-AGOSTO'!B299</f>
        <v>2</v>
      </c>
      <c r="I249" s="77">
        <f>+'[1]ACUM-SEPTIEMBRE'!B296</f>
        <v>3</v>
      </c>
      <c r="J249" s="77">
        <f>+'[1]ACUM-OCTUBRE'!B318</f>
        <v>0</v>
      </c>
      <c r="K249" s="78">
        <f>+'[1]ACUM-NOVIEMBRE'!B298</f>
        <v>0</v>
      </c>
      <c r="L249" s="78">
        <f>+'[1]ACUM-DICIEMBRE'!B298</f>
        <v>1</v>
      </c>
      <c r="M249" s="7"/>
      <c r="N249" s="7"/>
      <c r="O249" s="39">
        <f t="shared" si="4"/>
        <v>7</v>
      </c>
      <c r="P249" s="4"/>
      <c r="Q249" s="2"/>
    </row>
    <row r="250" spans="1:17" ht="25.5" customHeight="1" thickBot="1">
      <c r="A250" s="1"/>
      <c r="B250" s="3"/>
      <c r="C250" s="7"/>
      <c r="D250" s="73" t="str">
        <f>+'[1]ACUM-JULIO'!A329</f>
        <v>Instituto de Cultura</v>
      </c>
      <c r="E250" s="74"/>
      <c r="F250" s="75"/>
      <c r="G250" s="76">
        <f>+'[1]ACUM-JULIO'!B329</f>
        <v>2</v>
      </c>
      <c r="H250" s="77">
        <f>+'[1]ACUM-AGOSTO'!B300</f>
        <v>6</v>
      </c>
      <c r="I250" s="77">
        <f>+'[1]ACUM-SEPTIEMBRE'!B297</f>
        <v>1</v>
      </c>
      <c r="J250" s="77">
        <f>+'[1]ACUM-OCTUBRE'!B319</f>
        <v>2</v>
      </c>
      <c r="K250" s="78">
        <f>+'[1]ACUM-NOVIEMBRE'!B299</f>
        <v>5</v>
      </c>
      <c r="L250" s="78">
        <f>+'[1]ACUM-DICIEMBRE'!B299</f>
        <v>3</v>
      </c>
      <c r="M250" s="7"/>
      <c r="N250" s="7"/>
      <c r="O250" s="39">
        <f t="shared" si="4"/>
        <v>19</v>
      </c>
      <c r="P250" s="4"/>
      <c r="Q250" s="2"/>
    </row>
    <row r="251" spans="1:17" ht="15.75" customHeight="1" thickBot="1">
      <c r="A251" s="1"/>
      <c r="B251" s="3"/>
      <c r="C251" s="7"/>
      <c r="D251" s="73" t="str">
        <f>+'[1]ACUM-JULIO'!A330</f>
        <v>Instituto Municipal de la Juventud</v>
      </c>
      <c r="E251" s="74"/>
      <c r="F251" s="75"/>
      <c r="G251" s="76">
        <f>+'[1]ACUM-JULIO'!B330</f>
        <v>0</v>
      </c>
      <c r="H251" s="77">
        <f>+'[1]ACUM-AGOSTO'!B301</f>
        <v>0</v>
      </c>
      <c r="I251" s="77">
        <f>+'[1]ACUM-SEPTIEMBRE'!B298</f>
        <v>0</v>
      </c>
      <c r="J251" s="77">
        <f>+'[1]ACUM-OCTUBRE'!B320</f>
        <v>3</v>
      </c>
      <c r="K251" s="78">
        <f>+'[1]ACUM-NOVIEMBRE'!B300</f>
        <v>0</v>
      </c>
      <c r="L251" s="78">
        <f>+'[1]ACUM-DICIEMBRE'!B300</f>
        <v>0</v>
      </c>
      <c r="M251" s="7"/>
      <c r="N251" s="7"/>
      <c r="O251" s="39">
        <f t="shared" si="4"/>
        <v>3</v>
      </c>
      <c r="P251" s="4"/>
      <c r="Q251" s="2"/>
    </row>
    <row r="252" spans="1:17" ht="15.75" customHeight="1" thickBot="1">
      <c r="A252" s="1"/>
      <c r="B252" s="3"/>
      <c r="C252" s="7"/>
      <c r="D252" s="73" t="str">
        <f>+'[1]ACUM-JULIO'!A331</f>
        <v>Instituto Municipal de la Mujer</v>
      </c>
      <c r="E252" s="74"/>
      <c r="F252" s="75"/>
      <c r="G252" s="76">
        <f>+'[1]ACUM-JULIO'!B331</f>
        <v>0</v>
      </c>
      <c r="H252" s="77">
        <f>+'[1]ACUM-AGOSTO'!B302</f>
        <v>0</v>
      </c>
      <c r="I252" s="77">
        <f>+'[1]ACUM-SEPTIEMBRE'!B299</f>
        <v>0</v>
      </c>
      <c r="J252" s="77">
        <f>+'[1]ACUM-OCTUBRE'!B321</f>
        <v>0</v>
      </c>
      <c r="K252" s="78">
        <f>+'[1]ACUM-NOVIEMBRE'!B301</f>
        <v>0</v>
      </c>
      <c r="L252" s="78">
        <f>+'[1]ACUM-DICIEMBRE'!B301</f>
        <v>0</v>
      </c>
      <c r="M252" s="7"/>
      <c r="N252" s="7"/>
      <c r="O252" s="39">
        <f t="shared" si="4"/>
        <v>0</v>
      </c>
      <c r="P252" s="4"/>
      <c r="Q252" s="2"/>
    </row>
    <row r="253" spans="1:17" ht="15.75" customHeight="1" thickBot="1">
      <c r="A253" s="1"/>
      <c r="B253" s="3"/>
      <c r="C253" s="7"/>
      <c r="D253" s="73" t="str">
        <f>+'[1]ACUM-JULIO'!A332</f>
        <v>Integración y Dictaminación</v>
      </c>
      <c r="E253" s="74"/>
      <c r="F253" s="75"/>
      <c r="G253" s="76">
        <f>+'[1]ACUM-JULIO'!B332</f>
        <v>2</v>
      </c>
      <c r="H253" s="77">
        <f>+'[1]ACUM-AGOSTO'!B303</f>
        <v>4</v>
      </c>
      <c r="I253" s="77">
        <f>+'[1]ACUM-SEPTIEMBRE'!B300</f>
        <v>1</v>
      </c>
      <c r="J253" s="77">
        <f>+'[1]ACUM-OCTUBRE'!B322</f>
        <v>0</v>
      </c>
      <c r="K253" s="78">
        <f>+'[1]ACUM-NOVIEMBRE'!B302</f>
        <v>0</v>
      </c>
      <c r="L253" s="78">
        <f>+'[1]ACUM-DICIEMBRE'!B302</f>
        <v>2</v>
      </c>
      <c r="M253" s="7"/>
      <c r="N253" s="7"/>
      <c r="O253" s="39">
        <f t="shared" si="4"/>
        <v>9</v>
      </c>
      <c r="P253" s="4"/>
      <c r="Q253" s="2"/>
    </row>
    <row r="254" spans="1:17" ht="15.75" customHeight="1" thickBot="1">
      <c r="A254" s="1"/>
      <c r="B254" s="3"/>
      <c r="C254" s="7"/>
      <c r="D254" s="73" t="str">
        <f>+'[1]ACUM-JULIO'!A333</f>
        <v>Junta Municipal de Reclutamiento</v>
      </c>
      <c r="E254" s="74"/>
      <c r="F254" s="75"/>
      <c r="G254" s="76">
        <f>+'[1]ACUM-JULIO'!B333</f>
        <v>0</v>
      </c>
      <c r="H254" s="77">
        <f>+'[1]ACUM-AGOSTO'!B304</f>
        <v>0</v>
      </c>
      <c r="I254" s="77">
        <f>+'[1]ACUM-SEPTIEMBRE'!B301</f>
        <v>0</v>
      </c>
      <c r="J254" s="77">
        <f>+'[1]ACUM-OCTUBRE'!B323</f>
        <v>0</v>
      </c>
      <c r="K254" s="78">
        <f>+'[1]ACUM-NOVIEMBRE'!B303</f>
        <v>1</v>
      </c>
      <c r="L254" s="78">
        <f>+'[1]ACUM-DICIEMBRE'!B303</f>
        <v>0</v>
      </c>
      <c r="M254" s="7"/>
      <c r="N254" s="7"/>
      <c r="O254" s="39">
        <f t="shared" si="4"/>
        <v>1</v>
      </c>
      <c r="P254" s="4"/>
      <c r="Q254" s="2"/>
    </row>
    <row r="255" spans="1:17" ht="15.75" customHeight="1" thickBot="1">
      <c r="A255" s="1"/>
      <c r="B255" s="3"/>
      <c r="C255" s="7"/>
      <c r="D255" s="73" t="str">
        <f>+'[1]ACUM-JULIO'!A334</f>
        <v>Mantenimiento de Pavimentos</v>
      </c>
      <c r="E255" s="74"/>
      <c r="F255" s="75"/>
      <c r="G255" s="76">
        <f>+'[1]ACUM-JULIO'!B334</f>
        <v>3</v>
      </c>
      <c r="H255" s="77">
        <f>+'[1]ACUM-AGOSTO'!B305</f>
        <v>2</v>
      </c>
      <c r="I255" s="77">
        <f>+'[1]ACUM-SEPTIEMBRE'!B302</f>
        <v>4</v>
      </c>
      <c r="J255" s="77">
        <f>+'[1]ACUM-OCTUBRE'!B324</f>
        <v>2</v>
      </c>
      <c r="K255" s="78">
        <f>+'[1]ACUM-NOVIEMBRE'!B304</f>
        <v>4</v>
      </c>
      <c r="L255" s="78">
        <f>+'[1]ACUM-DICIEMBRE'!B304</f>
        <v>0</v>
      </c>
      <c r="M255" s="7"/>
      <c r="N255" s="7"/>
      <c r="O255" s="39">
        <f t="shared" si="4"/>
        <v>15</v>
      </c>
      <c r="P255" s="4"/>
      <c r="Q255" s="2"/>
    </row>
    <row r="256" spans="1:17" ht="15.75" customHeight="1" thickBot="1">
      <c r="A256" s="1"/>
      <c r="B256" s="3"/>
      <c r="C256" s="7"/>
      <c r="D256" s="73" t="str">
        <f>+'[1]ACUM-JULIO'!A335</f>
        <v>Mantenimiento Urbano</v>
      </c>
      <c r="E256" s="74"/>
      <c r="F256" s="75"/>
      <c r="G256" s="76">
        <f>+'[1]ACUM-JULIO'!B335</f>
        <v>5</v>
      </c>
      <c r="H256" s="77">
        <f>+'[1]ACUM-AGOSTO'!B306</f>
        <v>1</v>
      </c>
      <c r="I256" s="77">
        <f>+'[1]ACUM-SEPTIEMBRE'!B303</f>
        <v>3</v>
      </c>
      <c r="J256" s="77">
        <f>+'[1]ACUM-OCTUBRE'!B325</f>
        <v>1</v>
      </c>
      <c r="K256" s="78">
        <f>+'[1]ACUM-NOVIEMBRE'!B305</f>
        <v>2</v>
      </c>
      <c r="L256" s="78">
        <f>+'[1]ACUM-DICIEMBRE'!B305</f>
        <v>0</v>
      </c>
      <c r="M256" s="7"/>
      <c r="N256" s="7"/>
      <c r="O256" s="39">
        <f t="shared" si="4"/>
        <v>12</v>
      </c>
      <c r="P256" s="4"/>
      <c r="Q256" s="2"/>
    </row>
    <row r="257" spans="1:17" ht="15.75" customHeight="1" thickBot="1">
      <c r="A257" s="1"/>
      <c r="B257" s="3"/>
      <c r="C257" s="7"/>
      <c r="D257" s="73" t="str">
        <f>+'[1]ACUM-JULIO'!A336</f>
        <v>Oficialía Mayor Administrativa</v>
      </c>
      <c r="E257" s="74"/>
      <c r="F257" s="75"/>
      <c r="G257" s="76">
        <f>+'[1]ACUM-JULIO'!B336</f>
        <v>121</v>
      </c>
      <c r="H257" s="77">
        <f>+'[1]ACUM-AGOSTO'!B307</f>
        <v>48</v>
      </c>
      <c r="I257" s="77">
        <f>+'[1]ACUM-SEPTIEMBRE'!B304</f>
        <v>50</v>
      </c>
      <c r="J257" s="77">
        <f>+'[1]ACUM-OCTUBRE'!B326</f>
        <v>62</v>
      </c>
      <c r="K257" s="78">
        <f>+'[1]ACUM-NOVIEMBRE'!B306</f>
        <v>135</v>
      </c>
      <c r="L257" s="78">
        <f>+'[1]ACUM-DICIEMBRE'!B306</f>
        <v>45</v>
      </c>
      <c r="M257" s="7"/>
      <c r="N257" s="7"/>
      <c r="O257" s="39">
        <f t="shared" si="4"/>
        <v>461</v>
      </c>
      <c r="P257" s="4"/>
      <c r="Q257" s="2"/>
    </row>
    <row r="258" spans="1:17" ht="15.75" customHeight="1" thickBot="1">
      <c r="A258" s="1"/>
      <c r="B258" s="3"/>
      <c r="C258" s="7"/>
      <c r="D258" s="73" t="str">
        <f>+'[1]ACUM-JULIO'!A337</f>
        <v>Oficialía Mayor de Padrón y Licencias</v>
      </c>
      <c r="E258" s="74"/>
      <c r="F258" s="75"/>
      <c r="G258" s="76">
        <f>+'[1]ACUM-JULIO'!B337</f>
        <v>53</v>
      </c>
      <c r="H258" s="77">
        <f>+'[1]ACUM-AGOSTO'!B308</f>
        <v>39</v>
      </c>
      <c r="I258" s="77">
        <f>+'[1]ACUM-SEPTIEMBRE'!B305</f>
        <v>42</v>
      </c>
      <c r="J258" s="77">
        <f>+'[1]ACUM-OCTUBRE'!B327</f>
        <v>35</v>
      </c>
      <c r="K258" s="78">
        <f>+'[1]ACUM-NOVIEMBRE'!B307</f>
        <v>39</v>
      </c>
      <c r="L258" s="78">
        <f>+'[1]ACUM-DICIEMBRE'!B307</f>
        <v>37</v>
      </c>
      <c r="M258" s="7"/>
      <c r="N258" s="7"/>
      <c r="O258" s="39">
        <f t="shared" si="4"/>
        <v>245</v>
      </c>
      <c r="P258" s="4"/>
      <c r="Q258" s="2"/>
    </row>
    <row r="259" spans="1:17" ht="15.75" customHeight="1" thickBot="1">
      <c r="A259" s="1"/>
      <c r="B259" s="3"/>
      <c r="C259" s="7"/>
      <c r="D259" s="73" t="str">
        <f>+'[1]ACUM-JULIO'!A338</f>
        <v>Parques y Jardines</v>
      </c>
      <c r="E259" s="74"/>
      <c r="F259" s="75"/>
      <c r="G259" s="76">
        <f>+'[1]ACUM-JULIO'!B338</f>
        <v>4</v>
      </c>
      <c r="H259" s="77">
        <f>+'[1]ACUM-AGOSTO'!B309</f>
        <v>1</v>
      </c>
      <c r="I259" s="77">
        <f>+'[1]ACUM-SEPTIEMBRE'!B306</f>
        <v>7</v>
      </c>
      <c r="J259" s="77">
        <f>+'[1]ACUM-OCTUBRE'!B328</f>
        <v>1</v>
      </c>
      <c r="K259" s="78">
        <f>+'[1]ACUM-NOVIEMBRE'!B308</f>
        <v>2</v>
      </c>
      <c r="L259" s="78">
        <f>+'[1]ACUM-DICIEMBRE'!B308</f>
        <v>3</v>
      </c>
      <c r="M259" s="7"/>
      <c r="N259" s="7"/>
      <c r="O259" s="39">
        <f t="shared" si="4"/>
        <v>18</v>
      </c>
      <c r="P259" s="4"/>
      <c r="Q259" s="2"/>
    </row>
    <row r="260" spans="1:17" ht="15.75" customHeight="1" thickBot="1">
      <c r="A260" s="1"/>
      <c r="B260" s="3"/>
      <c r="C260" s="7"/>
      <c r="D260" s="73" t="str">
        <f>+'[1]ACUM-JULIO'!A339</f>
        <v>Participación Ciudadana</v>
      </c>
      <c r="E260" s="74"/>
      <c r="F260" s="75"/>
      <c r="G260" s="76">
        <f>+'[1]ACUM-JULIO'!B339</f>
        <v>10</v>
      </c>
      <c r="H260" s="77">
        <f>+'[1]ACUM-AGOSTO'!B310</f>
        <v>9</v>
      </c>
      <c r="I260" s="77">
        <f>+'[1]ACUM-SEPTIEMBRE'!B307</f>
        <v>3</v>
      </c>
      <c r="J260" s="77">
        <f>+'[1]ACUM-OCTUBRE'!B329</f>
        <v>7</v>
      </c>
      <c r="K260" s="78">
        <f>+'[1]ACUM-NOVIEMBRE'!B309</f>
        <v>13</v>
      </c>
      <c r="L260" s="78">
        <f>+'[1]ACUM-DICIEMBRE'!B309</f>
        <v>2</v>
      </c>
      <c r="M260" s="7"/>
      <c r="N260" s="7"/>
      <c r="O260" s="39">
        <f t="shared" si="4"/>
        <v>44</v>
      </c>
      <c r="P260" s="4"/>
      <c r="Q260" s="2"/>
    </row>
    <row r="261" spans="1:17" ht="15.75" customHeight="1" thickBot="1">
      <c r="A261" s="1"/>
      <c r="B261" s="3"/>
      <c r="C261" s="7"/>
      <c r="D261" s="73" t="str">
        <f>+'[1]ACUM-JULIO'!A340</f>
        <v>Patrimonio Municipal</v>
      </c>
      <c r="E261" s="74"/>
      <c r="F261" s="75"/>
      <c r="G261" s="76">
        <f>+'[1]ACUM-JULIO'!B340</f>
        <v>18</v>
      </c>
      <c r="H261" s="77">
        <f>+'[1]ACUM-AGOSTO'!B311</f>
        <v>16</v>
      </c>
      <c r="I261" s="77">
        <f>+'[1]ACUM-SEPTIEMBRE'!B308</f>
        <v>13</v>
      </c>
      <c r="J261" s="77">
        <f>+'[1]ACUM-OCTUBRE'!B330</f>
        <v>15</v>
      </c>
      <c r="K261" s="78">
        <f>+'[1]ACUM-NOVIEMBRE'!B310</f>
        <v>8</v>
      </c>
      <c r="L261" s="78">
        <f>+'[1]ACUM-DICIEMBRE'!B310</f>
        <v>7</v>
      </c>
      <c r="M261" s="7"/>
      <c r="N261" s="7"/>
      <c r="O261" s="39">
        <f t="shared" si="4"/>
        <v>77</v>
      </c>
      <c r="P261" s="4"/>
      <c r="Q261" s="2"/>
    </row>
    <row r="262" spans="1:17" ht="15.75" customHeight="1" thickBot="1">
      <c r="A262" s="1"/>
      <c r="B262" s="3"/>
      <c r="C262" s="7"/>
      <c r="D262" s="73" t="str">
        <f>+'[1]ACUM-JULIO'!A341</f>
        <v>Protección al Medio Ambiente</v>
      </c>
      <c r="E262" s="74"/>
      <c r="F262" s="75"/>
      <c r="G262" s="76">
        <f>+'[1]ACUM-JULIO'!B341</f>
        <v>0</v>
      </c>
      <c r="H262" s="77">
        <f>+'[1]ACUM-AGOSTO'!B312</f>
        <v>0</v>
      </c>
      <c r="I262" s="77">
        <f>+'[1]ACUM-SEPTIEMBRE'!B309</f>
        <v>0</v>
      </c>
      <c r="J262" s="77">
        <f>+'[1]ACUM-OCTUBRE'!B331</f>
        <v>0</v>
      </c>
      <c r="K262" s="78">
        <f>+'[1]ACUM-NOVIEMBRE'!B311</f>
        <v>0</v>
      </c>
      <c r="L262" s="78">
        <f>+'[1]ACUM-DICIEMBRE'!B311</f>
        <v>0</v>
      </c>
      <c r="M262" s="7"/>
      <c r="N262" s="7"/>
      <c r="O262" s="39">
        <f t="shared" si="4"/>
        <v>0</v>
      </c>
      <c r="P262" s="4"/>
      <c r="Q262" s="2"/>
    </row>
    <row r="263" spans="1:17" ht="15.75" customHeight="1" thickBot="1">
      <c r="A263" s="1"/>
      <c r="B263" s="3"/>
      <c r="C263" s="7"/>
      <c r="D263" s="73" t="str">
        <f>+'[1]ACUM-JULIO'!A342</f>
        <v>Protección Civil y Bomberos</v>
      </c>
      <c r="E263" s="74"/>
      <c r="F263" s="75"/>
      <c r="G263" s="76">
        <f>+'[1]ACUM-JULIO'!B342</f>
        <v>5</v>
      </c>
      <c r="H263" s="77">
        <f>+'[1]ACUM-AGOSTO'!B313</f>
        <v>5</v>
      </c>
      <c r="I263" s="77">
        <f>+'[1]ACUM-SEPTIEMBRE'!B310</f>
        <v>6</v>
      </c>
      <c r="J263" s="77">
        <f>+'[1]ACUM-OCTUBRE'!B332</f>
        <v>8</v>
      </c>
      <c r="K263" s="78">
        <f>+'[1]ACUM-NOVIEMBRE'!B312</f>
        <v>3</v>
      </c>
      <c r="L263" s="78">
        <f>+'[1]ACUM-DICIEMBRE'!B312</f>
        <v>7</v>
      </c>
      <c r="M263" s="7"/>
      <c r="N263" s="7"/>
      <c r="O263" s="39">
        <f t="shared" si="4"/>
        <v>34</v>
      </c>
      <c r="P263" s="4"/>
      <c r="Q263" s="2"/>
    </row>
    <row r="264" spans="1:17" ht="15.75" customHeight="1" thickBot="1">
      <c r="A264" s="1"/>
      <c r="B264" s="3"/>
      <c r="C264" s="7"/>
      <c r="D264" s="73" t="str">
        <f>+'[1]ACUM-JULIO'!A343</f>
        <v>Proyectos Estratégicos</v>
      </c>
      <c r="E264" s="74"/>
      <c r="F264" s="75"/>
      <c r="G264" s="76">
        <f>+'[1]ACUM-JULIO'!B343</f>
        <v>0</v>
      </c>
      <c r="H264" s="77">
        <f>+'[1]ACUM-AGOSTO'!B314</f>
        <v>3</v>
      </c>
      <c r="I264" s="77">
        <f>+'[1]ACUM-SEPTIEMBRE'!B311</f>
        <v>2</v>
      </c>
      <c r="J264" s="77">
        <f>+'[1]ACUM-OCTUBRE'!B333</f>
        <v>0</v>
      </c>
      <c r="K264" s="78">
        <f>+'[1]ACUM-NOVIEMBRE'!B313</f>
        <v>0</v>
      </c>
      <c r="L264" s="78">
        <f>+'[1]ACUM-DICIEMBRE'!B313</f>
        <v>0</v>
      </c>
      <c r="M264" s="7"/>
      <c r="N264" s="7"/>
      <c r="O264" s="39">
        <f t="shared" si="4"/>
        <v>5</v>
      </c>
      <c r="P264" s="4"/>
      <c r="Q264" s="2"/>
    </row>
    <row r="265" spans="1:17" ht="15.75" customHeight="1" thickBot="1">
      <c r="A265" s="1"/>
      <c r="B265" s="3"/>
      <c r="C265" s="7"/>
      <c r="D265" s="73" t="str">
        <f>+'[1]ACUM-JULIO'!A344</f>
        <v>Rastros Municipales</v>
      </c>
      <c r="E265" s="74"/>
      <c r="F265" s="75"/>
      <c r="G265" s="76">
        <f>+'[1]ACUM-JULIO'!B344</f>
        <v>0</v>
      </c>
      <c r="H265" s="77">
        <f>+'[1]ACUM-AGOSTO'!B315</f>
        <v>1</v>
      </c>
      <c r="I265" s="77">
        <f>+'[1]ACUM-SEPTIEMBRE'!B312</f>
        <v>0</v>
      </c>
      <c r="J265" s="77">
        <f>+'[1]ACUM-OCTUBRE'!B334</f>
        <v>0</v>
      </c>
      <c r="K265" s="78">
        <f>+'[1]ACUM-NOVIEMBRE'!B314</f>
        <v>0</v>
      </c>
      <c r="L265" s="78">
        <f>+'[1]ACUM-DICIEMBRE'!B314</f>
        <v>0</v>
      </c>
      <c r="M265" s="7"/>
      <c r="N265" s="7"/>
      <c r="O265" s="39">
        <f t="shared" si="4"/>
        <v>1</v>
      </c>
      <c r="P265" s="4"/>
      <c r="Q265" s="2"/>
    </row>
    <row r="266" spans="1:17" ht="15.75" customHeight="1" thickBot="1">
      <c r="A266" s="1"/>
      <c r="B266" s="3"/>
      <c r="C266" s="7"/>
      <c r="D266" s="73" t="str">
        <f>+'[1]ACUM-JULIO'!A345</f>
        <v>Regidores</v>
      </c>
      <c r="E266" s="74"/>
      <c r="F266" s="75"/>
      <c r="G266" s="76">
        <f>+'[1]ACUM-JULIO'!B345</f>
        <v>0</v>
      </c>
      <c r="H266" s="77">
        <f>+'[1]ACUM-AGOSTO'!B316</f>
        <v>2</v>
      </c>
      <c r="I266" s="77">
        <f>+'[1]ACUM-SEPTIEMBRE'!B313</f>
        <v>0</v>
      </c>
      <c r="J266" s="77">
        <f>+'[1]ACUM-OCTUBRE'!B335</f>
        <v>0</v>
      </c>
      <c r="K266" s="78">
        <f>+'[1]ACUM-NOVIEMBRE'!B315</f>
        <v>1</v>
      </c>
      <c r="L266" s="78">
        <f>+'[1]ACUM-DICIEMBRE'!B315</f>
        <v>0</v>
      </c>
      <c r="M266" s="7"/>
      <c r="N266" s="7"/>
      <c r="O266" s="39">
        <f t="shared" si="4"/>
        <v>3</v>
      </c>
      <c r="P266" s="4"/>
      <c r="Q266" s="2"/>
    </row>
    <row r="267" spans="1:17" ht="15.75" customHeight="1" thickBot="1">
      <c r="A267" s="1"/>
      <c r="B267" s="3"/>
      <c r="C267" s="7"/>
      <c r="D267" s="73" t="str">
        <f>+'[1]ACUM-JULIO'!A346</f>
        <v>Registro Civil</v>
      </c>
      <c r="E267" s="74"/>
      <c r="F267" s="75"/>
      <c r="G267" s="76">
        <f>+'[1]ACUM-JULIO'!B346</f>
        <v>0</v>
      </c>
      <c r="H267" s="77">
        <f>+'[1]ACUM-AGOSTO'!B317</f>
        <v>1</v>
      </c>
      <c r="I267" s="77">
        <f>+'[1]ACUM-SEPTIEMBRE'!B314</f>
        <v>0</v>
      </c>
      <c r="J267" s="77">
        <f>+'[1]ACUM-OCTUBRE'!B336</f>
        <v>1</v>
      </c>
      <c r="K267" s="78">
        <f>+'[1]ACUM-NOVIEMBRE'!B316</f>
        <v>0</v>
      </c>
      <c r="L267" s="78">
        <f>+'[1]ACUM-DICIEMBRE'!B316</f>
        <v>0</v>
      </c>
      <c r="M267" s="7"/>
      <c r="N267" s="7"/>
      <c r="O267" s="39">
        <f t="shared" si="4"/>
        <v>2</v>
      </c>
      <c r="P267" s="4"/>
      <c r="Q267" s="2"/>
    </row>
    <row r="268" spans="1:17" ht="15.75" customHeight="1" thickBot="1">
      <c r="A268" s="1"/>
      <c r="B268" s="3"/>
      <c r="C268" s="7"/>
      <c r="D268" s="73" t="str">
        <f>+'[1]ACUM-JULIO'!A347</f>
        <v>Relaciones Exteriores</v>
      </c>
      <c r="E268" s="74"/>
      <c r="F268" s="75"/>
      <c r="G268" s="76">
        <f>+'[1]ACUM-JULIO'!B347</f>
        <v>0</v>
      </c>
      <c r="H268" s="77">
        <f>+'[1]ACUM-AGOSTO'!B318</f>
        <v>1</v>
      </c>
      <c r="I268" s="77">
        <f>+'[1]ACUM-SEPTIEMBRE'!B315</f>
        <v>0</v>
      </c>
      <c r="J268" s="77">
        <f>+'[1]ACUM-OCTUBRE'!B337</f>
        <v>0</v>
      </c>
      <c r="K268" s="78">
        <f>+'[1]ACUM-NOVIEMBRE'!B317</f>
        <v>0</v>
      </c>
      <c r="L268" s="78">
        <f>+'[1]ACUM-DICIEMBRE'!B317</f>
        <v>0</v>
      </c>
      <c r="M268" s="7"/>
      <c r="N268" s="7"/>
      <c r="O268" s="39">
        <f t="shared" si="4"/>
        <v>1</v>
      </c>
      <c r="P268" s="4"/>
      <c r="Q268" s="2"/>
    </row>
    <row r="269" spans="1:17" ht="15.75" customHeight="1" thickBot="1">
      <c r="A269" s="1"/>
      <c r="B269" s="3"/>
      <c r="C269" s="7"/>
      <c r="D269" s="73" t="str">
        <f>+'[1]ACUM-JULIO'!A348</f>
        <v>Relaciones Públicas</v>
      </c>
      <c r="E269" s="74"/>
      <c r="F269" s="75"/>
      <c r="G269" s="76">
        <f>+'[1]ACUM-JULIO'!B348</f>
        <v>1</v>
      </c>
      <c r="H269" s="77">
        <f>+'[1]ACUM-AGOSTO'!B319</f>
        <v>2</v>
      </c>
      <c r="I269" s="77">
        <f>+'[1]ACUM-SEPTIEMBRE'!B316</f>
        <v>1</v>
      </c>
      <c r="J269" s="77">
        <f>+'[1]ACUM-OCTUBRE'!B338</f>
        <v>2</v>
      </c>
      <c r="K269" s="78">
        <f>+'[1]ACUM-NOVIEMBRE'!B318</f>
        <v>4</v>
      </c>
      <c r="L269" s="78">
        <f>+'[1]ACUM-DICIEMBRE'!B318</f>
        <v>3</v>
      </c>
      <c r="M269" s="7"/>
      <c r="N269" s="7"/>
      <c r="O269" s="39">
        <f t="shared" si="4"/>
        <v>13</v>
      </c>
      <c r="P269" s="4"/>
      <c r="Q269" s="2"/>
    </row>
    <row r="270" spans="1:17" ht="15.75" customHeight="1" thickBot="1">
      <c r="A270" s="1"/>
      <c r="B270" s="3"/>
      <c r="C270" s="7"/>
      <c r="D270" s="73" t="str">
        <f>+'[1]ACUM-JULIO'!A349</f>
        <v>Sanidad Animal</v>
      </c>
      <c r="E270" s="74"/>
      <c r="F270" s="75"/>
      <c r="G270" s="76">
        <f>+'[1]ACUM-JULIO'!B349</f>
        <v>0</v>
      </c>
      <c r="H270" s="77">
        <f>+'[1]ACUM-AGOSTO'!B320</f>
        <v>0</v>
      </c>
      <c r="I270" s="77">
        <f>+'[1]ACUM-SEPTIEMBRE'!B317</f>
        <v>0</v>
      </c>
      <c r="J270" s="77">
        <f>+'[1]ACUM-OCTUBRE'!B339</f>
        <v>4</v>
      </c>
      <c r="K270" s="78">
        <f>+'[1]ACUM-NOVIEMBRE'!B319</f>
        <v>6</v>
      </c>
      <c r="L270" s="78">
        <f>+'[1]ACUM-DICIEMBRE'!B319</f>
        <v>4</v>
      </c>
      <c r="M270" s="7"/>
      <c r="N270" s="7"/>
      <c r="O270" s="39">
        <f t="shared" si="4"/>
        <v>14</v>
      </c>
      <c r="P270" s="4"/>
      <c r="Q270" s="2"/>
    </row>
    <row r="271" spans="1:17" ht="15.75" customHeight="1" thickBot="1">
      <c r="A271" s="1"/>
      <c r="B271" s="3"/>
      <c r="C271" s="7"/>
      <c r="D271" s="73" t="str">
        <f>+'[1]ACUM-JULIO'!A350</f>
        <v>Secretaria del Ayuntamiento</v>
      </c>
      <c r="E271" s="74"/>
      <c r="F271" s="75"/>
      <c r="G271" s="76">
        <f>+'[1]ACUM-JULIO'!B350</f>
        <v>0</v>
      </c>
      <c r="H271" s="77">
        <f>+'[1]ACUM-AGOSTO'!B321</f>
        <v>4</v>
      </c>
      <c r="I271" s="77">
        <f>+'[1]ACUM-SEPTIEMBRE'!B318</f>
        <v>2</v>
      </c>
      <c r="J271" s="77">
        <f>+'[1]ACUM-OCTUBRE'!B340</f>
        <v>0</v>
      </c>
      <c r="K271" s="78">
        <f>+'[1]ACUM-NOVIEMBRE'!B320</f>
        <v>0</v>
      </c>
      <c r="L271" s="78">
        <f>+'[1]ACUM-DICIEMBRE'!B320</f>
        <v>2</v>
      </c>
      <c r="M271" s="7"/>
      <c r="N271" s="7"/>
      <c r="O271" s="39">
        <f t="shared" si="4"/>
        <v>8</v>
      </c>
      <c r="P271" s="4"/>
      <c r="Q271" s="2"/>
    </row>
    <row r="272" spans="1:17" ht="15.75" customHeight="1" thickBot="1">
      <c r="A272" s="1"/>
      <c r="B272" s="3"/>
      <c r="C272" s="7"/>
      <c r="D272" s="73" t="str">
        <f>+'[1]ACUM-JULIO'!A351</f>
        <v>Secretaría Particular</v>
      </c>
      <c r="E272" s="74"/>
      <c r="F272" s="75"/>
      <c r="G272" s="76">
        <f>+'[1]ACUM-JULIO'!B351</f>
        <v>2</v>
      </c>
      <c r="H272" s="77">
        <f>+'[1]ACUM-AGOSTO'!B322</f>
        <v>5</v>
      </c>
      <c r="I272" s="77">
        <f>+'[1]ACUM-SEPTIEMBRE'!B319</f>
        <v>4</v>
      </c>
      <c r="J272" s="77">
        <f>+'[1]ACUM-OCTUBRE'!B341</f>
        <v>2</v>
      </c>
      <c r="K272" s="78">
        <f>+'[1]ACUM-NOVIEMBRE'!B321</f>
        <v>1</v>
      </c>
      <c r="L272" s="78">
        <f>+'[1]ACUM-DICIEMBRE'!B321</f>
        <v>4</v>
      </c>
      <c r="M272" s="7"/>
      <c r="N272" s="7"/>
      <c r="O272" s="39">
        <f t="shared" si="4"/>
        <v>18</v>
      </c>
      <c r="P272" s="4"/>
      <c r="Q272" s="2"/>
    </row>
    <row r="273" spans="1:17" ht="15.75" customHeight="1" thickBot="1">
      <c r="A273" s="1"/>
      <c r="B273" s="3"/>
      <c r="C273" s="7"/>
      <c r="D273" s="73" t="str">
        <f>+'[1]ACUM-JULIO'!A352</f>
        <v>Sindicatura</v>
      </c>
      <c r="E273" s="74"/>
      <c r="F273" s="75"/>
      <c r="G273" s="76">
        <f>+'[1]ACUM-JULIO'!B352</f>
        <v>38</v>
      </c>
      <c r="H273" s="77">
        <f>+'[1]ACUM-AGOSTO'!B323</f>
        <v>25</v>
      </c>
      <c r="I273" s="77">
        <f>+'[1]ACUM-SEPTIEMBRE'!B320</f>
        <v>29</v>
      </c>
      <c r="J273" s="77">
        <f>+'[1]ACUM-OCTUBRE'!B342</f>
        <v>11</v>
      </c>
      <c r="K273" s="78">
        <f>+'[1]ACUM-NOVIEMBRE'!B322</f>
        <v>24</v>
      </c>
      <c r="L273" s="78">
        <f>+'[1]ACUM-DICIEMBRE'!B322</f>
        <v>13</v>
      </c>
      <c r="M273" s="7"/>
      <c r="N273" s="7"/>
      <c r="O273" s="39">
        <f t="shared" si="4"/>
        <v>140</v>
      </c>
      <c r="P273" s="4"/>
      <c r="Q273" s="2"/>
    </row>
    <row r="274" spans="1:17" ht="15.75" customHeight="1" thickBot="1">
      <c r="A274" s="1"/>
      <c r="B274" s="3"/>
      <c r="C274" s="7"/>
      <c r="D274" s="73" t="str">
        <f>+'[1]ACUM-JULIO'!A353</f>
        <v>Tesorería</v>
      </c>
      <c r="E274" s="74"/>
      <c r="F274" s="75"/>
      <c r="G274" s="76">
        <f>+'[1]ACUM-JULIO'!B353</f>
        <v>72</v>
      </c>
      <c r="H274" s="77">
        <f>+'[1]ACUM-AGOSTO'!B324</f>
        <v>44</v>
      </c>
      <c r="I274" s="77">
        <f>+'[1]ACUM-SEPTIEMBRE'!B321</f>
        <v>70</v>
      </c>
      <c r="J274" s="77">
        <f>+'[1]ACUM-OCTUBRE'!B343</f>
        <v>49</v>
      </c>
      <c r="K274" s="78">
        <f>+'[1]ACUM-NOVIEMBRE'!B323</f>
        <v>86</v>
      </c>
      <c r="L274" s="78">
        <f>+'[1]ACUM-DICIEMBRE'!B323</f>
        <v>31</v>
      </c>
      <c r="M274" s="7"/>
      <c r="N274" s="7"/>
      <c r="O274" s="39">
        <f t="shared" si="4"/>
        <v>352</v>
      </c>
      <c r="P274" s="4"/>
      <c r="Q274" s="2"/>
    </row>
    <row r="275" spans="1:17" ht="15.75" customHeight="1" thickBot="1">
      <c r="A275" s="1"/>
      <c r="B275" s="3"/>
      <c r="C275" s="7"/>
      <c r="D275" s="73" t="str">
        <f>+'[1]ACUM-JULIO'!A354</f>
        <v>Transparencia y Acceso a la Información</v>
      </c>
      <c r="E275" s="74"/>
      <c r="F275" s="75"/>
      <c r="G275" s="76">
        <f>+'[1]ACUM-JULIO'!B354</f>
        <v>32</v>
      </c>
      <c r="H275" s="77">
        <f>+'[1]ACUM-AGOSTO'!B325</f>
        <v>21</v>
      </c>
      <c r="I275" s="77">
        <f>+'[1]ACUM-SEPTIEMBRE'!B322</f>
        <v>13</v>
      </c>
      <c r="J275" s="77">
        <f>+'[1]ACUM-OCTUBRE'!B344</f>
        <v>12</v>
      </c>
      <c r="K275" s="78">
        <f>+'[1]ACUM-NOVIEMBRE'!B324</f>
        <v>9</v>
      </c>
      <c r="L275" s="78">
        <f>+'[1]ACUM-DICIEMBRE'!B324</f>
        <v>9</v>
      </c>
      <c r="M275" s="7"/>
      <c r="N275" s="7"/>
      <c r="O275" s="39">
        <f t="shared" si="4"/>
        <v>96</v>
      </c>
      <c r="P275" s="4"/>
      <c r="Q275" s="2"/>
    </row>
    <row r="276" spans="1:17" ht="15.75" customHeight="1" thickBot="1">
      <c r="A276" s="1"/>
      <c r="B276" s="3"/>
      <c r="C276" s="7"/>
      <c r="D276" s="73" t="str">
        <f>+'[1]ACUM-JULIO'!A355</f>
        <v>Vinculación Asuntos Religiosos</v>
      </c>
      <c r="E276" s="74"/>
      <c r="F276" s="75"/>
      <c r="G276" s="76">
        <f>+'[1]ACUM-JULIO'!B355</f>
        <v>0</v>
      </c>
      <c r="H276" s="77">
        <f>+'[1]ACUM-AGOSTO'!B326</f>
        <v>1</v>
      </c>
      <c r="I276" s="77">
        <f>+'[1]ACUM-SEPTIEMBRE'!B323</f>
        <v>0</v>
      </c>
      <c r="J276" s="77">
        <f>+'[1]ACUM-OCTUBRE'!B345</f>
        <v>0</v>
      </c>
      <c r="K276" s="78">
        <f>+'[1]ACUM-NOVIEMBRE'!B325</f>
        <v>0</v>
      </c>
      <c r="L276" s="78">
        <f>+'[1]ACUM-DICIEMBRE'!B325</f>
        <v>0</v>
      </c>
      <c r="M276" s="7"/>
      <c r="N276" s="7"/>
      <c r="O276" s="39">
        <f t="shared" si="4"/>
        <v>1</v>
      </c>
      <c r="P276" s="4"/>
      <c r="Q276" s="2"/>
    </row>
    <row r="277" spans="1:17" ht="15.75" thickBot="1">
      <c r="A277" s="1"/>
      <c r="B277" s="3"/>
      <c r="C277" s="7"/>
      <c r="D277" s="7"/>
      <c r="E277" s="7"/>
      <c r="F277" s="7"/>
      <c r="G277" s="4"/>
      <c r="H277" s="4"/>
      <c r="I277" s="4"/>
      <c r="J277" s="4"/>
      <c r="K277" s="4"/>
      <c r="L277" s="4"/>
      <c r="M277" s="7"/>
      <c r="N277" s="4"/>
      <c r="O277" s="4"/>
      <c r="P277" s="4"/>
      <c r="Q277" s="2"/>
    </row>
    <row r="278" spans="1:17" ht="16.5" thickBot="1">
      <c r="A278" s="1"/>
      <c r="B278" s="3"/>
      <c r="C278" s="7"/>
      <c r="D278" s="7"/>
      <c r="E278" s="7"/>
      <c r="F278" s="7"/>
      <c r="G278" s="40">
        <f t="shared" ref="G278:K278" si="5">SUM(G221:G276)</f>
        <v>680</v>
      </c>
      <c r="H278" s="40">
        <f t="shared" si="5"/>
        <v>512</v>
      </c>
      <c r="I278" s="40">
        <f t="shared" si="5"/>
        <v>486</v>
      </c>
      <c r="J278" s="40">
        <f t="shared" si="5"/>
        <v>490</v>
      </c>
      <c r="K278" s="40">
        <f t="shared" si="5"/>
        <v>642</v>
      </c>
      <c r="L278" s="40">
        <f>SUM(L221:L277)</f>
        <v>350</v>
      </c>
      <c r="M278" s="7"/>
      <c r="N278" s="4"/>
      <c r="O278" s="41">
        <f>SUM(O221:O277)</f>
        <v>3160</v>
      </c>
      <c r="P278" s="4"/>
      <c r="Q278" s="2"/>
    </row>
    <row r="279" spans="1:17">
      <c r="A279" s="1"/>
      <c r="B279" s="3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4"/>
      <c r="Q279" s="2"/>
    </row>
    <row r="280" spans="1:17" ht="27.75" customHeight="1">
      <c r="A280" s="1"/>
      <c r="B280" s="82" t="s">
        <v>37</v>
      </c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4"/>
      <c r="Q280" s="2"/>
    </row>
    <row r="281" spans="1:17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2"/>
    </row>
    <row r="282" spans="1:17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2"/>
    </row>
    <row r="283" spans="1:17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2"/>
    </row>
    <row r="284" spans="1:17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2"/>
    </row>
    <row r="285" spans="1:17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2"/>
    </row>
    <row r="286" spans="1:17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2"/>
    </row>
    <row r="287" spans="1:17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2"/>
    </row>
    <row r="288" spans="1:17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2"/>
    </row>
    <row r="289" spans="1:17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2"/>
    </row>
    <row r="290" spans="1:17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2"/>
    </row>
    <row r="291" spans="1:17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2"/>
    </row>
    <row r="292" spans="1:17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2"/>
    </row>
    <row r="293" spans="1:17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2"/>
    </row>
    <row r="294" spans="1:17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2"/>
    </row>
    <row r="295" spans="1:17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2"/>
    </row>
    <row r="296" spans="1:17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2"/>
    </row>
    <row r="297" spans="1:17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2"/>
    </row>
    <row r="298" spans="1:17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2"/>
    </row>
    <row r="299" spans="1:17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2"/>
    </row>
    <row r="300" spans="1:17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2"/>
    </row>
    <row r="301" spans="1:17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2"/>
    </row>
    <row r="302" spans="1:17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2"/>
    </row>
    <row r="303" spans="1:17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2"/>
    </row>
    <row r="304" spans="1:17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2"/>
    </row>
    <row r="305" spans="1:17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2"/>
    </row>
    <row r="306" spans="1:17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2"/>
    </row>
    <row r="307" spans="1:17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2"/>
    </row>
    <row r="308" spans="1:17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2"/>
    </row>
    <row r="309" spans="1:17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2"/>
    </row>
    <row r="310" spans="1:17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2"/>
    </row>
    <row r="311" spans="1:17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2"/>
    </row>
    <row r="312" spans="1:17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2"/>
    </row>
    <row r="313" spans="1:17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2"/>
    </row>
    <row r="314" spans="1:17">
      <c r="A314" s="42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</sheetData>
  <mergeCells count="40">
    <mergeCell ref="B1:P1"/>
    <mergeCell ref="B11:P11"/>
    <mergeCell ref="B12:P12"/>
    <mergeCell ref="G15:L15"/>
    <mergeCell ref="O15:O16"/>
    <mergeCell ref="N101:O101"/>
    <mergeCell ref="E103:F103"/>
    <mergeCell ref="G45:L45"/>
    <mergeCell ref="N45:O45"/>
    <mergeCell ref="D52:F52"/>
    <mergeCell ref="G70:L70"/>
    <mergeCell ref="N70:O70"/>
    <mergeCell ref="E72:F72"/>
    <mergeCell ref="E109:F109"/>
    <mergeCell ref="E73:F73"/>
    <mergeCell ref="E74:F74"/>
    <mergeCell ref="E75:F75"/>
    <mergeCell ref="G101:L101"/>
    <mergeCell ref="E104:F104"/>
    <mergeCell ref="E105:F105"/>
    <mergeCell ref="E106:F106"/>
    <mergeCell ref="E107:F107"/>
    <mergeCell ref="E108:F108"/>
    <mergeCell ref="D230:F230"/>
    <mergeCell ref="E110:F110"/>
    <mergeCell ref="O142:O143"/>
    <mergeCell ref="G143:L143"/>
    <mergeCell ref="O166:O167"/>
    <mergeCell ref="H167:M167"/>
    <mergeCell ref="E169:G169"/>
    <mergeCell ref="O193:O194"/>
    <mergeCell ref="H194:M194"/>
    <mergeCell ref="E196:G196"/>
    <mergeCell ref="O218:O219"/>
    <mergeCell ref="G219:L219"/>
    <mergeCell ref="D239:F239"/>
    <mergeCell ref="D242:F242"/>
    <mergeCell ref="D249:F249"/>
    <mergeCell ref="B280:P280"/>
    <mergeCell ref="A314:Q314"/>
  </mergeCells>
  <pageMargins left="0.39370078740157483" right="0.1968503937007874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Segundo Semestre 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2016-01-15T18:50:04Z</dcterms:created>
  <dcterms:modified xsi:type="dcterms:W3CDTF">2016-01-19T15:49:22Z</dcterms:modified>
</cp:coreProperties>
</file>