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Información Estadísticas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312" i="1"/>
  <c r="E312"/>
  <c r="G311"/>
  <c r="E311"/>
  <c r="G310"/>
  <c r="E310"/>
  <c r="G309"/>
  <c r="E309"/>
  <c r="G308"/>
  <c r="E308"/>
  <c r="G307"/>
  <c r="E307"/>
  <c r="G306"/>
  <c r="E306"/>
  <c r="G305"/>
  <c r="E305"/>
  <c r="G304"/>
  <c r="E304"/>
  <c r="G303"/>
  <c r="E303"/>
  <c r="G302"/>
  <c r="E302"/>
  <c r="G301"/>
  <c r="E301"/>
  <c r="G300"/>
  <c r="E300"/>
  <c r="G299"/>
  <c r="E299"/>
  <c r="G298"/>
  <c r="E298"/>
  <c r="G297"/>
  <c r="E297"/>
  <c r="G296"/>
  <c r="E296"/>
  <c r="G295"/>
  <c r="E295"/>
  <c r="G294"/>
  <c r="E294"/>
  <c r="G293"/>
  <c r="E293"/>
  <c r="G292"/>
  <c r="E292"/>
  <c r="G291"/>
  <c r="E291"/>
  <c r="G290"/>
  <c r="E290"/>
  <c r="G289"/>
  <c r="E289"/>
  <c r="G288"/>
  <c r="E288"/>
  <c r="G287"/>
  <c r="E287"/>
  <c r="G286"/>
  <c r="E286"/>
  <c r="G285"/>
  <c r="E285"/>
  <c r="G284"/>
  <c r="E284"/>
  <c r="G283"/>
  <c r="E283"/>
  <c r="G282"/>
  <c r="E282"/>
  <c r="G281"/>
  <c r="E281"/>
  <c r="G280"/>
  <c r="E280"/>
  <c r="G279"/>
  <c r="E279"/>
  <c r="G278"/>
  <c r="E278"/>
  <c r="G277"/>
  <c r="E277"/>
  <c r="G276"/>
  <c r="E276"/>
  <c r="G275"/>
  <c r="E275"/>
  <c r="G274"/>
  <c r="E274"/>
  <c r="G273"/>
  <c r="E273"/>
  <c r="G272"/>
  <c r="E272"/>
  <c r="G271"/>
  <c r="E271"/>
  <c r="G270"/>
  <c r="E270"/>
  <c r="G269"/>
  <c r="E269"/>
  <c r="G268"/>
  <c r="E268"/>
  <c r="G267"/>
  <c r="E267"/>
  <c r="G266"/>
  <c r="E266"/>
  <c r="G265"/>
  <c r="E265"/>
  <c r="G264"/>
  <c r="E264"/>
  <c r="G263"/>
  <c r="E263"/>
  <c r="G262"/>
  <c r="E262"/>
  <c r="G261"/>
  <c r="E261"/>
  <c r="G260"/>
  <c r="E260"/>
  <c r="G259"/>
  <c r="E259"/>
  <c r="G258"/>
  <c r="E258"/>
  <c r="G257"/>
  <c r="G314" s="1"/>
  <c r="E257"/>
  <c r="H233"/>
  <c r="H232"/>
  <c r="H231"/>
  <c r="H230"/>
  <c r="H206"/>
  <c r="E206"/>
  <c r="H205"/>
  <c r="E205"/>
  <c r="H204"/>
  <c r="E204"/>
  <c r="H203"/>
  <c r="H208" s="1"/>
  <c r="E203"/>
  <c r="H177"/>
  <c r="F177"/>
  <c r="H176"/>
  <c r="F176"/>
  <c r="H175"/>
  <c r="F175"/>
  <c r="H174"/>
  <c r="F174"/>
  <c r="I166"/>
  <c r="I167" s="1"/>
  <c r="I161"/>
  <c r="I155"/>
  <c r="I156" s="1"/>
  <c r="I150"/>
  <c r="I151" s="1"/>
  <c r="H117"/>
  <c r="E117"/>
  <c r="H116"/>
  <c r="E116"/>
  <c r="H115"/>
  <c r="E115"/>
  <c r="H114"/>
  <c r="E114"/>
  <c r="H113"/>
  <c r="E113"/>
  <c r="H112"/>
  <c r="E112"/>
  <c r="H111"/>
  <c r="E111"/>
  <c r="I61"/>
  <c r="E61"/>
  <c r="I60"/>
  <c r="E60"/>
  <c r="I59"/>
  <c r="E59"/>
  <c r="I58"/>
  <c r="E58"/>
  <c r="I57"/>
  <c r="E57"/>
  <c r="I56"/>
  <c r="E56"/>
  <c r="I55"/>
  <c r="E55"/>
  <c r="I54"/>
  <c r="E54"/>
  <c r="I53"/>
  <c r="E53"/>
  <c r="I52"/>
  <c r="E52"/>
  <c r="I51"/>
  <c r="E51"/>
  <c r="I50"/>
  <c r="E50"/>
  <c r="I49"/>
  <c r="E49"/>
  <c r="I48"/>
  <c r="E48"/>
  <c r="I47"/>
  <c r="E47"/>
  <c r="I46"/>
  <c r="E46"/>
  <c r="K24"/>
  <c r="J24"/>
  <c r="I24"/>
  <c r="H24"/>
  <c r="D24"/>
  <c r="C24"/>
  <c r="L24" l="1"/>
  <c r="J25" s="1"/>
  <c r="F24"/>
  <c r="D25" s="1"/>
  <c r="I25"/>
  <c r="I63"/>
  <c r="J48" s="1"/>
  <c r="J56"/>
  <c r="I204"/>
  <c r="I203"/>
  <c r="J50"/>
  <c r="J61"/>
  <c r="J49"/>
  <c r="J54"/>
  <c r="I115"/>
  <c r="I205"/>
  <c r="K25"/>
  <c r="J51"/>
  <c r="J55"/>
  <c r="J59"/>
  <c r="I206"/>
  <c r="H25"/>
  <c r="H179"/>
  <c r="I175" s="1"/>
  <c r="H119"/>
  <c r="I111" s="1"/>
  <c r="J47"/>
  <c r="H235"/>
  <c r="L25" l="1"/>
  <c r="J53"/>
  <c r="J58"/>
  <c r="J57"/>
  <c r="J46"/>
  <c r="J60"/>
  <c r="J52"/>
  <c r="C25"/>
  <c r="F25"/>
  <c r="I114"/>
  <c r="I117"/>
  <c r="I208"/>
  <c r="I231"/>
  <c r="I233"/>
  <c r="I232"/>
  <c r="I230"/>
  <c r="I177"/>
  <c r="I176"/>
  <c r="I113"/>
  <c r="I112"/>
  <c r="I174"/>
  <c r="I179" s="1"/>
  <c r="J63"/>
  <c r="I119" l="1"/>
  <c r="I235"/>
</calcChain>
</file>

<file path=xl/sharedStrings.xml><?xml version="1.0" encoding="utf-8"?>
<sst xmlns="http://schemas.openxmlformats.org/spreadsheetml/2006/main" count="42" uniqueCount="30">
  <si>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</si>
  <si>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</si>
  <si>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</si>
  <si>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</si>
  <si>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</si>
  <si>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</si>
  <si>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</si>
  <si>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</si>
  <si>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</si>
  <si>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</si>
  <si>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</si>
  <si>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</si>
  <si>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</si>
  <si>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</si>
  <si>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</si>
  <si>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</si>
  <si>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</si>
  <si>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</si>
  <si>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</si>
  <si>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</si>
  <si>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</si>
  <si>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</si>
  <si>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CORREO ELECTRÓNICO</t>
  </si>
  <si>
    <t>NOTIFICACIÓN PERSONAL</t>
  </si>
  <si>
    <t>NOTIFICACIÓN POR LISTAS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</si>
  <si>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</si>
  <si>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</si>
  <si>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SECRETARÍA DEL AYUNTAMIENTO</t>
  </si>
  <si>
    <t xml:space="preserve">DIRECCIÓN DE TRANSPARENCIA Y ACCESO A LA INFORMACIÓN </t>
  </si>
  <si>
    <t>INFORMACIÓN ESTADÍSTICAS ABRIL 2015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</si>
</sst>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9E9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 applyBorder="1"/>
    <xf numFmtId="0" fontId="0" fillId="5" borderId="0" xfId="0" applyFill="1"/>
    <xf numFmtId="0" fontId="0" fillId="0" borderId="0" xfId="0" applyAlignment="1"/>
    <xf numFmtId="0" fontId="2" fillId="7" borderId="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right"/>
    </xf>
    <xf numFmtId="0" fontId="0" fillId="8" borderId="9" xfId="0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9" fontId="0" fillId="8" borderId="9" xfId="1" applyFont="1" applyFill="1" applyBorder="1" applyAlignment="1">
      <alignment horizontal="center"/>
    </xf>
    <xf numFmtId="9" fontId="5" fillId="8" borderId="9" xfId="0" applyNumberFormat="1" applyFont="1" applyFill="1" applyBorder="1" applyAlignment="1">
      <alignment horizontal="center"/>
    </xf>
    <xf numFmtId="0" fontId="0" fillId="5" borderId="0" xfId="0" applyFill="1" applyAlignment="1"/>
    <xf numFmtId="0" fontId="6" fillId="8" borderId="6" xfId="2" applyFill="1" applyBorder="1" applyAlignment="1"/>
    <xf numFmtId="0" fontId="6" fillId="8" borderId="7" xfId="2" applyFill="1" applyBorder="1" applyAlignment="1"/>
    <xf numFmtId="0" fontId="6" fillId="8" borderId="8" xfId="2" applyFill="1" applyBorder="1" applyAlignment="1"/>
    <xf numFmtId="0" fontId="6" fillId="8" borderId="10" xfId="2" applyFill="1" applyBorder="1" applyAlignment="1">
      <alignment horizontal="left"/>
    </xf>
    <xf numFmtId="0" fontId="6" fillId="8" borderId="11" xfId="2" applyFill="1" applyBorder="1" applyAlignment="1">
      <alignment horizontal="left"/>
    </xf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0" fontId="0" fillId="8" borderId="13" xfId="0" applyFill="1" applyBorder="1" applyAlignment="1">
      <alignment horizontal="center" wrapText="1"/>
    </xf>
    <xf numFmtId="0" fontId="0" fillId="8" borderId="17" xfId="0" applyFill="1" applyBorder="1" applyAlignment="1">
      <alignment horizontal="center"/>
    </xf>
    <xf numFmtId="9" fontId="0" fillId="8" borderId="18" xfId="1" applyFont="1" applyFill="1" applyBorder="1" applyAlignment="1">
      <alignment wrapText="1"/>
    </xf>
    <xf numFmtId="0" fontId="5" fillId="5" borderId="0" xfId="0" applyFont="1" applyFill="1" applyAlignment="1">
      <alignment horizontal="right"/>
    </xf>
    <xf numFmtId="0" fontId="5" fillId="8" borderId="9" xfId="0" applyFont="1" applyFill="1" applyBorder="1"/>
    <xf numFmtId="9" fontId="5" fillId="8" borderId="9" xfId="0" applyNumberFormat="1" applyFont="1" applyFill="1" applyBorder="1"/>
    <xf numFmtId="0" fontId="0" fillId="8" borderId="20" xfId="0" applyFill="1" applyBorder="1" applyAlignment="1">
      <alignment horizontal="right"/>
    </xf>
    <xf numFmtId="0" fontId="2" fillId="8" borderId="9" xfId="0" applyFont="1" applyFill="1" applyBorder="1"/>
    <xf numFmtId="0" fontId="0" fillId="8" borderId="21" xfId="0" applyFill="1" applyBorder="1" applyAlignment="1">
      <alignment horizontal="right" wrapText="1"/>
    </xf>
    <xf numFmtId="0" fontId="5" fillId="8" borderId="9" xfId="0" applyFont="1" applyFill="1" applyBorder="1" applyAlignment="1">
      <alignment horizontal="right"/>
    </xf>
    <xf numFmtId="0" fontId="0" fillId="8" borderId="21" xfId="0" applyFill="1" applyBorder="1" applyAlignment="1">
      <alignment horizontal="center" wrapText="1"/>
    </xf>
    <xf numFmtId="0" fontId="0" fillId="9" borderId="0" xfId="0" applyFill="1"/>
    <xf numFmtId="0" fontId="4" fillId="6" borderId="6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0" fillId="8" borderId="22" xfId="0" applyFill="1" applyBorder="1" applyAlignment="1">
      <alignment horizontal="center" wrapText="1"/>
    </xf>
    <xf numFmtId="0" fontId="0" fillId="8" borderId="23" xfId="0" applyFill="1" applyBorder="1" applyAlignment="1"/>
    <xf numFmtId="0" fontId="0" fillId="8" borderId="7" xfId="0" applyFill="1" applyBorder="1" applyAlignment="1"/>
    <xf numFmtId="0" fontId="0" fillId="8" borderId="8" xfId="0" applyFill="1" applyBorder="1" applyAlignment="1"/>
    <xf numFmtId="9" fontId="0" fillId="8" borderId="24" xfId="1" applyFont="1" applyFill="1" applyBorder="1" applyAlignment="1">
      <alignment wrapText="1"/>
    </xf>
    <xf numFmtId="0" fontId="0" fillId="8" borderId="6" xfId="0" applyFill="1" applyBorder="1" applyAlignment="1">
      <alignment horizontal="center" wrapText="1"/>
    </xf>
    <xf numFmtId="9" fontId="0" fillId="8" borderId="9" xfId="1" applyFont="1" applyFill="1" applyBorder="1" applyAlignment="1">
      <alignment wrapText="1"/>
    </xf>
    <xf numFmtId="0" fontId="7" fillId="5" borderId="0" xfId="0" applyFont="1" applyFill="1" applyBorder="1" applyAlignment="1">
      <alignment horizontal="left" wrapText="1"/>
    </xf>
    <xf numFmtId="9" fontId="5" fillId="8" borderId="9" xfId="1" applyFont="1" applyFill="1" applyBorder="1" applyAlignment="1">
      <alignment wrapText="1"/>
    </xf>
    <xf numFmtId="0" fontId="2" fillId="5" borderId="0" xfId="0" applyFont="1" applyFill="1" applyAlignment="1">
      <alignment horizontal="center"/>
    </xf>
    <xf numFmtId="0" fontId="0" fillId="8" borderId="23" xfId="0" applyFill="1" applyBorder="1" applyAlignment="1">
      <alignment horizontal="left" wrapText="1"/>
    </xf>
    <xf numFmtId="0" fontId="0" fillId="8" borderId="7" xfId="0" applyFill="1" applyBorder="1" applyAlignment="1">
      <alignment horizontal="left" wrapText="1"/>
    </xf>
    <xf numFmtId="0" fontId="0" fillId="8" borderId="8" xfId="0" applyFill="1" applyBorder="1" applyAlignment="1">
      <alignment horizontal="left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5" borderId="0" xfId="0" applyFill="1" applyAlignment="1">
      <alignment horizontal="left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6" fillId="8" borderId="6" xfId="2" applyFont="1" applyFill="1" applyBorder="1" applyAlignment="1"/>
    <xf numFmtId="0" fontId="6" fillId="8" borderId="8" xfId="2" applyFont="1" applyFill="1" applyBorder="1" applyAlignment="1"/>
    <xf numFmtId="0" fontId="6" fillId="8" borderId="9" xfId="2" applyFill="1" applyBorder="1" applyAlignment="1">
      <alignment horizontal="center"/>
    </xf>
    <xf numFmtId="0" fontId="8" fillId="8" borderId="9" xfId="2" applyFont="1" applyFill="1" applyBorder="1" applyAlignment="1">
      <alignment horizontal="right"/>
    </xf>
    <xf numFmtId="0" fontId="8" fillId="8" borderId="9" xfId="2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 wrapText="1"/>
    </xf>
    <xf numFmtId="0" fontId="5" fillId="10" borderId="6" xfId="0" applyFont="1" applyFill="1" applyBorder="1" applyAlignment="1">
      <alignment horizontal="center" wrapText="1"/>
    </xf>
    <xf numFmtId="0" fontId="5" fillId="10" borderId="7" xfId="0" applyFont="1" applyFill="1" applyBorder="1" applyAlignment="1">
      <alignment horizontal="center" wrapText="1"/>
    </xf>
    <xf numFmtId="0" fontId="6" fillId="8" borderId="6" xfId="2" applyFont="1" applyFill="1" applyBorder="1" applyAlignment="1">
      <alignment horizontal="left" wrapText="1"/>
    </xf>
    <xf numFmtId="0" fontId="6" fillId="8" borderId="8" xfId="2" applyFont="1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0" fillId="8" borderId="23" xfId="0" applyFill="1" applyBorder="1" applyAlignment="1">
      <alignment horizontal="left" wrapText="1"/>
    </xf>
    <xf numFmtId="0" fontId="0" fillId="8" borderId="7" xfId="0" applyFill="1" applyBorder="1" applyAlignment="1">
      <alignment horizontal="left" wrapText="1"/>
    </xf>
    <xf numFmtId="0" fontId="0" fillId="8" borderId="8" xfId="0" applyFill="1" applyBorder="1" applyAlignment="1">
      <alignment horizontal="left" wrapText="1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19" xfId="0" applyFill="1" applyBorder="1" applyAlignment="1">
      <alignment horizontal="center" wrapText="1"/>
    </xf>
    <xf numFmtId="0" fontId="0" fillId="8" borderId="14" xfId="0" applyFill="1" applyBorder="1" applyAlignment="1">
      <alignment horizontal="left" wrapText="1"/>
    </xf>
    <xf numFmtId="0" fontId="0" fillId="8" borderId="15" xfId="0" applyFill="1" applyBorder="1" applyAlignment="1">
      <alignment horizontal="left" wrapText="1"/>
    </xf>
    <xf numFmtId="0" fontId="0" fillId="8" borderId="16" xfId="0" applyFill="1" applyBorder="1" applyAlignment="1">
      <alignment horizontal="left" wrapText="1"/>
    </xf>
    <xf numFmtId="0" fontId="4" fillId="5" borderId="0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wrapText="1"/>
    </xf>
    <xf numFmtId="9" fontId="0" fillId="8" borderId="6" xfId="1" applyFont="1" applyFill="1" applyBorder="1" applyAlignment="1">
      <alignment horizontal="center" wrapText="1"/>
    </xf>
    <xf numFmtId="9" fontId="0" fillId="8" borderId="8" xfId="1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195</c:v>
                </c:pt>
                <c:pt idx="1">
                  <c:v>191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0.50518134715025909</c:v>
                </c:pt>
                <c:pt idx="1">
                  <c:v>0.49481865284974091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36681600"/>
        <c:axId val="36683136"/>
        <c:axId val="0"/>
      </c:bar3DChart>
      <c:catAx>
        <c:axId val="366816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6683136"/>
        <c:crosses val="autoZero"/>
        <c:auto val="1"/>
        <c:lblAlgn val="ctr"/>
        <c:lblOffset val="100"/>
      </c:catAx>
      <c:valAx>
        <c:axId val="3668313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36681600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'Información Estadísticas'!$D$45:$J$45</c:f>
              <c:strCache>
                <c:ptCount val="1"/>
                <c:pt idx="0">
                  <c:v>TIPO DE RESPUESTAS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'Información Estadísticas'!$E$46:$H$61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IMPROCEDENTE POR INEXISTENTE</c:v>
                </c:pt>
                <c:pt idx="4">
                  <c:v>IMPROCEDENTE, CONFIDENCIAL E INEXISTENTE</c:v>
                </c:pt>
                <c:pt idx="5">
                  <c:v>PROCEDENTE</c:v>
                </c:pt>
                <c:pt idx="6">
                  <c:v>PROCEDENTE PARCIAL POR CONFIDENCIALIDAD </c:v>
                </c:pt>
                <c:pt idx="7">
                  <c:v>IMPROCEDENTE POR CONFIDENCIALIDAD Y RESERVADA</c:v>
                </c:pt>
                <c:pt idx="8">
                  <c:v>PROCEDENTE PARCIAL POR CONFIDENCIALIDAD E INEXISTENCIA</c:v>
                </c:pt>
                <c:pt idx="9">
                  <c:v>PROCEDENTE PARCIAL POR CONFIDENCIALIDAD, RESERVA E INEXISTENCIA</c:v>
                </c:pt>
                <c:pt idx="10">
                  <c:v>PROCEDENTE PARCIAL POR INEXISTENCIA</c:v>
                </c:pt>
                <c:pt idx="11">
                  <c:v>PROCEDENTE PARCIAL POR RESERVA</c:v>
                </c:pt>
                <c:pt idx="12">
                  <c:v>PROCEDENTE PARCIAL POR RESERVA Y CONFIDENCIALIDAD</c:v>
                </c:pt>
                <c:pt idx="13">
                  <c:v>PROCEDENE PARCIAL POR RESERVA E INEXISTENCIA</c:v>
                </c:pt>
                <c:pt idx="14">
                  <c:v>IMPROCEDENTE POR RESERVADA</c:v>
                </c:pt>
                <c:pt idx="15">
                  <c:v>IMPROCEDENTE POR RESERVADA E INEXISTENCIA</c:v>
                </c:pt>
              </c:strCache>
            </c:strRef>
          </c:cat>
          <c:val>
            <c:numRef>
              <c:f>'Información Estadísticas'!$J$46:$J$61</c:f>
              <c:numCache>
                <c:formatCode>0%</c:formatCode>
                <c:ptCount val="16"/>
                <c:pt idx="0">
                  <c:v>6.9230769230769235E-2</c:v>
                </c:pt>
                <c:pt idx="1">
                  <c:v>0</c:v>
                </c:pt>
                <c:pt idx="2">
                  <c:v>7.6923076923076927E-3</c:v>
                </c:pt>
                <c:pt idx="3">
                  <c:v>0.15</c:v>
                </c:pt>
                <c:pt idx="4">
                  <c:v>7.6923076923076927E-3</c:v>
                </c:pt>
                <c:pt idx="5">
                  <c:v>0.1423076923076923</c:v>
                </c:pt>
                <c:pt idx="6">
                  <c:v>0.42307692307692307</c:v>
                </c:pt>
                <c:pt idx="7">
                  <c:v>0</c:v>
                </c:pt>
                <c:pt idx="8">
                  <c:v>6.9230769230769235E-2</c:v>
                </c:pt>
                <c:pt idx="9">
                  <c:v>7.6923076923076927E-3</c:v>
                </c:pt>
                <c:pt idx="10">
                  <c:v>6.5384615384615388E-2</c:v>
                </c:pt>
                <c:pt idx="11">
                  <c:v>0</c:v>
                </c:pt>
                <c:pt idx="12">
                  <c:v>1.5384615384615385E-2</c:v>
                </c:pt>
                <c:pt idx="13">
                  <c:v>0</c:v>
                </c:pt>
                <c:pt idx="14">
                  <c:v>3.8461538461538464E-2</c:v>
                </c:pt>
                <c:pt idx="15">
                  <c:v>3.8461538461538464E-3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237328562912016E-2"/>
          <c:y val="0.18814161512032973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58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162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0"/>
                  <c:y val="-8.77192679516273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'[1]ESTAD-ENERO'!$H$23:$K$23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'[1]ESTAD-ENERO'!$H$24:$K$24</c:f>
              <c:numCache>
                <c:formatCode>General</c:formatCode>
                <c:ptCount val="4"/>
                <c:pt idx="0">
                  <c:v>289</c:v>
                </c:pt>
                <c:pt idx="1">
                  <c:v>87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3.1620553359683785E-2"/>
                  <c:y val="-2.935010482180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2.3715415019762941E-2"/>
                  <c:y val="-2.5157232704402552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'[1]ESTAD-ENERO'!$H$25:$K$25</c:f>
              <c:numCache>
                <c:formatCode>General</c:formatCode>
                <c:ptCount val="4"/>
                <c:pt idx="0">
                  <c:v>0.22538860103626943</c:v>
                </c:pt>
                <c:pt idx="1">
                  <c:v>0.74870466321243523</c:v>
                </c:pt>
                <c:pt idx="2">
                  <c:v>2.5906735751295335E-2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37020800"/>
        <c:axId val="37022336"/>
        <c:axId val="0"/>
      </c:bar3DChart>
      <c:catAx>
        <c:axId val="370208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7022336"/>
        <c:crosses val="autoZero"/>
        <c:auto val="1"/>
        <c:lblAlgn val="ctr"/>
        <c:lblOffset val="100"/>
      </c:catAx>
      <c:valAx>
        <c:axId val="3702233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37020800"/>
        <c:crosses val="autoZero"/>
        <c:crossBetween val="between"/>
      </c:valAx>
    </c:plotArea>
    <c:legend>
      <c:legendPos val="t"/>
      <c:legendEntry>
        <c:idx val="1"/>
        <c:txPr>
          <a:bodyPr/>
          <a:lstStyle/>
          <a:p>
            <a:pPr>
              <a:defRPr sz="1800" b="1"/>
            </a:pPr>
            <a:endParaRPr lang="es-MX"/>
          </a:p>
        </c:txPr>
      </c:legendEntry>
      <c:legendEntry>
        <c:idx val="0"/>
        <c:delete val="1"/>
      </c:legendEntry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'Información Estadísticas'!$D$110:$I$110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howVal val="1"/>
          </c:dLbls>
          <c:cat>
            <c:strRef>
              <c:f>'Información Estadísticas'!$E$111:$E$117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CERTIFICADA COPIA SIMPLE</c:v>
                </c:pt>
                <c:pt idx="4">
                  <c:v>CD</c:v>
                </c:pt>
                <c:pt idx="5">
                  <c:v>CONSULTA DIRECTA</c:v>
                </c:pt>
                <c:pt idx="6">
                  <c:v>COPIA SIMPLE Y COPIA DIGITAL</c:v>
                </c:pt>
              </c:strCache>
            </c:strRef>
          </c:cat>
          <c:val>
            <c:numRef>
              <c:f>'Información Estadísticas'!$F$111:$F$117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'Información Estadísticas'!$E$111:$E$117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CERTIFICADA COPIA SIMPLE</c:v>
                </c:pt>
                <c:pt idx="4">
                  <c:v>CD</c:v>
                </c:pt>
                <c:pt idx="5">
                  <c:v>CONSULTA DIRECTA</c:v>
                </c:pt>
                <c:pt idx="6">
                  <c:v>COPIA SIMPLE Y COPIA DIGITAL</c:v>
                </c:pt>
              </c:strCache>
            </c:strRef>
          </c:cat>
          <c:val>
            <c:numRef>
              <c:f>'Información Estadísticas'!$G$111:$G$117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3"/>
              <c:layout>
                <c:manualLayout>
                  <c:x val="4.7281323877068574E-3"/>
                  <c:y val="-2.1455943875691667E-2"/>
                </c:manualLayout>
              </c:layout>
              <c:showVal val="1"/>
            </c:dLbl>
            <c:dLbl>
              <c:idx val="4"/>
              <c:layout>
                <c:manualLayout>
                  <c:x val="4.7281323877068574E-3"/>
                  <c:y val="-2.4521078715076198E-2"/>
                </c:manualLayout>
              </c:layout>
              <c:showVal val="1"/>
            </c:dLbl>
            <c:dLbl>
              <c:idx val="5"/>
              <c:layout>
                <c:manualLayout>
                  <c:x val="0"/>
                  <c:y val="1.8390809036307146E-2"/>
                </c:manualLayout>
              </c:layout>
              <c:showVal val="1"/>
            </c:dLbl>
            <c:dLbl>
              <c:idx val="6"/>
              <c:layout>
                <c:manualLayout>
                  <c:x val="-3.15208825847124E-3"/>
                  <c:y val="2.7586213554460719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'Información Estadísticas'!$E$111:$E$117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CERTIFICADA COPIA SIMPLE</c:v>
                </c:pt>
                <c:pt idx="4">
                  <c:v>CD</c:v>
                </c:pt>
                <c:pt idx="5">
                  <c:v>CONSULTA DIRECTA</c:v>
                </c:pt>
                <c:pt idx="6">
                  <c:v>COPIA SIMPLE Y COPIA DIGITAL</c:v>
                </c:pt>
              </c:strCache>
            </c:strRef>
          </c:cat>
          <c:val>
            <c:numRef>
              <c:f>'Información Estadísticas'!$H$111:$H$117</c:f>
              <c:numCache>
                <c:formatCode>General</c:formatCode>
                <c:ptCount val="7"/>
                <c:pt idx="0">
                  <c:v>132</c:v>
                </c:pt>
                <c:pt idx="1">
                  <c:v>82</c:v>
                </c:pt>
                <c:pt idx="2">
                  <c:v>44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4183796856106408E-2"/>
                  <c:y val="-3.67816180726158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1285771866183635E-2"/>
                  <c:y val="-5.5172427108922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55%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9.673518742442563E-3"/>
                  <c:y val="-5.5172427108922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38%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9.673391793377702E-3"/>
                  <c:y val="-6.7432966466459479E-2"/>
                </c:manualLayout>
              </c:layout>
              <c:showVal val="1"/>
            </c:dLbl>
            <c:dLbl>
              <c:idx val="4"/>
              <c:layout>
                <c:manualLayout>
                  <c:x val="4.8367593712212824E-3"/>
                  <c:y val="-8.2758640663382246E-2"/>
                </c:manualLayout>
              </c:layout>
              <c:showVal val="1"/>
            </c:dLbl>
            <c:dLbl>
              <c:idx val="5"/>
              <c:layout>
                <c:manualLayout>
                  <c:x val="6.4490124949621022E-3"/>
                  <c:y val="-8.5823775502766597E-2"/>
                </c:manualLayout>
              </c:layout>
              <c:showVal val="1"/>
            </c:dLbl>
            <c:dLbl>
              <c:idx val="6"/>
              <c:layout>
                <c:manualLayout>
                  <c:x val="9.4562647754137218E-3"/>
                  <c:y val="-9.1954045181535757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Estadísticas'!$E$111:$E$117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CERTIFICADA COPIA SIMPLE</c:v>
                </c:pt>
                <c:pt idx="4">
                  <c:v>CD</c:v>
                </c:pt>
                <c:pt idx="5">
                  <c:v>CONSULTA DIRECTA</c:v>
                </c:pt>
                <c:pt idx="6">
                  <c:v>COPIA SIMPLE Y COPIA DIGITAL</c:v>
                </c:pt>
              </c:strCache>
            </c:strRef>
          </c:cat>
          <c:val>
            <c:numRef>
              <c:f>'Información Estadísticas'!$I$111:$I$117</c:f>
              <c:numCache>
                <c:formatCode>0%</c:formatCode>
                <c:ptCount val="7"/>
                <c:pt idx="0">
                  <c:v>0.50769230769230766</c:v>
                </c:pt>
                <c:pt idx="1">
                  <c:v>0.31538461538461537</c:v>
                </c:pt>
                <c:pt idx="2">
                  <c:v>0.16923076923076924</c:v>
                </c:pt>
                <c:pt idx="3">
                  <c:v>3.8461538461538464E-3</c:v>
                </c:pt>
                <c:pt idx="4">
                  <c:v>3.8461538461538464E-3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37244928"/>
        <c:axId val="37246464"/>
        <c:axId val="0"/>
      </c:bar3DChart>
      <c:catAx>
        <c:axId val="372449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37246464"/>
        <c:crosses val="autoZero"/>
        <c:auto val="1"/>
        <c:lblAlgn val="ctr"/>
        <c:lblOffset val="100"/>
      </c:catAx>
      <c:valAx>
        <c:axId val="3724646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37244928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9934589494330138"/>
          <c:y val="7.0498101305844024E-2"/>
          <c:w val="0.41219374173972934"/>
          <c:h val="8.5073420840117209E-2"/>
        </c:manualLayout>
      </c:layout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noFill/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0974996546484352E-2"/>
          <c:y val="0.16153072212127331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'Información Estadísticas'!$E$174:$F$177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'Información Estadísticas'!$G$174:$G$177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Lbl>
              <c:idx val="2"/>
              <c:layout>
                <c:manualLayout>
                  <c:x val="4.127966976264187E-3"/>
                  <c:y val="-3.4188034188034191E-2"/>
                </c:manualLayout>
              </c:layout>
              <c:showVal val="1"/>
            </c:dLbl>
            <c:dLbl>
              <c:idx val="3"/>
              <c:layout>
                <c:manualLayout>
                  <c:x val="4.127966976264187E-3"/>
                  <c:y val="-3.4188034188034191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'Información Estadísticas'!$E$174:$F$177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'Información Estadísticas'!$H$174:$H$177</c:f>
              <c:numCache>
                <c:formatCode>General</c:formatCode>
                <c:ptCount val="4"/>
                <c:pt idx="0">
                  <c:v>191</c:v>
                </c:pt>
                <c:pt idx="1">
                  <c:v>59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2876253626191856E-2"/>
                  <c:y val="-5.8452453058752324E-2"/>
                </c:manualLayout>
              </c:layout>
              <c:showVal val="1"/>
            </c:dLbl>
            <c:dLbl>
              <c:idx val="1"/>
              <c:layout>
                <c:manualLayout>
                  <c:x val="2.6702362204725407E-2"/>
                  <c:y val="-0.14214381856114144"/>
                </c:manualLayout>
              </c:layout>
              <c:showVal val="1"/>
            </c:dLbl>
            <c:dLbl>
              <c:idx val="2"/>
              <c:layout>
                <c:manualLayout>
                  <c:x val="2.2456140350877202E-2"/>
                  <c:y val="-0.1661474527222607"/>
                </c:manualLayout>
              </c:layout>
              <c:showVal val="1"/>
            </c:dLbl>
            <c:dLbl>
              <c:idx val="3"/>
              <c:layout>
                <c:manualLayout>
                  <c:x val="1.5429755491090043E-2"/>
                  <c:y val="-0.17589272494784305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multiLvlStrRef>
              <c:f>'Información Estadísticas'!$E$174:$F$177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'Información Estadísticas'!$I$174:$I$177</c:f>
              <c:numCache>
                <c:formatCode>0%</c:formatCode>
                <c:ptCount val="4"/>
                <c:pt idx="0">
                  <c:v>0.73461538461538467</c:v>
                </c:pt>
                <c:pt idx="1">
                  <c:v>0.22692307692307692</c:v>
                </c:pt>
                <c:pt idx="2">
                  <c:v>3.8461538461538464E-2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'Información Estadísticas'!$E$174:$F$177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'ESTAD-ABRIL'!#¡REF!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gapWidth val="95"/>
        <c:shape val="cylinder"/>
        <c:axId val="56317440"/>
        <c:axId val="56318976"/>
        <c:axId val="0"/>
      </c:bar3DChart>
      <c:catAx>
        <c:axId val="563174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56318976"/>
        <c:crosses val="autoZero"/>
        <c:auto val="1"/>
        <c:lblAlgn val="ctr"/>
        <c:lblOffset val="100"/>
      </c:catAx>
      <c:valAx>
        <c:axId val="56318976"/>
        <c:scaling>
          <c:orientation val="minMax"/>
        </c:scaling>
        <c:delete val="1"/>
        <c:axPos val="l"/>
        <c:numFmt formatCode="General" sourceLinked="1"/>
        <c:tickLblPos val="nextTo"/>
        <c:crossAx val="56317440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08675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'Información Estadísticas'!$E$230:$G$233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'Información Estadísticas'!$H$230:$H$233</c:f>
              <c:numCache>
                <c:formatCode>General</c:formatCode>
                <c:ptCount val="4"/>
                <c:pt idx="0">
                  <c:v>132</c:v>
                </c:pt>
                <c:pt idx="1">
                  <c:v>96</c:v>
                </c:pt>
                <c:pt idx="2">
                  <c:v>25</c:v>
                </c:pt>
                <c:pt idx="3">
                  <c:v>7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7273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Estadísticas'!$E$230:$G$233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'Información Estadísticas'!$I$230:$I$233</c:f>
              <c:numCache>
                <c:formatCode>0%</c:formatCode>
                <c:ptCount val="4"/>
                <c:pt idx="0">
                  <c:v>0.50769230769230766</c:v>
                </c:pt>
                <c:pt idx="1">
                  <c:v>0.36923076923076925</c:v>
                </c:pt>
                <c:pt idx="2">
                  <c:v>9.6153846153846159E-2</c:v>
                </c:pt>
                <c:pt idx="3">
                  <c:v>2.6923076923076925E-2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37295232"/>
        <c:axId val="37296768"/>
        <c:axId val="0"/>
      </c:bar3DChart>
      <c:catAx>
        <c:axId val="372952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7296768"/>
        <c:crosses val="autoZero"/>
        <c:auto val="1"/>
        <c:lblAlgn val="ctr"/>
        <c:lblOffset val="100"/>
      </c:catAx>
      <c:valAx>
        <c:axId val="37296768"/>
        <c:scaling>
          <c:orientation val="minMax"/>
        </c:scaling>
        <c:delete val="1"/>
        <c:axPos val="l"/>
        <c:numFmt formatCode="General" sourceLinked="1"/>
        <c:tickLblPos val="nextTo"/>
        <c:crossAx val="37295232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'Información Estadísticas'!$C$22:$F$22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elete val="1"/>
          </c:dLbls>
          <c:cat>
            <c:strRef>
              <c:f>'Información Estadísticas'!$C$23:$E$23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'Información Estadísticas'!$C$23:$E$23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spPr>
            <a:effectLst>
              <a:outerShdw blurRad="40000" dist="23000" dir="5400000" rotWithShape="0">
                <a:schemeClr val="accent2">
                  <a:lumMod val="75000"/>
                  <a:alpha val="35000"/>
                </a:schemeClr>
              </a:outerShdw>
            </a:effectLst>
          </c:spPr>
          <c:dLbls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Estadísticas'!$C$23:$E$23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'Información Estadísticas'!$C$24:$E$24</c:f>
              <c:numCache>
                <c:formatCode>General</c:formatCode>
                <c:ptCount val="3"/>
                <c:pt idx="0">
                  <c:v>132</c:v>
                </c:pt>
                <c:pt idx="1">
                  <c:v>128</c:v>
                </c:pt>
              </c:numCache>
            </c:numRef>
          </c:val>
        </c:ser>
        <c:ser>
          <c:idx val="2"/>
          <c:order val="2"/>
          <c:dLbls>
            <c:dLbl>
              <c:idx val="0"/>
              <c:layout>
                <c:manualLayout>
                  <c:x val="1.0519395134779739E-2"/>
                  <c:y val="-7.925407925407929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3.1558185404339252E-2"/>
                  <c:y val="-0.13519813519813953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'Información Estadísticas'!$C$23:$E$23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'Información Estadísticas'!$C$25:$E$25</c:f>
              <c:numCache>
                <c:formatCode>0%</c:formatCode>
                <c:ptCount val="3"/>
                <c:pt idx="0">
                  <c:v>0.50769230769230766</c:v>
                </c:pt>
                <c:pt idx="1">
                  <c:v>0.49230769230769234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56363264"/>
        <c:axId val="56377344"/>
        <c:axId val="0"/>
      </c:bar3DChart>
      <c:catAx>
        <c:axId val="563632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56377344"/>
        <c:crosses val="autoZero"/>
        <c:auto val="1"/>
        <c:lblAlgn val="ctr"/>
        <c:lblOffset val="100"/>
      </c:catAx>
      <c:valAx>
        <c:axId val="5637734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56363264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2016E-2"/>
          <c:y val="0.18814161512032973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'Información Estadísticas'!$H$22:$L$22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Lbl>
              <c:idx val="2"/>
              <c:layout>
                <c:manualLayout>
                  <c:x val="1.3333333333333341E-2"/>
                  <c:y val="-3.5087707180652176E-2"/>
                </c:manualLayout>
              </c:layout>
              <c:showVal val="1"/>
            </c:dLbl>
            <c:dLbl>
              <c:idx val="3"/>
              <c:layout>
                <c:manualLayout>
                  <c:x val="5.3333333333335569E-3"/>
                  <c:y val="-1.7543853590325467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'Información Estadísticas'!$H$23:$K$23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'Información Estadísticas'!$H$24:$K$24</c:f>
              <c:numCache>
                <c:formatCode>General</c:formatCode>
                <c:ptCount val="4"/>
                <c:pt idx="0">
                  <c:v>195</c:v>
                </c:pt>
                <c:pt idx="1">
                  <c:v>58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-8.7719267951627281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5784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Estadísticas'!$H$23:$K$23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'Información Estadísticas'!$H$25:$K$25</c:f>
              <c:numCache>
                <c:formatCode>0%</c:formatCode>
                <c:ptCount val="4"/>
                <c:pt idx="0">
                  <c:v>0.75</c:v>
                </c:pt>
                <c:pt idx="1">
                  <c:v>0.22307692307692309</c:v>
                </c:pt>
                <c:pt idx="2">
                  <c:v>1.9230769230769232E-2</c:v>
                </c:pt>
                <c:pt idx="3">
                  <c:v>7.6923076923076927E-3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56428416"/>
        <c:axId val="56429952"/>
        <c:axId val="0"/>
      </c:bar3DChart>
      <c:catAx>
        <c:axId val="564284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56429952"/>
        <c:crosses val="autoZero"/>
        <c:auto val="1"/>
        <c:lblAlgn val="ctr"/>
        <c:lblOffset val="100"/>
      </c:catAx>
      <c:valAx>
        <c:axId val="5642995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5642841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legend>
      <c:legendPos val="t"/>
      <c:legendEntry>
        <c:idx val="0"/>
        <c:delete val="1"/>
      </c:legendEntry>
      <c:legendEntry>
        <c:idx val="1"/>
        <c:txPr>
          <a:bodyPr/>
          <a:lstStyle/>
          <a:p>
            <a:pPr>
              <a:defRPr sz="1800" b="1"/>
            </a:pPr>
            <a:endParaRPr lang="es-MX"/>
          </a:p>
        </c:txPr>
      </c:legendEntry>
      <c:layout/>
      <c:spPr>
        <a:effectLst>
          <a:innerShdw blurRad="63500" dist="50800" dir="2700000">
            <a:prstClr val="black">
              <a:alpha val="50000"/>
            </a:prstClr>
          </a:innerShdw>
        </a:effectLst>
      </c:sp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plotArea>
      <c:layout>
        <c:manualLayout>
          <c:layoutTarget val="inner"/>
          <c:xMode val="edge"/>
          <c:yMode val="edge"/>
          <c:x val="2.6342456077424806E-2"/>
          <c:y val="0.19866685755189806"/>
          <c:w val="0.9554204589459"/>
          <c:h val="0.5798261035552374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'Información Estadísticas'!$E$203:$E$206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LEGAL</c:v>
                </c:pt>
                <c:pt idx="3">
                  <c:v>SERV. PUB.</c:v>
                </c:pt>
              </c:strCache>
            </c:strRef>
          </c:cat>
          <c:val>
            <c:numRef>
              <c:f>'Información Estadísticas'!$F$203:$F$206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'Información Estadísticas'!$E$203:$E$206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LEGAL</c:v>
                </c:pt>
                <c:pt idx="3">
                  <c:v>SERV. PUB.</c:v>
                </c:pt>
              </c:strCache>
            </c:strRef>
          </c:cat>
          <c:val>
            <c:numRef>
              <c:f>'Información Estadísticas'!$G$203:$G$206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176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2519563872284638E-2"/>
                  <c:y val="-4.848484848484848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'Información Estadísticas'!$E$203:$E$206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LEGAL</c:v>
                </c:pt>
                <c:pt idx="3">
                  <c:v>SERV. PUB.</c:v>
                </c:pt>
              </c:strCache>
            </c:strRef>
          </c:cat>
          <c:val>
            <c:numRef>
              <c:f>'Información Estadísticas'!$H$203:$H$206</c:f>
              <c:numCache>
                <c:formatCode>General</c:formatCode>
                <c:ptCount val="4"/>
                <c:pt idx="0">
                  <c:v>176</c:v>
                </c:pt>
                <c:pt idx="1">
                  <c:v>77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0"/>
                  <c:y val="-9.2592592592594766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68%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36404766735E-3"/>
                  <c:y val="-0.1296296296296220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-8.1754155478568728E-3"/>
                  <c:y val="-0.1296297780959157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2%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'Información Estadísticas'!$E$203:$E$206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LEGAL</c:v>
                </c:pt>
                <c:pt idx="3">
                  <c:v>SERV. PUB.</c:v>
                </c:pt>
              </c:strCache>
            </c:strRef>
          </c:cat>
          <c:val>
            <c:numRef>
              <c:f>'Información Estadísticas'!$I$203:$I$206</c:f>
              <c:numCache>
                <c:formatCode>0%</c:formatCode>
                <c:ptCount val="4"/>
                <c:pt idx="0">
                  <c:v>0.68482490272373542</c:v>
                </c:pt>
                <c:pt idx="1">
                  <c:v>0.29961089494163423</c:v>
                </c:pt>
                <c:pt idx="2">
                  <c:v>1.556420233463035E-2</c:v>
                </c:pt>
                <c:pt idx="3">
                  <c:v>1.1673151750972763E-2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56518144"/>
        <c:axId val="56519680"/>
        <c:axId val="0"/>
      </c:bar3DChart>
      <c:catAx>
        <c:axId val="565181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56519680"/>
        <c:crosses val="autoZero"/>
        <c:auto val="1"/>
        <c:lblAlgn val="ctr"/>
        <c:lblOffset val="100"/>
      </c:catAx>
      <c:valAx>
        <c:axId val="56519680"/>
        <c:scaling>
          <c:orientation val="minMax"/>
        </c:scaling>
        <c:delete val="1"/>
        <c:axPos val="l"/>
        <c:numFmt formatCode="General" sourceLinked="1"/>
        <c:tickLblPos val="nextTo"/>
        <c:crossAx val="5651814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2.6272680827177416E-2"/>
          <c:y val="6.6256662206917727E-2"/>
          <c:w val="0.94142430046564951"/>
          <c:h val="0.40868802857976338"/>
        </c:manualLayout>
      </c:layout>
      <c:bar3DChart>
        <c:barDir val="col"/>
        <c:grouping val="stacked"/>
        <c:ser>
          <c:idx val="0"/>
          <c:order val="0"/>
          <c:cat>
            <c:strRef>
              <c:f>'Información Estadísticas'!$E$257:$F$312</c:f>
              <c:strCache>
                <c:ptCount val="56"/>
                <c:pt idx="0">
                  <c:v>Cementerios</c:v>
                </c:pt>
                <c:pt idx="1">
                  <c:v>Comunidad Digna</c:v>
                </c:pt>
                <c:pt idx="2">
                  <c:v>Consejería Juridica</c:v>
                </c:pt>
                <c:pt idx="3">
                  <c:v>Coordinación de Delegaciones</c:v>
                </c:pt>
                <c:pt idx="4">
                  <c:v>Coordinación de la Oficina de Presidencia </c:v>
                </c:pt>
                <c:pt idx="5">
                  <c:v>Coordinación General  Oficina Central de Gobierno, Estrategía y opinión Pública</c:v>
                </c:pt>
                <c:pt idx="6">
                  <c:v>Instituto Municipal de la Juventud</c:v>
                </c:pt>
                <c:pt idx="7">
                  <c:v>Instituto Municipal de la Mujer</c:v>
                </c:pt>
                <c:pt idx="8">
                  <c:v>Junta Municipal de Reclutamiento</c:v>
                </c:pt>
                <c:pt idx="9">
                  <c:v>Mantenimiento Urbano</c:v>
                </c:pt>
                <c:pt idx="10">
                  <c:v>Protección al Medio Ambiente</c:v>
                </c:pt>
                <c:pt idx="11">
                  <c:v>Proyectos Estratégicos</c:v>
                </c:pt>
                <c:pt idx="12">
                  <c:v>Rastros Municipales</c:v>
                </c:pt>
                <c:pt idx="13">
                  <c:v>Relaciones Exteriores</c:v>
                </c:pt>
                <c:pt idx="14">
                  <c:v>Sanidad Animal</c:v>
                </c:pt>
                <c:pt idx="15">
                  <c:v>Vinculación Asuntos Religiosos</c:v>
                </c:pt>
                <c:pt idx="16">
                  <c:v>Coplademun</c:v>
                </c:pt>
                <c:pt idx="17">
                  <c:v>Instituto de Capacitación y Oferta Educativa</c:v>
                </c:pt>
                <c:pt idx="18">
                  <c:v>Integración y Dictaminación</c:v>
                </c:pt>
                <c:pt idx="19">
                  <c:v>Mantenimiento de Pavimentos</c:v>
                </c:pt>
                <c:pt idx="20">
                  <c:v>Participación Ciudadana</c:v>
                </c:pt>
                <c:pt idx="21">
                  <c:v>Regidores</c:v>
                </c:pt>
                <c:pt idx="22">
                  <c:v>Registro Civil</c:v>
                </c:pt>
                <c:pt idx="23">
                  <c:v>Relaciones Públicas</c:v>
                </c:pt>
                <c:pt idx="24">
                  <c:v>Alumbrado Público</c:v>
                </c:pt>
                <c:pt idx="25">
                  <c:v>Atención Ciudadana</c:v>
                </c:pt>
                <c:pt idx="26">
                  <c:v>Coordinación de Gabinete</c:v>
                </c:pt>
                <c:pt idx="27">
                  <c:v>Educación Municipal</c:v>
                </c:pt>
                <c:pt idx="28">
                  <c:v>Secretaría Particular</c:v>
                </c:pt>
                <c:pt idx="29">
                  <c:v>Agua y Alcantarillado</c:v>
                </c:pt>
                <c:pt idx="30">
                  <c:v>Archivo Municipal</c:v>
                </c:pt>
                <c:pt idx="31">
                  <c:v>Aseo Público</c:v>
                </c:pt>
                <c:pt idx="32">
                  <c:v>Asuntos Internos</c:v>
                </c:pt>
                <c:pt idx="33">
                  <c:v>Contraloría</c:v>
                </c:pt>
                <c:pt idx="34">
                  <c:v>Instituto de Cultura</c:v>
                </c:pt>
                <c:pt idx="35">
                  <c:v>Secretaria del Ayuntamiento</c:v>
                </c:pt>
                <c:pt idx="36">
                  <c:v>Comunicación Social</c:v>
                </c:pt>
                <c:pt idx="37">
                  <c:v>Parques y Jardines</c:v>
                </c:pt>
                <c:pt idx="38">
                  <c:v>Centro de  Promoción Económica y Turismo</c:v>
                </c:pt>
                <c:pt idx="39">
                  <c:v>Estacionómetros y Estacionamientos</c:v>
                </c:pt>
                <c:pt idx="40">
                  <c:v>Catastro</c:v>
                </c:pt>
                <c:pt idx="41">
                  <c:v>Desarrollo Social Humano</c:v>
                </c:pt>
                <c:pt idx="42">
                  <c:v>Patrimonio Municipal</c:v>
                </c:pt>
                <c:pt idx="43">
                  <c:v>Dirección General de  Innovación y Tecnología</c:v>
                </c:pt>
                <c:pt idx="44">
                  <c:v>Dirección General de Servicios Públicos</c:v>
                </c:pt>
                <c:pt idx="45">
                  <c:v>Protección Civil y Bomberos</c:v>
                </c:pt>
                <c:pt idx="46">
                  <c:v>Dirección General de Ecología</c:v>
                </c:pt>
                <c:pt idx="47">
                  <c:v>Dirección General de Inspección de Reglamentos</c:v>
                </c:pt>
                <c:pt idx="48">
                  <c:v>Síndico Municipal</c:v>
                </c:pt>
                <c:pt idx="49">
                  <c:v>Comisaría General de Seguridad Pública</c:v>
                </c:pt>
                <c:pt idx="50">
                  <c:v>Transparencia y Acceso a la Información</c:v>
                </c:pt>
                <c:pt idx="51">
                  <c:v>Oficialía Mayor de Padrón y Licencias</c:v>
                </c:pt>
                <c:pt idx="52">
                  <c:v>Actas y Acuerdos</c:v>
                </c:pt>
                <c:pt idx="53">
                  <c:v>Dirección General de Obras Públicas</c:v>
                </c:pt>
                <c:pt idx="54">
                  <c:v>Oficialía Mayor Administrativa</c:v>
                </c:pt>
                <c:pt idx="55">
                  <c:v>Tesorero Municipal</c:v>
                </c:pt>
              </c:strCache>
            </c:strRef>
          </c:cat>
          <c:val>
            <c:numRef>
              <c:f>'Información Estadísticas'!$F$257:$F$312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Estadísticas'!$E$257:$F$312</c:f>
              <c:strCache>
                <c:ptCount val="56"/>
                <c:pt idx="0">
                  <c:v>Cementerios</c:v>
                </c:pt>
                <c:pt idx="1">
                  <c:v>Comunidad Digna</c:v>
                </c:pt>
                <c:pt idx="2">
                  <c:v>Consejería Juridica</c:v>
                </c:pt>
                <c:pt idx="3">
                  <c:v>Coordinación de Delegaciones</c:v>
                </c:pt>
                <c:pt idx="4">
                  <c:v>Coordinación de la Oficina de Presidencia </c:v>
                </c:pt>
                <c:pt idx="5">
                  <c:v>Coordinación General  Oficina Central de Gobierno, Estrategía y opinión Pública</c:v>
                </c:pt>
                <c:pt idx="6">
                  <c:v>Instituto Municipal de la Juventud</c:v>
                </c:pt>
                <c:pt idx="7">
                  <c:v>Instituto Municipal de la Mujer</c:v>
                </c:pt>
                <c:pt idx="8">
                  <c:v>Junta Municipal de Reclutamiento</c:v>
                </c:pt>
                <c:pt idx="9">
                  <c:v>Mantenimiento Urbano</c:v>
                </c:pt>
                <c:pt idx="10">
                  <c:v>Protección al Medio Ambiente</c:v>
                </c:pt>
                <c:pt idx="11">
                  <c:v>Proyectos Estratégicos</c:v>
                </c:pt>
                <c:pt idx="12">
                  <c:v>Rastros Municipales</c:v>
                </c:pt>
                <c:pt idx="13">
                  <c:v>Relaciones Exteriores</c:v>
                </c:pt>
                <c:pt idx="14">
                  <c:v>Sanidad Animal</c:v>
                </c:pt>
                <c:pt idx="15">
                  <c:v>Vinculación Asuntos Religiosos</c:v>
                </c:pt>
                <c:pt idx="16">
                  <c:v>Coplademun</c:v>
                </c:pt>
                <c:pt idx="17">
                  <c:v>Instituto de Capacitación y Oferta Educativa</c:v>
                </c:pt>
                <c:pt idx="18">
                  <c:v>Integración y Dictaminación</c:v>
                </c:pt>
                <c:pt idx="19">
                  <c:v>Mantenimiento de Pavimentos</c:v>
                </c:pt>
                <c:pt idx="20">
                  <c:v>Participación Ciudadana</c:v>
                </c:pt>
                <c:pt idx="21">
                  <c:v>Regidores</c:v>
                </c:pt>
                <c:pt idx="22">
                  <c:v>Registro Civil</c:v>
                </c:pt>
                <c:pt idx="23">
                  <c:v>Relaciones Públicas</c:v>
                </c:pt>
                <c:pt idx="24">
                  <c:v>Alumbrado Público</c:v>
                </c:pt>
                <c:pt idx="25">
                  <c:v>Atención Ciudadana</c:v>
                </c:pt>
                <c:pt idx="26">
                  <c:v>Coordinación de Gabinete</c:v>
                </c:pt>
                <c:pt idx="27">
                  <c:v>Educación Municipal</c:v>
                </c:pt>
                <c:pt idx="28">
                  <c:v>Secretaría Particular</c:v>
                </c:pt>
                <c:pt idx="29">
                  <c:v>Agua y Alcantarillado</c:v>
                </c:pt>
                <c:pt idx="30">
                  <c:v>Archivo Municipal</c:v>
                </c:pt>
                <c:pt idx="31">
                  <c:v>Aseo Público</c:v>
                </c:pt>
                <c:pt idx="32">
                  <c:v>Asuntos Internos</c:v>
                </c:pt>
                <c:pt idx="33">
                  <c:v>Contraloría</c:v>
                </c:pt>
                <c:pt idx="34">
                  <c:v>Instituto de Cultura</c:v>
                </c:pt>
                <c:pt idx="35">
                  <c:v>Secretaria del Ayuntamiento</c:v>
                </c:pt>
                <c:pt idx="36">
                  <c:v>Comunicación Social</c:v>
                </c:pt>
                <c:pt idx="37">
                  <c:v>Parques y Jardines</c:v>
                </c:pt>
                <c:pt idx="38">
                  <c:v>Centro de  Promoción Económica y Turismo</c:v>
                </c:pt>
                <c:pt idx="39">
                  <c:v>Estacionómetros y Estacionamientos</c:v>
                </c:pt>
                <c:pt idx="40">
                  <c:v>Catastro</c:v>
                </c:pt>
                <c:pt idx="41">
                  <c:v>Desarrollo Social Humano</c:v>
                </c:pt>
                <c:pt idx="42">
                  <c:v>Patrimonio Municipal</c:v>
                </c:pt>
                <c:pt idx="43">
                  <c:v>Dirección General de  Innovación y Tecnología</c:v>
                </c:pt>
                <c:pt idx="44">
                  <c:v>Dirección General de Servicios Públicos</c:v>
                </c:pt>
                <c:pt idx="45">
                  <c:v>Protección Civil y Bomberos</c:v>
                </c:pt>
                <c:pt idx="46">
                  <c:v>Dirección General de Ecología</c:v>
                </c:pt>
                <c:pt idx="47">
                  <c:v>Dirección General de Inspección de Reglamentos</c:v>
                </c:pt>
                <c:pt idx="48">
                  <c:v>Síndico Municipal</c:v>
                </c:pt>
                <c:pt idx="49">
                  <c:v>Comisaría General de Seguridad Pública</c:v>
                </c:pt>
                <c:pt idx="50">
                  <c:v>Transparencia y Acceso a la Información</c:v>
                </c:pt>
                <c:pt idx="51">
                  <c:v>Oficialía Mayor de Padrón y Licencias</c:v>
                </c:pt>
                <c:pt idx="52">
                  <c:v>Actas y Acuerdos</c:v>
                </c:pt>
                <c:pt idx="53">
                  <c:v>Dirección General de Obras Públicas</c:v>
                </c:pt>
                <c:pt idx="54">
                  <c:v>Oficialía Mayor Administrativa</c:v>
                </c:pt>
                <c:pt idx="55">
                  <c:v>Tesorero Municipal</c:v>
                </c:pt>
              </c:strCache>
            </c:strRef>
          </c:cat>
          <c:val>
            <c:numRef>
              <c:f>'Información Estadísticas'!$G$257:$G$312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4</c:v>
                </c:pt>
                <c:pt idx="37">
                  <c:v>4</c:v>
                </c:pt>
                <c:pt idx="38">
                  <c:v>6</c:v>
                </c:pt>
                <c:pt idx="39">
                  <c:v>6</c:v>
                </c:pt>
                <c:pt idx="40">
                  <c:v>7</c:v>
                </c:pt>
                <c:pt idx="41">
                  <c:v>7</c:v>
                </c:pt>
                <c:pt idx="42">
                  <c:v>9</c:v>
                </c:pt>
                <c:pt idx="43">
                  <c:v>10</c:v>
                </c:pt>
                <c:pt idx="44">
                  <c:v>10</c:v>
                </c:pt>
                <c:pt idx="45">
                  <c:v>11</c:v>
                </c:pt>
                <c:pt idx="46">
                  <c:v>16</c:v>
                </c:pt>
                <c:pt idx="47">
                  <c:v>18</c:v>
                </c:pt>
                <c:pt idx="48">
                  <c:v>19</c:v>
                </c:pt>
                <c:pt idx="49">
                  <c:v>29</c:v>
                </c:pt>
                <c:pt idx="50">
                  <c:v>29</c:v>
                </c:pt>
                <c:pt idx="51">
                  <c:v>30</c:v>
                </c:pt>
                <c:pt idx="52">
                  <c:v>36</c:v>
                </c:pt>
                <c:pt idx="53">
                  <c:v>46</c:v>
                </c:pt>
                <c:pt idx="54">
                  <c:v>54</c:v>
                </c:pt>
                <c:pt idx="55">
                  <c:v>54</c:v>
                </c:pt>
              </c:numCache>
            </c:numRef>
          </c:val>
        </c:ser>
        <c:shape val="box"/>
        <c:axId val="56569856"/>
        <c:axId val="56571392"/>
        <c:axId val="0"/>
      </c:bar3DChart>
      <c:catAx>
        <c:axId val="56569856"/>
        <c:scaling>
          <c:orientation val="minMax"/>
        </c:scaling>
        <c:axPos val="b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56571392"/>
        <c:crosses val="autoZero"/>
        <c:auto val="1"/>
        <c:lblAlgn val="ctr"/>
        <c:lblOffset val="100"/>
      </c:catAx>
      <c:valAx>
        <c:axId val="56571392"/>
        <c:scaling>
          <c:orientation val="minMax"/>
        </c:scaling>
        <c:delete val="1"/>
        <c:axPos val="l"/>
        <c:numFmt formatCode="General" sourceLinked="1"/>
        <c:tickLblPos val="nextTo"/>
        <c:crossAx val="56569856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180975</xdr:rowOff>
    </xdr:from>
    <xdr:to>
      <xdr:col>5</xdr:col>
      <xdr:colOff>1285875</xdr:colOff>
      <xdr:row>41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47626</xdr:colOff>
      <xdr:row>26</xdr:row>
      <xdr:rowOff>114300</xdr:rowOff>
    </xdr:from>
    <xdr:to>
      <xdr:col>12</xdr:col>
      <xdr:colOff>66676</xdr:colOff>
      <xdr:row>41</xdr:row>
      <xdr:rowOff>152401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714376</xdr:colOff>
      <xdr:row>122</xdr:row>
      <xdr:rowOff>142875</xdr:rowOff>
    </xdr:from>
    <xdr:to>
      <xdr:col>9</xdr:col>
      <xdr:colOff>1152526</xdr:colOff>
      <xdr:row>144</xdr:row>
      <xdr:rowOff>95249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485775</xdr:colOff>
      <xdr:row>183</xdr:row>
      <xdr:rowOff>142875</xdr:rowOff>
    </xdr:from>
    <xdr:to>
      <xdr:col>11</xdr:col>
      <xdr:colOff>95250</xdr:colOff>
      <xdr:row>199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962025</xdr:colOff>
      <xdr:row>237</xdr:row>
      <xdr:rowOff>142875</xdr:rowOff>
    </xdr:from>
    <xdr:to>
      <xdr:col>9</xdr:col>
      <xdr:colOff>1143000</xdr:colOff>
      <xdr:row>252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742950</xdr:colOff>
      <xdr:row>3</xdr:row>
      <xdr:rowOff>104775</xdr:rowOff>
    </xdr:from>
    <xdr:to>
      <xdr:col>7</xdr:col>
      <xdr:colOff>276225</xdr:colOff>
      <xdr:row>8</xdr:row>
      <xdr:rowOff>171450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981575" y="676275"/>
          <a:ext cx="18097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26</xdr:row>
      <xdr:rowOff>180975</xdr:rowOff>
    </xdr:from>
    <xdr:to>
      <xdr:col>5</xdr:col>
      <xdr:colOff>1285875</xdr:colOff>
      <xdr:row>41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38101</xdr:colOff>
      <xdr:row>27</xdr:row>
      <xdr:rowOff>0</xdr:rowOff>
    </xdr:from>
    <xdr:to>
      <xdr:col>12</xdr:col>
      <xdr:colOff>57151</xdr:colOff>
      <xdr:row>42</xdr:row>
      <xdr:rowOff>38101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1762125</xdr:colOff>
      <xdr:row>209</xdr:row>
      <xdr:rowOff>123825</xdr:rowOff>
    </xdr:from>
    <xdr:to>
      <xdr:col>9</xdr:col>
      <xdr:colOff>409574</xdr:colOff>
      <xdr:row>223</xdr:row>
      <xdr:rowOff>76200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66675</xdr:colOff>
      <xdr:row>319</xdr:row>
      <xdr:rowOff>0</xdr:rowOff>
    </xdr:from>
    <xdr:to>
      <xdr:col>14</xdr:col>
      <xdr:colOff>19050</xdr:colOff>
      <xdr:row>336</xdr:row>
      <xdr:rowOff>171450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85726</xdr:colOff>
      <xdr:row>64</xdr:row>
      <xdr:rowOff>133350</xdr:rowOff>
    </xdr:from>
    <xdr:to>
      <xdr:col>13</xdr:col>
      <xdr:colOff>38101</xdr:colOff>
      <xdr:row>106</xdr:row>
      <xdr:rowOff>142876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RTES%20Y%20GRAFICAS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ESTAD-ABRIL"/>
      <sheetName val="ACUM-ABRIL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>
        <row r="6">
          <cell r="B6">
            <v>132</v>
          </cell>
        </row>
        <row r="7">
          <cell r="B7">
            <v>128</v>
          </cell>
        </row>
        <row r="12">
          <cell r="B12">
            <v>58</v>
          </cell>
        </row>
        <row r="13">
          <cell r="B13">
            <v>195</v>
          </cell>
        </row>
        <row r="14">
          <cell r="B14">
            <v>5</v>
          </cell>
        </row>
        <row r="15">
          <cell r="B15">
            <v>2</v>
          </cell>
        </row>
        <row r="39">
          <cell r="B39">
            <v>582</v>
          </cell>
        </row>
        <row r="49">
          <cell r="A49" t="str">
            <v>SE TIENE POR NO PRESENTADA ( NO CUMPLIÓ PREVENCIÓN)</v>
          </cell>
          <cell r="B49">
            <v>18</v>
          </cell>
        </row>
        <row r="50">
          <cell r="A50" t="str">
            <v>NO CUMPLIO CON LOS EXTREMOS DEL ARTÍCULO 79 (REQUISITOS)</v>
          </cell>
          <cell r="B50">
            <v>0</v>
          </cell>
        </row>
        <row r="51">
          <cell r="A51" t="str">
            <v xml:space="preserve">INCOMPETENCIA </v>
          </cell>
          <cell r="B51">
            <v>2</v>
          </cell>
        </row>
        <row r="52">
          <cell r="A52" t="str">
            <v>IMPROCEDENTE POR INEXISTENTE</v>
          </cell>
          <cell r="B52">
            <v>39</v>
          </cell>
        </row>
        <row r="53">
          <cell r="A53" t="str">
            <v>IMPROCEDENTE, CONFIDENCIAL E INEXISTENTE</v>
          </cell>
          <cell r="B53">
            <v>2</v>
          </cell>
        </row>
        <row r="54">
          <cell r="A54" t="str">
            <v>PROCEDENTE</v>
          </cell>
          <cell r="B54">
            <v>37</v>
          </cell>
        </row>
        <row r="55">
          <cell r="A55" t="str">
            <v xml:space="preserve">PROCEDENTE PARCIAL POR CONFIDENCIALIDAD </v>
          </cell>
          <cell r="B55">
            <v>110</v>
          </cell>
        </row>
        <row r="56">
          <cell r="A56" t="str">
            <v>IMPROCEDENTE POR CONFIDENCIALIDAD Y RESERVADA</v>
          </cell>
          <cell r="B56">
            <v>0</v>
          </cell>
        </row>
        <row r="57">
          <cell r="A57" t="str">
            <v>PROCEDENTE PARCIAL POR CONFIDENCIALIDAD E INEXISTENCIA</v>
          </cell>
          <cell r="B57">
            <v>18</v>
          </cell>
        </row>
        <row r="58">
          <cell r="A58" t="str">
            <v>PROCEDENTE PARCIAL POR CONFIDENCIALIDAD, RESERVA E INEXISTENCIA</v>
          </cell>
          <cell r="B58">
            <v>2</v>
          </cell>
        </row>
        <row r="59">
          <cell r="A59" t="str">
            <v>PROCEDENTE PARCIAL POR INEXISTENCIA</v>
          </cell>
          <cell r="B59">
            <v>17</v>
          </cell>
        </row>
        <row r="60">
          <cell r="A60" t="str">
            <v>PROCEDENTE PARCIAL POR RESERVA</v>
          </cell>
          <cell r="B60">
            <v>0</v>
          </cell>
        </row>
        <row r="61">
          <cell r="A61" t="str">
            <v>PROCEDENTE PARCIAL POR RESERVA Y CONFIDENCIALIDAD</v>
          </cell>
          <cell r="B61">
            <v>4</v>
          </cell>
        </row>
        <row r="62">
          <cell r="A62" t="str">
            <v>PROCEDENE PARCIAL POR RESERVA E INEXISTENCIA</v>
          </cell>
          <cell r="B62">
            <v>0</v>
          </cell>
        </row>
        <row r="63">
          <cell r="A63" t="str">
            <v>IMPROCEDENTE POR RESERVADA</v>
          </cell>
          <cell r="B63">
            <v>10</v>
          </cell>
        </row>
        <row r="64">
          <cell r="A64" t="str">
            <v>IMPROCEDENTE POR RESERVADA E INEXISTENCIA</v>
          </cell>
          <cell r="B64">
            <v>1</v>
          </cell>
        </row>
        <row r="74">
          <cell r="A74" t="str">
            <v>VÍA INFOMEX</v>
          </cell>
          <cell r="B74">
            <v>132</v>
          </cell>
        </row>
        <row r="75">
          <cell r="A75" t="str">
            <v>COPIA CERTIFICADA</v>
          </cell>
          <cell r="B75">
            <v>82</v>
          </cell>
        </row>
        <row r="76">
          <cell r="A76" t="str">
            <v>COPIA SIMPLE</v>
          </cell>
          <cell r="B76">
            <v>44</v>
          </cell>
        </row>
        <row r="77">
          <cell r="A77" t="str">
            <v>COPIA CERTIFICADA COPIA SIMPLE</v>
          </cell>
          <cell r="B77">
            <v>1</v>
          </cell>
        </row>
        <row r="78">
          <cell r="A78" t="str">
            <v>CD</v>
          </cell>
          <cell r="B78">
            <v>1</v>
          </cell>
        </row>
        <row r="79">
          <cell r="A79" t="str">
            <v>CONSULTA DIRECTA</v>
          </cell>
          <cell r="B79">
            <v>0</v>
          </cell>
        </row>
        <row r="80">
          <cell r="A80" t="str">
            <v>COPIA SIMPLE Y COPIA DIGITAL</v>
          </cell>
          <cell r="B80">
            <v>0</v>
          </cell>
        </row>
        <row r="88">
          <cell r="B88">
            <v>856</v>
          </cell>
        </row>
        <row r="107">
          <cell r="B107">
            <v>4</v>
          </cell>
        </row>
        <row r="127">
          <cell r="A127" t="str">
            <v>ORDINARIA</v>
          </cell>
          <cell r="B127">
            <v>191</v>
          </cell>
        </row>
        <row r="128">
          <cell r="A128" t="str">
            <v>FUNDAMENTAL</v>
          </cell>
          <cell r="B128">
            <v>59</v>
          </cell>
        </row>
        <row r="129">
          <cell r="A129" t="str">
            <v>CONFIDENCIAL</v>
          </cell>
          <cell r="B129">
            <v>0</v>
          </cell>
        </row>
        <row r="130">
          <cell r="A130" t="str">
            <v>RESERVADA</v>
          </cell>
          <cell r="B130">
            <v>10</v>
          </cell>
        </row>
        <row r="148">
          <cell r="A148" t="str">
            <v>ECONÓMICA ADMINISTRATIVA</v>
          </cell>
          <cell r="B148">
            <v>176</v>
          </cell>
        </row>
        <row r="149">
          <cell r="A149" t="str">
            <v>SERV. PUB.</v>
          </cell>
          <cell r="B149">
            <v>3</v>
          </cell>
        </row>
        <row r="150">
          <cell r="A150" t="str">
            <v>LEGAL</v>
          </cell>
          <cell r="B150">
            <v>4</v>
          </cell>
        </row>
        <row r="151">
          <cell r="A151" t="str">
            <v>TRAMITE</v>
          </cell>
          <cell r="B151">
            <v>77</v>
          </cell>
        </row>
        <row r="159">
          <cell r="B159">
            <v>96</v>
          </cell>
        </row>
        <row r="160">
          <cell r="B160">
            <v>132</v>
          </cell>
        </row>
        <row r="161">
          <cell r="B161">
            <v>7</v>
          </cell>
        </row>
        <row r="162">
          <cell r="B162">
            <v>25</v>
          </cell>
        </row>
        <row r="316">
          <cell r="A316" t="str">
            <v>Actas y Acuerdos</v>
          </cell>
          <cell r="B316">
            <v>36</v>
          </cell>
        </row>
        <row r="317">
          <cell r="A317" t="str">
            <v>Agua y Alcantarillado</v>
          </cell>
          <cell r="B317">
            <v>3</v>
          </cell>
        </row>
        <row r="318">
          <cell r="A318" t="str">
            <v>Alumbrado Público</v>
          </cell>
          <cell r="B318">
            <v>2</v>
          </cell>
        </row>
        <row r="319">
          <cell r="A319" t="str">
            <v>Archivo Municipal</v>
          </cell>
          <cell r="B319">
            <v>3</v>
          </cell>
        </row>
        <row r="320">
          <cell r="A320" t="str">
            <v>Aseo Público</v>
          </cell>
          <cell r="B320">
            <v>3</v>
          </cell>
        </row>
        <row r="321">
          <cell r="A321" t="str">
            <v>Asuntos Internos</v>
          </cell>
          <cell r="B321">
            <v>3</v>
          </cell>
        </row>
        <row r="322">
          <cell r="A322" t="str">
            <v>Atención Ciudadana</v>
          </cell>
          <cell r="B322">
            <v>2</v>
          </cell>
        </row>
        <row r="323">
          <cell r="A323" t="str">
            <v>Catastro</v>
          </cell>
          <cell r="B323">
            <v>7</v>
          </cell>
        </row>
        <row r="324">
          <cell r="A324" t="str">
            <v>Cementerios</v>
          </cell>
          <cell r="B324">
            <v>0</v>
          </cell>
        </row>
        <row r="325">
          <cell r="A325" t="str">
            <v>Centro de  Promoción Económica y Turismo</v>
          </cell>
          <cell r="B325">
            <v>6</v>
          </cell>
        </row>
        <row r="326">
          <cell r="A326" t="str">
            <v>Comisaría General de Seguridad Pública</v>
          </cell>
          <cell r="B326">
            <v>29</v>
          </cell>
        </row>
        <row r="327">
          <cell r="A327" t="str">
            <v>Comunicación Social</v>
          </cell>
          <cell r="B327">
            <v>4</v>
          </cell>
        </row>
        <row r="328">
          <cell r="A328" t="str">
            <v>Comunidad Digna</v>
          </cell>
          <cell r="B328">
            <v>0</v>
          </cell>
        </row>
        <row r="329">
          <cell r="A329" t="str">
            <v>Consejería Juridica</v>
          </cell>
          <cell r="B329">
            <v>0</v>
          </cell>
        </row>
        <row r="330">
          <cell r="A330" t="str">
            <v>Contraloría</v>
          </cell>
          <cell r="B330">
            <v>3</v>
          </cell>
        </row>
        <row r="331">
          <cell r="A331" t="str">
            <v>Coordinación de Delegaciones</v>
          </cell>
          <cell r="B331">
            <v>0</v>
          </cell>
        </row>
        <row r="332">
          <cell r="A332" t="str">
            <v>Coordinación de Gabinete</v>
          </cell>
          <cell r="B332">
            <v>2</v>
          </cell>
        </row>
        <row r="333">
          <cell r="A333" t="str">
            <v xml:space="preserve">Coordinación de la Oficina de Presidencia </v>
          </cell>
          <cell r="B333">
            <v>0</v>
          </cell>
        </row>
        <row r="334">
          <cell r="A334" t="str">
            <v>Coordinación General  Oficina Central de Gobierno, Estrategía y opinión Pública</v>
          </cell>
          <cell r="B334">
            <v>0</v>
          </cell>
        </row>
        <row r="335">
          <cell r="A335" t="str">
            <v>Coplademun</v>
          </cell>
          <cell r="B335">
            <v>1</v>
          </cell>
        </row>
        <row r="336">
          <cell r="A336" t="str">
            <v>Desarrollo Social Humano</v>
          </cell>
          <cell r="B336">
            <v>7</v>
          </cell>
        </row>
        <row r="337">
          <cell r="A337" t="str">
            <v>Dirección General de  Innovación y Tecnología</v>
          </cell>
          <cell r="B337">
            <v>10</v>
          </cell>
        </row>
        <row r="338">
          <cell r="A338" t="str">
            <v>Dirección General de Ecología</v>
          </cell>
          <cell r="B338">
            <v>16</v>
          </cell>
        </row>
        <row r="339">
          <cell r="A339" t="str">
            <v>Dirección General de Inspección de Reglamentos</v>
          </cell>
          <cell r="B339">
            <v>18</v>
          </cell>
        </row>
        <row r="340">
          <cell r="A340" t="str">
            <v>Dirección General de Obras Públicas</v>
          </cell>
          <cell r="B340">
            <v>46</v>
          </cell>
        </row>
        <row r="341">
          <cell r="A341" t="str">
            <v>Dirección General de Servicios Públicos</v>
          </cell>
          <cell r="B341">
            <v>10</v>
          </cell>
        </row>
        <row r="342">
          <cell r="A342" t="str">
            <v>Educación Municipal</v>
          </cell>
          <cell r="B342">
            <v>2</v>
          </cell>
        </row>
        <row r="343">
          <cell r="A343" t="str">
            <v>Estacionómetros y Estacionamientos</v>
          </cell>
          <cell r="B343">
            <v>6</v>
          </cell>
        </row>
        <row r="344">
          <cell r="A344" t="str">
            <v>Instituto de Capacitación y Oferta Educativa</v>
          </cell>
          <cell r="B344">
            <v>1</v>
          </cell>
        </row>
        <row r="345">
          <cell r="A345" t="str">
            <v>Instituto de Cultura</v>
          </cell>
          <cell r="B345">
            <v>3</v>
          </cell>
        </row>
        <row r="346">
          <cell r="A346" t="str">
            <v>Instituto Municipal de la Juventud</v>
          </cell>
          <cell r="B346">
            <v>0</v>
          </cell>
        </row>
        <row r="347">
          <cell r="A347" t="str">
            <v>Instituto Municipal de la Mujer</v>
          </cell>
          <cell r="B347">
            <v>0</v>
          </cell>
        </row>
        <row r="348">
          <cell r="A348" t="str">
            <v>Integración y Dictaminación</v>
          </cell>
          <cell r="B348">
            <v>1</v>
          </cell>
        </row>
        <row r="349">
          <cell r="A349" t="str">
            <v>Junta Municipal de Reclutamiento</v>
          </cell>
          <cell r="B349">
            <v>0</v>
          </cell>
        </row>
        <row r="350">
          <cell r="A350" t="str">
            <v>Mantenimiento de Pavimentos</v>
          </cell>
          <cell r="B350">
            <v>1</v>
          </cell>
        </row>
        <row r="351">
          <cell r="A351" t="str">
            <v>Mantenimiento Urbano</v>
          </cell>
          <cell r="B351">
            <v>0</v>
          </cell>
        </row>
        <row r="352">
          <cell r="A352" t="str">
            <v>Oficialía Mayor Administrativa</v>
          </cell>
          <cell r="B352">
            <v>54</v>
          </cell>
        </row>
        <row r="353">
          <cell r="A353" t="str">
            <v>Oficialía Mayor de Padrón y Licencias</v>
          </cell>
          <cell r="B353">
            <v>30</v>
          </cell>
        </row>
        <row r="354">
          <cell r="A354" t="str">
            <v>Parques y Jardines</v>
          </cell>
          <cell r="B354">
            <v>4</v>
          </cell>
        </row>
        <row r="355">
          <cell r="A355" t="str">
            <v>Participación Ciudadana</v>
          </cell>
          <cell r="B355">
            <v>1</v>
          </cell>
        </row>
        <row r="356">
          <cell r="A356" t="str">
            <v>Patrimonio Municipal</v>
          </cell>
          <cell r="B356">
            <v>9</v>
          </cell>
        </row>
        <row r="357">
          <cell r="A357" t="str">
            <v>Protección al Medio Ambiente</v>
          </cell>
          <cell r="B357">
            <v>0</v>
          </cell>
        </row>
        <row r="358">
          <cell r="A358" t="str">
            <v>Protección Civil y Bomberos</v>
          </cell>
          <cell r="B358">
            <v>11</v>
          </cell>
        </row>
        <row r="359">
          <cell r="A359" t="str">
            <v>Proyectos Estratégicos</v>
          </cell>
          <cell r="B359">
            <v>0</v>
          </cell>
        </row>
        <row r="360">
          <cell r="A360" t="str">
            <v>Rastros Municipales</v>
          </cell>
          <cell r="B360">
            <v>0</v>
          </cell>
        </row>
        <row r="361">
          <cell r="A361" t="str">
            <v>Regidores</v>
          </cell>
          <cell r="B361">
            <v>1</v>
          </cell>
        </row>
        <row r="362">
          <cell r="A362" t="str">
            <v>Registro Civil</v>
          </cell>
          <cell r="B362">
            <v>1</v>
          </cell>
        </row>
        <row r="363">
          <cell r="A363" t="str">
            <v>Relaciones Exteriores</v>
          </cell>
          <cell r="B363">
            <v>0</v>
          </cell>
        </row>
        <row r="364">
          <cell r="A364" t="str">
            <v>Relaciones Públicas</v>
          </cell>
          <cell r="B364">
            <v>1</v>
          </cell>
        </row>
        <row r="365">
          <cell r="A365" t="str">
            <v>Sanidad Animal</v>
          </cell>
          <cell r="B365">
            <v>0</v>
          </cell>
        </row>
        <row r="366">
          <cell r="A366" t="str">
            <v>Secretaria del Ayuntamiento</v>
          </cell>
          <cell r="B366">
            <v>3</v>
          </cell>
        </row>
        <row r="367">
          <cell r="A367" t="str">
            <v>Secretaría Particular</v>
          </cell>
          <cell r="B367">
            <v>2</v>
          </cell>
        </row>
        <row r="368">
          <cell r="A368" t="str">
            <v>Síndico Municipal</v>
          </cell>
          <cell r="B368">
            <v>19</v>
          </cell>
        </row>
        <row r="369">
          <cell r="A369" t="str">
            <v>Tesorero Municipal</v>
          </cell>
          <cell r="B369">
            <v>54</v>
          </cell>
        </row>
        <row r="370">
          <cell r="A370" t="str">
            <v>Transparencia y Acceso a la Información</v>
          </cell>
          <cell r="B370">
            <v>29</v>
          </cell>
        </row>
        <row r="371">
          <cell r="A371" t="str">
            <v>Vinculación Asuntos Religiosos</v>
          </cell>
          <cell r="B37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38">
          <cell r="C38">
            <v>696</v>
          </cell>
        </row>
      </sheetData>
      <sheetData sheetId="12">
        <row r="42">
          <cell r="B42">
            <v>633</v>
          </cell>
        </row>
      </sheetData>
      <sheetData sheetId="13">
        <row r="39">
          <cell r="B39">
            <v>566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H22" t="str">
            <v>SOLICITUD POR GÉNERO</v>
          </cell>
        </row>
        <row r="23">
          <cell r="C23" t="str">
            <v>INFOMEX</v>
          </cell>
          <cell r="D23" t="str">
            <v>MANUALES</v>
          </cell>
          <cell r="H23" t="str">
            <v>MASCULINO</v>
          </cell>
          <cell r="I23" t="str">
            <v>FEMENINO</v>
          </cell>
          <cell r="J23" t="str">
            <v>EMPRESAS</v>
          </cell>
          <cell r="K23" t="str">
            <v>SEUDÓNIMO</v>
          </cell>
        </row>
        <row r="24">
          <cell r="C24">
            <v>195</v>
          </cell>
          <cell r="D24">
            <v>191</v>
          </cell>
          <cell r="H24">
            <v>289</v>
          </cell>
          <cell r="I24">
            <v>87</v>
          </cell>
          <cell r="J24">
            <v>10</v>
          </cell>
          <cell r="K24">
            <v>0</v>
          </cell>
        </row>
        <row r="25">
          <cell r="C25">
            <v>0.50518134715025909</v>
          </cell>
          <cell r="D25">
            <v>0.49481865284974091</v>
          </cell>
          <cell r="H25">
            <v>0.22538860103626943</v>
          </cell>
          <cell r="I25">
            <v>0.74870466321243523</v>
          </cell>
          <cell r="J25">
            <v>2.5906735751295335E-2</v>
          </cell>
          <cell r="K25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0"/>
  <sheetViews>
    <sheetView tabSelected="1" workbookViewId="0"/>
  </sheetViews>
  <sheetFormatPr baseColWidth="10" defaultRowHeight="15"/>
  <cols>
    <col min="1" max="1" width="3.5703125" customWidth="1"/>
    <col min="2" max="2" width="6.7109375" style="4" customWidth="1"/>
    <col min="3" max="3" width="27.5703125" customWidth="1"/>
    <col min="4" max="4" width="11.5703125" customWidth="1"/>
    <col min="5" max="5" width="14.140625" customWidth="1"/>
    <col min="6" max="6" width="22.425781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"/>
    </row>
    <row r="14" spans="1:15" ht="38.25" customHeight="1">
      <c r="A14" s="1"/>
      <c r="B14" s="89" t="s">
        <v>27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1"/>
    </row>
    <row r="15" spans="1:15" ht="38.25" customHeight="1">
      <c r="A15" s="1"/>
      <c r="B15" s="89" t="s">
        <v>28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1"/>
      <c r="O15" s="1"/>
    </row>
    <row r="16" spans="1:15" ht="38.25" customHeight="1" thickBot="1">
      <c r="A16" s="1"/>
      <c r="B16" s="92" t="s">
        <v>29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4"/>
      <c r="O16" s="1"/>
    </row>
    <row r="17" spans="1:16">
      <c r="A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"/>
    </row>
    <row r="18" spans="1:16">
      <c r="A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"/>
    </row>
    <row r="19" spans="1:16">
      <c r="A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"/>
    </row>
    <row r="20" spans="1:16">
      <c r="A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"/>
    </row>
    <row r="21" spans="1:16" ht="15.75" thickBot="1">
      <c r="A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"/>
    </row>
    <row r="22" spans="1:16" ht="20.25" customHeight="1" thickBot="1">
      <c r="A22" s="1"/>
      <c r="C22" s="66" t="s">
        <v>0</v>
      </c>
      <c r="D22" s="67"/>
      <c r="E22" s="67"/>
      <c r="F22" s="68"/>
      <c r="G22" s="4"/>
      <c r="H22" s="66" t="s">
        <v>1</v>
      </c>
      <c r="I22" s="67"/>
      <c r="J22" s="67"/>
      <c r="K22" s="67"/>
      <c r="L22" s="68"/>
      <c r="M22" s="4"/>
      <c r="N22" s="4"/>
      <c r="O22" s="1"/>
      <c r="P22" s="5"/>
    </row>
    <row r="23" spans="1:16" ht="15.75" thickBot="1">
      <c r="A23" s="1"/>
      <c r="C23" s="6" t="s">
        <v>2</v>
      </c>
      <c r="D23" s="95" t="s">
        <v>3</v>
      </c>
      <c r="E23" s="96"/>
      <c r="F23" s="7" t="s">
        <v>4</v>
      </c>
      <c r="G23" s="4"/>
      <c r="H23" s="6" t="s">
        <v>5</v>
      </c>
      <c r="I23" s="6" t="s">
        <v>6</v>
      </c>
      <c r="J23" s="6" t="s">
        <v>7</v>
      </c>
      <c r="K23" s="6" t="s">
        <v>8</v>
      </c>
      <c r="L23" s="6" t="s">
        <v>4</v>
      </c>
      <c r="M23" s="4"/>
      <c r="N23" s="4"/>
      <c r="O23" s="1"/>
      <c r="P23" s="5"/>
    </row>
    <row r="24" spans="1:16" ht="16.5" thickBot="1">
      <c r="A24" s="1"/>
      <c r="C24" s="8">
        <f>+'[1]ACUM-ABRIL'!B6</f>
        <v>132</v>
      </c>
      <c r="D24" s="75">
        <f>+'[1]ACUM-ABRIL'!B7</f>
        <v>128</v>
      </c>
      <c r="E24" s="82"/>
      <c r="F24" s="9">
        <f>SUM(C24:E24)</f>
        <v>260</v>
      </c>
      <c r="G24" s="4"/>
      <c r="H24" s="8">
        <f>+'[1]ACUM-ABRIL'!B13</f>
        <v>195</v>
      </c>
      <c r="I24" s="8">
        <f>+'[1]ACUM-ABRIL'!B12</f>
        <v>58</v>
      </c>
      <c r="J24" s="8">
        <f>+'[1]ACUM-ABRIL'!B14</f>
        <v>5</v>
      </c>
      <c r="K24" s="8">
        <f>+'[1]ACUM-ABRIL'!B15</f>
        <v>2</v>
      </c>
      <c r="L24" s="9">
        <f>SUM(H24:K24)</f>
        <v>260</v>
      </c>
      <c r="M24" s="4"/>
      <c r="N24" s="4"/>
      <c r="O24" s="1"/>
      <c r="P24" s="5"/>
    </row>
    <row r="25" spans="1:16" ht="16.5" thickBot="1">
      <c r="A25" s="1"/>
      <c r="C25" s="10">
        <f>+C24/F24</f>
        <v>0.50769230769230766</v>
      </c>
      <c r="D25" s="83">
        <f>+D24/F24</f>
        <v>0.49230769230769234</v>
      </c>
      <c r="E25" s="84"/>
      <c r="F25" s="11">
        <f>SUM(C25:E25)</f>
        <v>1</v>
      </c>
      <c r="G25" s="4"/>
      <c r="H25" s="10">
        <f>+H24/L24</f>
        <v>0.75</v>
      </c>
      <c r="I25" s="10">
        <f>+I24/L24</f>
        <v>0.22307692307692309</v>
      </c>
      <c r="J25" s="10">
        <f>+J24/L24</f>
        <v>1.9230769230769232E-2</v>
      </c>
      <c r="K25" s="10">
        <f>+K24/L24</f>
        <v>7.6923076923076927E-3</v>
      </c>
      <c r="L25" s="11">
        <f>SUM(H25:K25)</f>
        <v>1</v>
      </c>
      <c r="M25" s="4"/>
      <c r="N25" s="4"/>
      <c r="O25" s="1"/>
      <c r="P25" s="5"/>
    </row>
    <row r="26" spans="1:16">
      <c r="A26" s="1"/>
      <c r="C26" s="4"/>
      <c r="D26" s="4"/>
      <c r="E26" s="4"/>
      <c r="F26" s="4"/>
      <c r="G26" s="4"/>
      <c r="H26" s="4"/>
      <c r="I26" s="4"/>
      <c r="J26" s="4"/>
      <c r="K26" s="12"/>
      <c r="L26" s="12"/>
      <c r="M26" s="12"/>
      <c r="N26" s="12"/>
      <c r="O26" s="1"/>
      <c r="P26" s="5"/>
    </row>
    <row r="27" spans="1:16">
      <c r="A27" s="1"/>
      <c r="C27" s="4"/>
      <c r="D27" s="4"/>
      <c r="E27" s="4"/>
      <c r="F27" s="4"/>
      <c r="G27" s="4"/>
      <c r="H27" s="4"/>
      <c r="I27" s="4"/>
      <c r="J27" s="12"/>
      <c r="K27" s="12"/>
      <c r="L27" s="12"/>
      <c r="M27" s="12"/>
      <c r="N27" s="12"/>
      <c r="O27" s="1"/>
      <c r="P27" s="5"/>
    </row>
    <row r="28" spans="1:16">
      <c r="A28" s="1"/>
      <c r="C28" s="4"/>
      <c r="D28" s="4"/>
      <c r="E28" s="4"/>
      <c r="F28" s="4"/>
      <c r="G28" s="4"/>
      <c r="H28" s="4"/>
      <c r="I28" s="4"/>
      <c r="J28" s="12"/>
      <c r="K28" s="12"/>
      <c r="L28" s="12"/>
      <c r="M28" s="4"/>
      <c r="N28" s="4"/>
      <c r="O28" s="1"/>
    </row>
    <row r="29" spans="1:16">
      <c r="A29" s="1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1"/>
    </row>
    <row r="30" spans="1:16">
      <c r="A30" s="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1"/>
    </row>
    <row r="31" spans="1:16">
      <c r="A31" s="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"/>
    </row>
    <row r="32" spans="1:16">
      <c r="A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"/>
    </row>
    <row r="33" spans="1:15">
      <c r="A33" s="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"/>
    </row>
    <row r="34" spans="1:15">
      <c r="A34" s="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"/>
    </row>
    <row r="35" spans="1:15">
      <c r="A35" s="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"/>
    </row>
    <row r="36" spans="1:15">
      <c r="A36" s="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1"/>
    </row>
    <row r="37" spans="1:15">
      <c r="A37" s="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1"/>
    </row>
    <row r="38" spans="1:15">
      <c r="A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1"/>
    </row>
    <row r="39" spans="1:15">
      <c r="A39" s="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1"/>
    </row>
    <row r="40" spans="1:15">
      <c r="A40" s="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1"/>
    </row>
    <row r="41" spans="1:15">
      <c r="A41" s="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1"/>
    </row>
    <row r="42" spans="1:15">
      <c r="A42" s="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1"/>
    </row>
    <row r="43" spans="1:15">
      <c r="A43" s="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1"/>
    </row>
    <row r="44" spans="1:15">
      <c r="A44" s="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1"/>
    </row>
    <row r="45" spans="1:15" ht="19.5" thickBot="1">
      <c r="A45" s="1"/>
      <c r="C45" s="4"/>
      <c r="D45" s="85" t="s">
        <v>9</v>
      </c>
      <c r="E45" s="85"/>
      <c r="F45" s="85"/>
      <c r="G45" s="85"/>
      <c r="H45" s="85"/>
      <c r="I45" s="85"/>
      <c r="J45" s="85"/>
      <c r="K45" s="4"/>
      <c r="L45" s="4"/>
      <c r="M45" s="4"/>
      <c r="N45" s="4"/>
      <c r="O45" s="1"/>
    </row>
    <row r="46" spans="1:15" ht="15.75" thickBot="1">
      <c r="A46" s="1"/>
      <c r="C46" s="4"/>
      <c r="D46" s="8">
        <v>1</v>
      </c>
      <c r="E46" s="13" t="str">
        <f>+'[1]ACUM-ABRIL'!A49</f>
        <v>SE TIENE POR NO PRESENTADA ( NO CUMPLIÓ PREVENCIÓN)</v>
      </c>
      <c r="F46" s="14"/>
      <c r="G46" s="14"/>
      <c r="H46" s="15"/>
      <c r="I46" s="8">
        <f>+'[1]ACUM-ABRIL'!B49</f>
        <v>18</v>
      </c>
      <c r="J46" s="10">
        <f>+I46/I63</f>
        <v>6.9230769230769235E-2</v>
      </c>
      <c r="K46" s="4"/>
      <c r="L46" s="4"/>
      <c r="M46" s="4"/>
      <c r="N46" s="4"/>
      <c r="O46" s="1"/>
    </row>
    <row r="47" spans="1:15" ht="15.75" thickBot="1">
      <c r="A47" s="1"/>
      <c r="C47" s="4"/>
      <c r="D47" s="8">
        <v>2</v>
      </c>
      <c r="E47" s="13" t="str">
        <f>+'[1]ACUM-ABRIL'!A50</f>
        <v>NO CUMPLIO CON LOS EXTREMOS DEL ARTÍCULO 79 (REQUISITOS)</v>
      </c>
      <c r="F47" s="14"/>
      <c r="G47" s="14"/>
      <c r="H47" s="15"/>
      <c r="I47" s="8">
        <f>+'[1]ACUM-ABRIL'!B50</f>
        <v>0</v>
      </c>
      <c r="J47" s="10">
        <f>+I47/I63</f>
        <v>0</v>
      </c>
      <c r="K47" s="4"/>
      <c r="L47" s="4"/>
      <c r="M47" s="4"/>
      <c r="N47" s="4"/>
      <c r="O47" s="1"/>
    </row>
    <row r="48" spans="1:15" ht="15.75" thickBot="1">
      <c r="A48" s="1"/>
      <c r="C48" s="4"/>
      <c r="D48" s="8">
        <v>3</v>
      </c>
      <c r="E48" s="13" t="str">
        <f>+'[1]ACUM-ABRIL'!A51</f>
        <v xml:space="preserve">INCOMPETENCIA </v>
      </c>
      <c r="F48" s="14"/>
      <c r="G48" s="14"/>
      <c r="H48" s="15"/>
      <c r="I48" s="8">
        <f>+'[1]ACUM-ABRIL'!B51</f>
        <v>2</v>
      </c>
      <c r="J48" s="10">
        <f>+I48/I63</f>
        <v>7.6923076923076927E-3</v>
      </c>
      <c r="K48" s="4"/>
      <c r="L48" s="4"/>
      <c r="M48" s="4"/>
      <c r="N48" s="4"/>
      <c r="O48" s="1"/>
    </row>
    <row r="49" spans="1:15" ht="15.75" thickBot="1">
      <c r="A49" s="1"/>
      <c r="C49" s="4"/>
      <c r="D49" s="8">
        <v>4</v>
      </c>
      <c r="E49" s="13" t="str">
        <f>+'[1]ACUM-ABRIL'!A52</f>
        <v>IMPROCEDENTE POR INEXISTENTE</v>
      </c>
      <c r="F49" s="14"/>
      <c r="G49" s="14"/>
      <c r="H49" s="15"/>
      <c r="I49" s="8">
        <f>+'[1]ACUM-ABRIL'!B52</f>
        <v>39</v>
      </c>
      <c r="J49" s="10">
        <f>+I49/I63</f>
        <v>0.15</v>
      </c>
      <c r="K49" s="4"/>
      <c r="L49" s="4"/>
      <c r="M49" s="4"/>
      <c r="N49" s="4"/>
      <c r="O49" s="1"/>
    </row>
    <row r="50" spans="1:15" ht="15.75" thickBot="1">
      <c r="A50" s="1"/>
      <c r="C50" s="4"/>
      <c r="D50" s="8">
        <v>5</v>
      </c>
      <c r="E50" s="13" t="str">
        <f>+'[1]ACUM-ABRIL'!A53</f>
        <v>IMPROCEDENTE, CONFIDENCIAL E INEXISTENTE</v>
      </c>
      <c r="F50" s="14"/>
      <c r="G50" s="14"/>
      <c r="H50" s="15"/>
      <c r="I50" s="8">
        <f>+'[1]ACUM-ABRIL'!B53</f>
        <v>2</v>
      </c>
      <c r="J50" s="10">
        <f>+I50/I63</f>
        <v>7.6923076923076927E-3</v>
      </c>
      <c r="K50" s="4"/>
      <c r="L50" s="4"/>
      <c r="M50" s="4"/>
      <c r="N50" s="4"/>
      <c r="O50" s="1"/>
    </row>
    <row r="51" spans="1:15" ht="15.75" thickBot="1">
      <c r="A51" s="1"/>
      <c r="C51" s="4"/>
      <c r="D51" s="8">
        <v>6</v>
      </c>
      <c r="E51" s="13" t="str">
        <f>+'[1]ACUM-ABRIL'!A54</f>
        <v>PROCEDENTE</v>
      </c>
      <c r="F51" s="14"/>
      <c r="G51" s="14"/>
      <c r="H51" s="15"/>
      <c r="I51" s="8">
        <f>+'[1]ACUM-ABRIL'!B54</f>
        <v>37</v>
      </c>
      <c r="J51" s="10">
        <f>+I51/I63</f>
        <v>0.1423076923076923</v>
      </c>
      <c r="K51" s="4"/>
      <c r="L51" s="4"/>
      <c r="M51" s="4"/>
      <c r="N51" s="4"/>
      <c r="O51" s="1"/>
    </row>
    <row r="52" spans="1:15" ht="15.75" thickBot="1">
      <c r="A52" s="1"/>
      <c r="C52" s="4"/>
      <c r="D52" s="8">
        <v>7</v>
      </c>
      <c r="E52" s="13" t="str">
        <f>+'[1]ACUM-ABRIL'!A55</f>
        <v xml:space="preserve">PROCEDENTE PARCIAL POR CONFIDENCIALIDAD </v>
      </c>
      <c r="F52" s="14"/>
      <c r="G52" s="14"/>
      <c r="H52" s="15"/>
      <c r="I52" s="8">
        <f>+'[1]ACUM-ABRIL'!B55</f>
        <v>110</v>
      </c>
      <c r="J52" s="10">
        <f>I52/I63</f>
        <v>0.42307692307692307</v>
      </c>
      <c r="K52" s="4"/>
      <c r="L52" s="4"/>
      <c r="M52" s="4"/>
      <c r="N52" s="4"/>
      <c r="O52" s="1"/>
    </row>
    <row r="53" spans="1:15" ht="15.75" thickBot="1">
      <c r="A53" s="1"/>
      <c r="C53" s="4"/>
      <c r="D53" s="8">
        <v>8</v>
      </c>
      <c r="E53" s="13" t="str">
        <f>+'[1]ACUM-ABRIL'!A56</f>
        <v>IMPROCEDENTE POR CONFIDENCIALIDAD Y RESERVADA</v>
      </c>
      <c r="F53" s="14"/>
      <c r="G53" s="14"/>
      <c r="H53" s="15"/>
      <c r="I53" s="8">
        <f>+'[1]ACUM-ABRIL'!B56</f>
        <v>0</v>
      </c>
      <c r="J53" s="10">
        <f>I53/I63</f>
        <v>0</v>
      </c>
      <c r="K53" s="4"/>
      <c r="L53" s="4"/>
      <c r="M53" s="4"/>
      <c r="N53" s="4"/>
      <c r="O53" s="1"/>
    </row>
    <row r="54" spans="1:15" ht="15.75" thickBot="1">
      <c r="A54" s="1"/>
      <c r="C54" s="4"/>
      <c r="D54" s="8">
        <v>9</v>
      </c>
      <c r="E54" s="13" t="str">
        <f>+'[1]ACUM-ABRIL'!A57</f>
        <v>PROCEDENTE PARCIAL POR CONFIDENCIALIDAD E INEXISTENCIA</v>
      </c>
      <c r="F54" s="14"/>
      <c r="G54" s="14"/>
      <c r="H54" s="15"/>
      <c r="I54" s="8">
        <f>+'[1]ACUM-ABRIL'!B57</f>
        <v>18</v>
      </c>
      <c r="J54" s="10">
        <f>+I54/I63</f>
        <v>6.9230769230769235E-2</v>
      </c>
      <c r="K54" s="4"/>
      <c r="L54" s="4"/>
      <c r="M54" s="4"/>
      <c r="N54" s="4"/>
      <c r="O54" s="1"/>
    </row>
    <row r="55" spans="1:15" ht="15.75" thickBot="1">
      <c r="A55" s="1"/>
      <c r="C55" s="4"/>
      <c r="D55" s="8">
        <v>10</v>
      </c>
      <c r="E55" s="13" t="str">
        <f>+'[1]ACUM-ABRIL'!A58</f>
        <v>PROCEDENTE PARCIAL POR CONFIDENCIALIDAD, RESERVA E INEXISTENCIA</v>
      </c>
      <c r="F55" s="16"/>
      <c r="G55" s="16"/>
      <c r="H55" s="17"/>
      <c r="I55" s="8">
        <f>+'[1]ACUM-ABRIL'!B58</f>
        <v>2</v>
      </c>
      <c r="J55" s="10">
        <f>+I55/I63</f>
        <v>7.6923076923076927E-3</v>
      </c>
      <c r="K55" s="4"/>
      <c r="L55" s="4"/>
      <c r="M55" s="4"/>
      <c r="N55" s="4"/>
      <c r="O55" s="1"/>
    </row>
    <row r="56" spans="1:15" ht="15.75" thickBot="1">
      <c r="A56" s="1"/>
      <c r="C56" s="4"/>
      <c r="D56" s="8">
        <v>11</v>
      </c>
      <c r="E56" s="13" t="str">
        <f>+'[1]ACUM-ABRIL'!A59</f>
        <v>PROCEDENTE PARCIAL POR INEXISTENCIA</v>
      </c>
      <c r="F56" s="16"/>
      <c r="G56" s="16"/>
      <c r="H56" s="17"/>
      <c r="I56" s="8">
        <f>+'[1]ACUM-ABRIL'!B59</f>
        <v>17</v>
      </c>
      <c r="J56" s="10">
        <f>+I56/I63</f>
        <v>6.5384615384615388E-2</v>
      </c>
      <c r="K56" s="4"/>
      <c r="L56" s="4"/>
      <c r="M56" s="4"/>
      <c r="N56" s="4"/>
      <c r="O56" s="1"/>
    </row>
    <row r="57" spans="1:15" ht="15.75" thickBot="1">
      <c r="A57" s="1"/>
      <c r="C57" s="4"/>
      <c r="D57" s="8">
        <v>12</v>
      </c>
      <c r="E57" s="13" t="str">
        <f>+'[1]ACUM-ABRIL'!A60</f>
        <v>PROCEDENTE PARCIAL POR RESERVA</v>
      </c>
      <c r="F57" s="14"/>
      <c r="G57" s="14"/>
      <c r="H57" s="15"/>
      <c r="I57" s="8">
        <f>+'[1]ACUM-ABRIL'!B60</f>
        <v>0</v>
      </c>
      <c r="J57" s="10">
        <f>+I57/I63</f>
        <v>0</v>
      </c>
      <c r="K57" s="4"/>
      <c r="L57" s="4"/>
      <c r="M57" s="4"/>
      <c r="N57" s="4"/>
      <c r="O57" s="1"/>
    </row>
    <row r="58" spans="1:15" ht="15.75" thickBot="1">
      <c r="A58" s="1"/>
      <c r="C58" s="4"/>
      <c r="D58" s="8">
        <v>13</v>
      </c>
      <c r="E58" s="13" t="str">
        <f>+'[1]ACUM-ABRIL'!A61</f>
        <v>PROCEDENTE PARCIAL POR RESERVA Y CONFIDENCIALIDAD</v>
      </c>
      <c r="F58" s="14"/>
      <c r="G58" s="14"/>
      <c r="H58" s="15"/>
      <c r="I58" s="8">
        <f>+'[1]ACUM-ABRIL'!B61</f>
        <v>4</v>
      </c>
      <c r="J58" s="10">
        <f>+I58/I63</f>
        <v>1.5384615384615385E-2</v>
      </c>
      <c r="K58" s="4"/>
      <c r="L58" s="4"/>
      <c r="M58" s="4"/>
      <c r="N58" s="4"/>
      <c r="O58" s="1"/>
    </row>
    <row r="59" spans="1:15" ht="15.75" thickBot="1">
      <c r="A59" s="1"/>
      <c r="C59" s="4"/>
      <c r="D59" s="8">
        <v>14</v>
      </c>
      <c r="E59" s="13" t="str">
        <f>+'[1]ACUM-ABRIL'!A62</f>
        <v>PROCEDENE PARCIAL POR RESERVA E INEXISTENCIA</v>
      </c>
      <c r="F59" s="14"/>
      <c r="G59" s="14"/>
      <c r="H59" s="15"/>
      <c r="I59" s="8">
        <f>+'[1]ACUM-ABRIL'!B62</f>
        <v>0</v>
      </c>
      <c r="J59" s="10">
        <f>+I59/I63</f>
        <v>0</v>
      </c>
      <c r="K59" s="4"/>
      <c r="L59" s="4"/>
      <c r="M59" s="4"/>
      <c r="N59" s="4"/>
      <c r="O59" s="1"/>
    </row>
    <row r="60" spans="1:15" ht="15.75" thickBot="1">
      <c r="A60" s="1"/>
      <c r="C60" s="4"/>
      <c r="D60" s="8">
        <v>15</v>
      </c>
      <c r="E60" s="13" t="str">
        <f>+'[1]ACUM-ABRIL'!A63</f>
        <v>IMPROCEDENTE POR RESERVADA</v>
      </c>
      <c r="F60" s="14"/>
      <c r="G60" s="14"/>
      <c r="H60" s="15"/>
      <c r="I60" s="8">
        <f>+'[1]ACUM-ABRIL'!B63</f>
        <v>10</v>
      </c>
      <c r="J60" s="10">
        <f>+I60/I63</f>
        <v>3.8461538461538464E-2</v>
      </c>
      <c r="K60" s="4"/>
      <c r="L60" s="4"/>
      <c r="M60" s="4"/>
      <c r="N60" s="4"/>
      <c r="O60" s="1"/>
    </row>
    <row r="61" spans="1:15" ht="15.75" thickBot="1">
      <c r="A61" s="1"/>
      <c r="C61" s="4"/>
      <c r="D61" s="8">
        <v>16</v>
      </c>
      <c r="E61" s="13" t="str">
        <f>+'[1]ACUM-ABRIL'!A64</f>
        <v>IMPROCEDENTE POR RESERVADA E INEXISTENCIA</v>
      </c>
      <c r="F61" s="14"/>
      <c r="G61" s="14"/>
      <c r="H61" s="15"/>
      <c r="I61" s="8">
        <f>+'[1]ACUM-ABRIL'!B64</f>
        <v>1</v>
      </c>
      <c r="J61" s="10">
        <f>+I61/I63</f>
        <v>3.8461538461538464E-3</v>
      </c>
      <c r="K61" s="4"/>
      <c r="L61" s="4"/>
      <c r="M61" s="4"/>
      <c r="N61" s="4"/>
      <c r="O61" s="1"/>
    </row>
    <row r="62" spans="1:15" ht="15.75" thickBot="1">
      <c r="A62" s="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1"/>
    </row>
    <row r="63" spans="1:15" s="20" customFormat="1" ht="16.5" thickBot="1">
      <c r="A63" s="18"/>
      <c r="B63" s="19"/>
      <c r="C63" s="19"/>
      <c r="D63" s="19"/>
      <c r="E63" s="19"/>
      <c r="F63" s="19"/>
      <c r="G63" s="19"/>
      <c r="H63" s="19"/>
      <c r="I63" s="9">
        <f>SUM(I46:I62)</f>
        <v>260</v>
      </c>
      <c r="J63" s="11">
        <f>SUM(J46:J62)</f>
        <v>0.99999999999999989</v>
      </c>
      <c r="K63" s="19"/>
      <c r="L63" s="19"/>
      <c r="M63" s="19"/>
      <c r="N63" s="19"/>
      <c r="O63" s="18"/>
    </row>
    <row r="64" spans="1:15">
      <c r="A64" s="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1"/>
    </row>
    <row r="65" spans="1:15">
      <c r="A65" s="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1"/>
    </row>
    <row r="66" spans="1:15">
      <c r="A66" s="1"/>
      <c r="N66" s="4"/>
      <c r="O66" s="1"/>
    </row>
    <row r="67" spans="1:15">
      <c r="A67" s="1"/>
      <c r="N67" s="4"/>
      <c r="O67" s="1"/>
    </row>
    <row r="68" spans="1:15">
      <c r="A68" s="1"/>
      <c r="N68" s="4"/>
      <c r="O68" s="1"/>
    </row>
    <row r="69" spans="1:15">
      <c r="A69" s="1"/>
      <c r="N69" s="4"/>
      <c r="O69" s="1"/>
    </row>
    <row r="70" spans="1:15">
      <c r="A70" s="1"/>
      <c r="N70" s="4"/>
      <c r="O70" s="1"/>
    </row>
    <row r="71" spans="1:15">
      <c r="A71" s="1"/>
      <c r="N71" s="4"/>
      <c r="O71" s="1"/>
    </row>
    <row r="72" spans="1:15">
      <c r="A72" s="1"/>
      <c r="N72" s="4"/>
      <c r="O72" s="1"/>
    </row>
    <row r="73" spans="1:15">
      <c r="A73" s="1"/>
      <c r="N73" s="4"/>
      <c r="O73" s="1"/>
    </row>
    <row r="74" spans="1:15">
      <c r="A74" s="1"/>
      <c r="N74" s="4"/>
      <c r="O74" s="1"/>
    </row>
    <row r="75" spans="1:15">
      <c r="A75" s="1"/>
      <c r="N75" s="4"/>
      <c r="O75" s="1"/>
    </row>
    <row r="76" spans="1:15">
      <c r="A76" s="1"/>
      <c r="N76" s="4"/>
      <c r="O76" s="1"/>
    </row>
    <row r="77" spans="1:15">
      <c r="A77" s="1"/>
      <c r="N77" s="4"/>
      <c r="O77" s="1"/>
    </row>
    <row r="78" spans="1:15">
      <c r="A78" s="1"/>
      <c r="N78" s="4"/>
      <c r="O78" s="1"/>
    </row>
    <row r="79" spans="1:15">
      <c r="A79" s="1"/>
      <c r="N79" s="4"/>
      <c r="O79" s="1"/>
    </row>
    <row r="80" spans="1:15">
      <c r="A80" s="1"/>
      <c r="N80" s="4"/>
      <c r="O80" s="1"/>
    </row>
    <row r="81" spans="1:15">
      <c r="A81" s="1"/>
      <c r="N81" s="4"/>
      <c r="O81" s="1"/>
    </row>
    <row r="82" spans="1:15">
      <c r="A82" s="1"/>
      <c r="N82" s="4"/>
      <c r="O82" s="1"/>
    </row>
    <row r="83" spans="1:15">
      <c r="A83" s="1"/>
      <c r="N83" s="4"/>
      <c r="O83" s="1"/>
    </row>
    <row r="84" spans="1:15">
      <c r="A84" s="1"/>
      <c r="N84" s="4"/>
      <c r="O84" s="1"/>
    </row>
    <row r="85" spans="1:15">
      <c r="A85" s="1"/>
      <c r="N85" s="4"/>
      <c r="O85" s="1"/>
    </row>
    <row r="86" spans="1:15">
      <c r="A86" s="1"/>
      <c r="N86" s="4"/>
      <c r="O86" s="1"/>
    </row>
    <row r="87" spans="1:15">
      <c r="A87" s="1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1"/>
    </row>
    <row r="88" spans="1:15">
      <c r="A88" s="1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1"/>
    </row>
    <row r="89" spans="1:15">
      <c r="A89" s="1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1"/>
    </row>
    <row r="90" spans="1:15">
      <c r="A90" s="1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1"/>
    </row>
    <row r="91" spans="1:15">
      <c r="A91" s="1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1"/>
    </row>
    <row r="92" spans="1:15">
      <c r="A92" s="1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1"/>
    </row>
    <row r="93" spans="1:15">
      <c r="A93" s="1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1"/>
    </row>
    <row r="94" spans="1:15">
      <c r="A94" s="1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1"/>
    </row>
    <row r="95" spans="1:15">
      <c r="A95" s="1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1"/>
    </row>
    <row r="96" spans="1:15">
      <c r="A96" s="1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1"/>
    </row>
    <row r="97" spans="1:15">
      <c r="A97" s="1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1"/>
    </row>
    <row r="98" spans="1:15">
      <c r="A98" s="1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1"/>
    </row>
    <row r="99" spans="1:15">
      <c r="A99" s="1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1"/>
    </row>
    <row r="100" spans="1:15">
      <c r="A100" s="1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1"/>
    </row>
    <row r="101" spans="1:15">
      <c r="A101" s="1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1"/>
    </row>
    <row r="102" spans="1:15">
      <c r="A102" s="1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1"/>
    </row>
    <row r="103" spans="1:15">
      <c r="A103" s="1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1"/>
    </row>
    <row r="104" spans="1:15">
      <c r="A104" s="1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1"/>
    </row>
    <row r="105" spans="1:15">
      <c r="A105" s="1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1"/>
    </row>
    <row r="106" spans="1:15">
      <c r="A106" s="1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1"/>
    </row>
    <row r="107" spans="1:15">
      <c r="A107" s="1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1"/>
    </row>
    <row r="108" spans="1:15">
      <c r="A108" s="1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1"/>
    </row>
    <row r="109" spans="1:15" ht="15.75" thickBot="1">
      <c r="A109" s="1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1"/>
    </row>
    <row r="110" spans="1:15" ht="19.5" thickBot="1">
      <c r="A110" s="1"/>
      <c r="C110" s="4"/>
      <c r="D110" s="86" t="s">
        <v>10</v>
      </c>
      <c r="E110" s="87"/>
      <c r="F110" s="87"/>
      <c r="G110" s="87"/>
      <c r="H110" s="87"/>
      <c r="I110" s="88"/>
      <c r="J110" s="4"/>
      <c r="K110" s="4"/>
      <c r="L110" s="4"/>
      <c r="M110" s="4"/>
      <c r="N110" s="4"/>
      <c r="O110" s="1"/>
    </row>
    <row r="111" spans="1:15" ht="15.75" thickBot="1">
      <c r="A111" s="1"/>
      <c r="C111" s="4"/>
      <c r="D111" s="21">
        <v>1</v>
      </c>
      <c r="E111" s="78" t="str">
        <f>+'[1]ACUM-ABRIL'!A74</f>
        <v>VÍA INFOMEX</v>
      </c>
      <c r="F111" s="79"/>
      <c r="G111" s="80"/>
      <c r="H111" s="22">
        <f>+'[1]ACUM-ABRIL'!B74</f>
        <v>132</v>
      </c>
      <c r="I111" s="23">
        <f>+H111/H119</f>
        <v>0.50769230769230766</v>
      </c>
      <c r="J111" s="4"/>
      <c r="K111" s="4"/>
      <c r="L111" s="4"/>
      <c r="M111" s="4"/>
      <c r="N111" s="4"/>
      <c r="O111" s="1"/>
    </row>
    <row r="112" spans="1:15" ht="15.75" customHeight="1" thickBot="1">
      <c r="A112" s="1"/>
      <c r="C112" s="4"/>
      <c r="D112" s="21">
        <v>2</v>
      </c>
      <c r="E112" s="78" t="str">
        <f>+'[1]ACUM-ABRIL'!A75</f>
        <v>COPIA CERTIFICADA</v>
      </c>
      <c r="F112" s="79"/>
      <c r="G112" s="80"/>
      <c r="H112" s="22">
        <f>+'[1]ACUM-ABRIL'!B75</f>
        <v>82</v>
      </c>
      <c r="I112" s="23">
        <f>+H112/H119</f>
        <v>0.31538461538461537</v>
      </c>
      <c r="J112" s="4"/>
      <c r="K112" s="4"/>
      <c r="L112" s="4"/>
      <c r="M112" s="4"/>
      <c r="O112" s="1"/>
    </row>
    <row r="113" spans="1:15" ht="15.75" customHeight="1" thickBot="1">
      <c r="A113" s="1"/>
      <c r="C113" s="4"/>
      <c r="D113" s="21">
        <v>3</v>
      </c>
      <c r="E113" s="78" t="str">
        <f>+'[1]ACUM-ABRIL'!A76</f>
        <v>COPIA SIMPLE</v>
      </c>
      <c r="F113" s="79"/>
      <c r="G113" s="80"/>
      <c r="H113" s="22">
        <f>+'[1]ACUM-ABRIL'!B76</f>
        <v>44</v>
      </c>
      <c r="I113" s="23">
        <f>+H113/H119</f>
        <v>0.16923076923076924</v>
      </c>
      <c r="J113" s="4"/>
      <c r="K113" s="4"/>
      <c r="L113" s="4"/>
      <c r="M113" s="4"/>
      <c r="N113" s="4"/>
      <c r="O113" s="1"/>
    </row>
    <row r="114" spans="1:15" ht="15.75" customHeight="1" thickBot="1">
      <c r="A114" s="1"/>
      <c r="C114" s="4"/>
      <c r="D114" s="21">
        <v>4</v>
      </c>
      <c r="E114" s="78" t="str">
        <f>+'[1]ACUM-ABRIL'!A77</f>
        <v>COPIA CERTIFICADA COPIA SIMPLE</v>
      </c>
      <c r="F114" s="79"/>
      <c r="G114" s="80"/>
      <c r="H114" s="22">
        <f>+'[1]ACUM-ABRIL'!B77</f>
        <v>1</v>
      </c>
      <c r="I114" s="23">
        <f>+H114/H119</f>
        <v>3.8461538461538464E-3</v>
      </c>
      <c r="J114" s="4"/>
      <c r="K114" s="4"/>
      <c r="L114" s="4"/>
      <c r="M114" s="4"/>
      <c r="N114" s="4"/>
      <c r="O114" s="1"/>
    </row>
    <row r="115" spans="1:15" ht="15.75" customHeight="1" thickBot="1">
      <c r="A115" s="1"/>
      <c r="C115" s="4"/>
      <c r="D115" s="21">
        <v>5</v>
      </c>
      <c r="E115" s="78" t="str">
        <f>+'[1]ACUM-ABRIL'!A78</f>
        <v>CD</v>
      </c>
      <c r="F115" s="79"/>
      <c r="G115" s="80"/>
      <c r="H115" s="22">
        <f>+'[1]ACUM-ABRIL'!B78</f>
        <v>1</v>
      </c>
      <c r="I115" s="23">
        <f>+H115/H119</f>
        <v>3.8461538461538464E-3</v>
      </c>
      <c r="J115" s="4"/>
      <c r="K115" s="4"/>
      <c r="L115" s="4"/>
      <c r="M115" s="4"/>
      <c r="N115" s="4"/>
      <c r="O115" s="1"/>
    </row>
    <row r="116" spans="1:15" ht="15.75" customHeight="1" thickBot="1">
      <c r="A116" s="1"/>
      <c r="C116" s="4"/>
      <c r="D116" s="21">
        <v>6</v>
      </c>
      <c r="E116" s="78" t="str">
        <f>+'[1]ACUM-ABRIL'!A79</f>
        <v>CONSULTA DIRECTA</v>
      </c>
      <c r="F116" s="79"/>
      <c r="G116" s="80"/>
      <c r="H116" s="22">
        <f>+'[1]ACUM-ABRIL'!B79</f>
        <v>0</v>
      </c>
      <c r="I116" s="23">
        <v>0</v>
      </c>
      <c r="J116" s="4"/>
      <c r="K116" s="4"/>
      <c r="L116" s="4"/>
      <c r="M116" s="4"/>
      <c r="N116" s="4"/>
      <c r="O116" s="1"/>
    </row>
    <row r="117" spans="1:15" ht="15" customHeight="1">
      <c r="A117" s="1"/>
      <c r="C117" s="4"/>
      <c r="D117" s="21">
        <v>7</v>
      </c>
      <c r="E117" s="78" t="str">
        <f>+'[1]ACUM-ABRIL'!A80</f>
        <v>COPIA SIMPLE Y COPIA DIGITAL</v>
      </c>
      <c r="F117" s="79"/>
      <c r="G117" s="80"/>
      <c r="H117" s="22">
        <f>+'[1]ACUM-ABRIL'!B80</f>
        <v>0</v>
      </c>
      <c r="I117" s="23">
        <f>+H117/H119</f>
        <v>0</v>
      </c>
      <c r="J117" s="4"/>
      <c r="K117" s="4"/>
      <c r="L117" s="4"/>
      <c r="M117" s="4"/>
      <c r="N117" s="4"/>
      <c r="O117" s="1"/>
    </row>
    <row r="118" spans="1:15" ht="15.75" thickBot="1">
      <c r="A118" s="1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O118" s="1"/>
    </row>
    <row r="119" spans="1:15" s="20" customFormat="1" ht="16.5" thickBot="1">
      <c r="A119" s="18"/>
      <c r="B119" s="19"/>
      <c r="C119" s="19"/>
      <c r="D119" s="19"/>
      <c r="E119" s="19"/>
      <c r="F119" s="24"/>
      <c r="G119" s="25" t="s">
        <v>4</v>
      </c>
      <c r="H119" s="9">
        <f>SUM(H111:H118)</f>
        <v>260</v>
      </c>
      <c r="I119" s="26">
        <f>SUM(I111:I118)</f>
        <v>1</v>
      </c>
      <c r="J119" s="19"/>
      <c r="K119" s="19"/>
      <c r="L119" s="19"/>
      <c r="M119" s="19"/>
      <c r="N119" s="19"/>
      <c r="O119" s="18"/>
    </row>
    <row r="120" spans="1:15">
      <c r="A120" s="1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1"/>
    </row>
    <row r="121" spans="1:15">
      <c r="A121" s="1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1"/>
    </row>
    <row r="122" spans="1:15" ht="18.75">
      <c r="A122" s="1"/>
      <c r="C122" s="4"/>
      <c r="D122" s="81"/>
      <c r="E122" s="81"/>
      <c r="F122" s="81"/>
      <c r="G122" s="81"/>
      <c r="H122" s="81"/>
      <c r="I122" s="81"/>
      <c r="J122" s="4"/>
      <c r="K122" s="4"/>
      <c r="L122" s="4"/>
      <c r="M122" s="4"/>
      <c r="N122" s="4"/>
      <c r="O122" s="1"/>
    </row>
    <row r="123" spans="1:15">
      <c r="A123" s="1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1"/>
    </row>
    <row r="124" spans="1:15">
      <c r="A124" s="1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1"/>
    </row>
    <row r="125" spans="1:15">
      <c r="A125" s="1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1"/>
    </row>
    <row r="126" spans="1:15">
      <c r="A126" s="1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1"/>
    </row>
    <row r="127" spans="1:15">
      <c r="A127" s="1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1"/>
    </row>
    <row r="128" spans="1:15">
      <c r="A128" s="1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1"/>
    </row>
    <row r="129" spans="1:15">
      <c r="A129" s="1"/>
      <c r="C129" s="4"/>
      <c r="D129" s="4"/>
      <c r="E129" s="4"/>
      <c r="F129" s="4"/>
      <c r="G129" s="4"/>
      <c r="H129" s="4"/>
      <c r="I129" s="4"/>
      <c r="J129" s="4"/>
      <c r="K129" s="4"/>
      <c r="L129" s="4" t="s">
        <v>11</v>
      </c>
      <c r="M129" s="4"/>
      <c r="N129" s="4"/>
      <c r="O129" s="1"/>
    </row>
    <row r="130" spans="1:15">
      <c r="A130" s="1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1"/>
    </row>
    <row r="131" spans="1:15">
      <c r="A131" s="1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1"/>
    </row>
    <row r="132" spans="1:15">
      <c r="A132" s="1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1"/>
    </row>
    <row r="133" spans="1:15">
      <c r="A133" s="1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1"/>
    </row>
    <row r="134" spans="1:15">
      <c r="A134" s="1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"/>
    </row>
    <row r="135" spans="1:15">
      <c r="A135" s="1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"/>
    </row>
    <row r="136" spans="1:15">
      <c r="A136" s="1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1"/>
    </row>
    <row r="137" spans="1:15">
      <c r="A137" s="1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1"/>
    </row>
    <row r="138" spans="1:15">
      <c r="A138" s="1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1"/>
    </row>
    <row r="139" spans="1:15">
      <c r="A139" s="1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1"/>
    </row>
    <row r="140" spans="1:15">
      <c r="A140" s="1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1"/>
    </row>
    <row r="141" spans="1:15">
      <c r="A141" s="1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1"/>
    </row>
    <row r="142" spans="1:15">
      <c r="A142" s="1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1"/>
    </row>
    <row r="143" spans="1:15">
      <c r="A143" s="1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1"/>
    </row>
    <row r="144" spans="1:15">
      <c r="A144" s="1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1"/>
    </row>
    <row r="145" spans="1:15">
      <c r="A145" s="1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1"/>
    </row>
    <row r="146" spans="1:15">
      <c r="A146" s="1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1"/>
    </row>
    <row r="147" spans="1:15">
      <c r="A147" s="1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1"/>
    </row>
    <row r="148" spans="1:15" ht="15.75" thickBot="1">
      <c r="A148" s="1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1"/>
    </row>
    <row r="149" spans="1:15" ht="19.5" thickBot="1">
      <c r="A149" s="1"/>
      <c r="C149" s="4"/>
      <c r="D149" s="4"/>
      <c r="E149" s="66" t="s">
        <v>12</v>
      </c>
      <c r="F149" s="67"/>
      <c r="G149" s="67"/>
      <c r="H149" s="67"/>
      <c r="I149" s="68"/>
      <c r="J149" s="4"/>
      <c r="K149" s="4"/>
      <c r="L149" s="4"/>
      <c r="M149" s="4"/>
      <c r="N149" s="4"/>
      <c r="O149" s="1"/>
    </row>
    <row r="150" spans="1:15" ht="15.75" thickBot="1">
      <c r="A150" s="1"/>
      <c r="C150" s="4"/>
      <c r="D150" s="4"/>
      <c r="E150" s="75" t="s">
        <v>13</v>
      </c>
      <c r="F150" s="76"/>
      <c r="G150" s="76"/>
      <c r="H150" s="77"/>
      <c r="I150" s="27">
        <f>+'[1]ACUM-ABRIL'!B39</f>
        <v>582</v>
      </c>
      <c r="J150" s="4"/>
      <c r="K150" s="4"/>
      <c r="L150" s="4"/>
      <c r="M150" s="4"/>
      <c r="N150" s="4"/>
      <c r="O150" s="1"/>
    </row>
    <row r="151" spans="1:15" ht="16.5" thickBot="1">
      <c r="A151" s="1"/>
      <c r="C151" s="4"/>
      <c r="D151" s="4"/>
      <c r="E151" s="4"/>
      <c r="F151" s="4"/>
      <c r="G151" s="4"/>
      <c r="H151" s="28" t="s">
        <v>4</v>
      </c>
      <c r="I151" s="25">
        <f>SUM(I150)</f>
        <v>582</v>
      </c>
      <c r="J151" s="4"/>
      <c r="K151" s="4"/>
      <c r="L151" s="4"/>
      <c r="M151" s="4"/>
      <c r="N151" s="4"/>
      <c r="O151" s="1"/>
    </row>
    <row r="152" spans="1:15">
      <c r="A152" s="1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1"/>
    </row>
    <row r="153" spans="1:15" ht="15.75" thickBot="1">
      <c r="A153" s="1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1"/>
    </row>
    <row r="154" spans="1:15" ht="19.5" thickBot="1">
      <c r="A154" s="1"/>
      <c r="C154" s="4"/>
      <c r="D154" s="4"/>
      <c r="E154" s="66" t="s">
        <v>14</v>
      </c>
      <c r="F154" s="67"/>
      <c r="G154" s="67"/>
      <c r="H154" s="67"/>
      <c r="I154" s="68"/>
      <c r="J154" s="4"/>
      <c r="K154" s="4"/>
      <c r="L154" s="4"/>
      <c r="M154" s="4"/>
      <c r="N154" s="4"/>
      <c r="O154" s="1"/>
    </row>
    <row r="155" spans="1:15" ht="15.75" thickBot="1">
      <c r="A155" s="1"/>
      <c r="C155" s="4"/>
      <c r="D155" s="4"/>
      <c r="E155" s="75" t="s">
        <v>15</v>
      </c>
      <c r="F155" s="76"/>
      <c r="G155" s="76"/>
      <c r="H155" s="77"/>
      <c r="I155" s="29">
        <f>+'[1]ACUM-ABRIL'!B88</f>
        <v>856</v>
      </c>
      <c r="J155" s="4"/>
      <c r="K155" s="4"/>
      <c r="L155" s="4"/>
      <c r="M155" s="4"/>
      <c r="N155" s="4"/>
      <c r="O155" s="1"/>
    </row>
    <row r="156" spans="1:15" ht="16.5" thickBot="1">
      <c r="A156" s="1"/>
      <c r="C156" s="4"/>
      <c r="D156" s="4"/>
      <c r="E156" s="4"/>
      <c r="F156" s="4"/>
      <c r="G156" s="4"/>
      <c r="H156" s="28" t="s">
        <v>4</v>
      </c>
      <c r="I156" s="25">
        <f>SUM(I155)</f>
        <v>856</v>
      </c>
      <c r="J156" s="4"/>
      <c r="K156" s="4"/>
      <c r="L156" s="4"/>
      <c r="M156" s="4"/>
      <c r="N156" s="4"/>
      <c r="O156" s="1"/>
    </row>
    <row r="157" spans="1:15">
      <c r="A157" s="1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1"/>
    </row>
    <row r="158" spans="1:15" ht="15.75" thickBot="1">
      <c r="A158" s="1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1"/>
    </row>
    <row r="159" spans="1:15" ht="19.5" thickBot="1">
      <c r="A159" s="1"/>
      <c r="C159" s="4"/>
      <c r="D159" s="4"/>
      <c r="E159" s="72" t="s">
        <v>16</v>
      </c>
      <c r="F159" s="73"/>
      <c r="G159" s="73"/>
      <c r="H159" s="73"/>
      <c r="I159" s="74"/>
      <c r="J159" s="4"/>
      <c r="K159" s="4"/>
      <c r="L159" s="4"/>
      <c r="M159" s="4"/>
      <c r="N159" s="4"/>
      <c r="O159" s="1"/>
    </row>
    <row r="160" spans="1:15" ht="19.5" customHeight="1" thickBot="1">
      <c r="A160" s="1"/>
      <c r="C160" s="4"/>
      <c r="D160" s="4"/>
      <c r="E160" s="75" t="s">
        <v>17</v>
      </c>
      <c r="F160" s="76"/>
      <c r="G160" s="76"/>
      <c r="H160" s="77"/>
      <c r="I160" s="29">
        <v>1</v>
      </c>
      <c r="J160" s="4"/>
      <c r="K160" s="4"/>
      <c r="L160" s="4"/>
      <c r="M160" s="4"/>
      <c r="N160" s="4"/>
      <c r="O160" s="1"/>
    </row>
    <row r="161" spans="1:15" ht="16.5" thickBot="1">
      <c r="A161" s="1"/>
      <c r="C161" s="4"/>
      <c r="D161" s="4"/>
      <c r="E161" s="4"/>
      <c r="F161" s="4"/>
      <c r="G161" s="4"/>
      <c r="H161" s="28" t="s">
        <v>4</v>
      </c>
      <c r="I161" s="30">
        <f>SUM(I160)</f>
        <v>1</v>
      </c>
      <c r="J161" s="4"/>
      <c r="K161" s="4"/>
      <c r="L161" s="4"/>
      <c r="M161" s="4"/>
      <c r="N161" s="4"/>
      <c r="O161" s="1"/>
    </row>
    <row r="162" spans="1:15">
      <c r="A162" s="1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1"/>
    </row>
    <row r="163" spans="1:15">
      <c r="A163" s="1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1"/>
    </row>
    <row r="164" spans="1:15" ht="15.75" thickBot="1">
      <c r="A164" s="1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1"/>
    </row>
    <row r="165" spans="1:15" ht="19.5" thickBot="1">
      <c r="A165" s="1"/>
      <c r="C165" s="4"/>
      <c r="D165" s="4"/>
      <c r="E165" s="72" t="s">
        <v>18</v>
      </c>
      <c r="F165" s="73"/>
      <c r="G165" s="73"/>
      <c r="H165" s="73"/>
      <c r="I165" s="74"/>
      <c r="J165" s="4"/>
      <c r="K165" s="4"/>
      <c r="L165" s="4"/>
      <c r="M165" s="4"/>
      <c r="N165" s="4"/>
      <c r="O165" s="1"/>
    </row>
    <row r="166" spans="1:15" ht="15.75" thickBot="1">
      <c r="A166" s="1"/>
      <c r="C166" s="4"/>
      <c r="D166" s="4"/>
      <c r="E166" s="75" t="s">
        <v>18</v>
      </c>
      <c r="F166" s="76"/>
      <c r="G166" s="76"/>
      <c r="H166" s="77"/>
      <c r="I166" s="31">
        <f>+'[1]ACUM-ABRIL'!B107</f>
        <v>4</v>
      </c>
      <c r="J166" s="4"/>
      <c r="K166" s="4"/>
      <c r="L166" s="4"/>
      <c r="M166" s="4"/>
      <c r="N166" s="4"/>
      <c r="O166" s="1"/>
    </row>
    <row r="167" spans="1:15" ht="16.5" thickBot="1">
      <c r="A167" s="1"/>
      <c r="C167" s="4"/>
      <c r="D167" s="4"/>
      <c r="E167" s="32"/>
      <c r="F167" s="32"/>
      <c r="G167" s="32"/>
      <c r="H167" s="28" t="s">
        <v>4</v>
      </c>
      <c r="I167" s="9">
        <f>SUM(I166)</f>
        <v>4</v>
      </c>
      <c r="J167" s="4"/>
      <c r="K167" s="4"/>
      <c r="L167" s="4"/>
      <c r="M167" s="4"/>
      <c r="N167" s="4"/>
      <c r="O167" s="1"/>
    </row>
    <row r="168" spans="1:15">
      <c r="A168" s="1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1"/>
    </row>
    <row r="169" spans="1:15">
      <c r="A169" s="1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1"/>
    </row>
    <row r="170" spans="1:15">
      <c r="A170" s="1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1"/>
    </row>
    <row r="171" spans="1:15">
      <c r="A171" s="1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1"/>
    </row>
    <row r="172" spans="1:15" ht="15.75" thickBot="1">
      <c r="A172" s="1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1"/>
    </row>
    <row r="173" spans="1:15" ht="19.5" customHeight="1" thickBot="1">
      <c r="A173" s="1"/>
      <c r="C173" s="4"/>
      <c r="E173" s="33" t="s">
        <v>19</v>
      </c>
      <c r="F173" s="34"/>
      <c r="G173" s="34"/>
      <c r="H173" s="34"/>
      <c r="I173" s="35"/>
      <c r="J173" s="4"/>
      <c r="K173" s="4"/>
      <c r="L173" s="4"/>
      <c r="M173" s="4"/>
      <c r="N173" s="4"/>
      <c r="O173" s="1"/>
    </row>
    <row r="174" spans="1:15" ht="15.75" thickBot="1">
      <c r="A174" s="1"/>
      <c r="C174" s="4"/>
      <c r="E174" s="36">
        <v>1</v>
      </c>
      <c r="F174" s="37" t="str">
        <f>+'[1]ACUM-ABRIL'!A127</f>
        <v>ORDINARIA</v>
      </c>
      <c r="G174" s="38"/>
      <c r="H174" s="39">
        <f>+'[1]ACUM-ABRIL'!B127</f>
        <v>191</v>
      </c>
      <c r="I174" s="40">
        <f>H174/H179</f>
        <v>0.73461538461538467</v>
      </c>
      <c r="J174" s="4"/>
      <c r="K174" s="4"/>
      <c r="L174" s="4"/>
      <c r="M174" s="4"/>
      <c r="N174" s="4"/>
      <c r="O174" s="1"/>
    </row>
    <row r="175" spans="1:15" ht="15.75" thickBot="1">
      <c r="A175" s="1"/>
      <c r="C175" s="4"/>
      <c r="E175" s="36">
        <v>2</v>
      </c>
      <c r="F175" s="37" t="str">
        <f>+'[1]ACUM-ABRIL'!A128</f>
        <v>FUNDAMENTAL</v>
      </c>
      <c r="G175" s="38"/>
      <c r="H175" s="39">
        <f>+'[1]ACUM-ABRIL'!B128</f>
        <v>59</v>
      </c>
      <c r="I175" s="23">
        <f>H175/H179</f>
        <v>0.22692307692307692</v>
      </c>
      <c r="J175" s="4"/>
      <c r="K175" s="4"/>
      <c r="L175" s="4"/>
      <c r="M175" s="4"/>
      <c r="N175" s="4"/>
      <c r="O175" s="1"/>
    </row>
    <row r="176" spans="1:15" ht="15.75" thickBot="1">
      <c r="A176" s="1"/>
      <c r="C176" s="4"/>
      <c r="E176" s="41">
        <v>3</v>
      </c>
      <c r="F176" s="37" t="str">
        <f>+'[1]ACUM-ABRIL'!A130</f>
        <v>RESERVADA</v>
      </c>
      <c r="G176" s="38"/>
      <c r="H176" s="39">
        <f>+'[1]ACUM-ABRIL'!B130</f>
        <v>10</v>
      </c>
      <c r="I176" s="23">
        <f>H176/H179</f>
        <v>3.8461538461538464E-2</v>
      </c>
      <c r="M176" s="4"/>
      <c r="N176" s="4"/>
      <c r="O176" s="1"/>
    </row>
    <row r="177" spans="1:15" ht="15.75" thickBot="1">
      <c r="A177" s="1"/>
      <c r="C177" s="4"/>
      <c r="E177" s="36">
        <v>4</v>
      </c>
      <c r="F177" s="37" t="str">
        <f>+'[1]ACUM-ABRIL'!A129</f>
        <v>CONFIDENCIAL</v>
      </c>
      <c r="G177" s="38"/>
      <c r="H177" s="39">
        <f>+'[1]ACUM-ABRIL'!B129</f>
        <v>0</v>
      </c>
      <c r="I177" s="42">
        <f>H177/H179</f>
        <v>0</v>
      </c>
      <c r="J177" s="4"/>
      <c r="K177" s="4"/>
      <c r="L177" s="4"/>
      <c r="M177" s="4"/>
      <c r="N177" s="4"/>
      <c r="O177" s="1"/>
    </row>
    <row r="178" spans="1:15" ht="15.75" thickBot="1">
      <c r="A178" s="1"/>
      <c r="C178" s="4"/>
      <c r="D178" s="4"/>
      <c r="E178" s="4"/>
      <c r="F178" s="4"/>
      <c r="G178" s="4"/>
      <c r="H178" s="4"/>
      <c r="I178" s="4"/>
      <c r="J178" s="4"/>
      <c r="L178" s="4"/>
      <c r="M178" s="4"/>
      <c r="N178" s="4"/>
      <c r="O178" s="1"/>
    </row>
    <row r="179" spans="1:15" s="20" customFormat="1" ht="16.5" thickBot="1">
      <c r="A179" s="18"/>
      <c r="B179" s="19"/>
      <c r="C179" s="19"/>
      <c r="D179" s="19"/>
      <c r="E179" s="43"/>
      <c r="F179" s="43"/>
      <c r="G179" s="25" t="s">
        <v>4</v>
      </c>
      <c r="H179" s="30">
        <f>SUM(H174:H176)</f>
        <v>260</v>
      </c>
      <c r="I179" s="44">
        <f>SUM(I174:I176)</f>
        <v>1</v>
      </c>
      <c r="J179" s="19"/>
      <c r="K179" s="19"/>
      <c r="L179" s="19"/>
      <c r="M179" s="19"/>
      <c r="N179" s="19"/>
      <c r="O179" s="18"/>
    </row>
    <row r="180" spans="1:15">
      <c r="A180" s="1"/>
      <c r="C180" s="4"/>
      <c r="D180" s="4"/>
      <c r="E180" s="4"/>
      <c r="F180" s="4"/>
      <c r="G180" s="45"/>
      <c r="H180" s="4"/>
      <c r="I180" s="4"/>
      <c r="J180" s="4"/>
      <c r="K180" s="4"/>
      <c r="L180" s="4"/>
      <c r="M180" s="4"/>
      <c r="N180" s="4"/>
      <c r="O180" s="1"/>
    </row>
    <row r="181" spans="1:15">
      <c r="A181" s="1"/>
      <c r="C181" s="4"/>
      <c r="D181" s="4"/>
      <c r="E181" s="4"/>
      <c r="F181" s="4"/>
      <c r="G181" s="45"/>
      <c r="H181" s="4"/>
      <c r="I181" s="4"/>
      <c r="J181" s="4"/>
      <c r="K181" s="4"/>
      <c r="L181" s="4"/>
      <c r="M181" s="4"/>
      <c r="N181" s="4"/>
      <c r="O181" s="1"/>
    </row>
    <row r="182" spans="1:15">
      <c r="A182" s="1"/>
      <c r="C182" s="4"/>
      <c r="D182" s="4"/>
      <c r="E182" s="4"/>
      <c r="F182" s="4"/>
      <c r="G182" s="45"/>
      <c r="H182" s="4"/>
      <c r="I182" s="4"/>
      <c r="J182" s="4"/>
      <c r="K182" s="4"/>
      <c r="L182" s="4"/>
      <c r="M182" s="4"/>
      <c r="N182" s="4"/>
      <c r="O182" s="1"/>
    </row>
    <row r="183" spans="1:15">
      <c r="A183" s="1"/>
      <c r="C183" s="4"/>
      <c r="D183" s="4"/>
      <c r="E183" s="4"/>
      <c r="F183" s="4"/>
      <c r="G183" s="45"/>
      <c r="H183" s="4"/>
      <c r="I183" s="4"/>
      <c r="J183" s="4"/>
      <c r="K183" s="4"/>
      <c r="L183" s="4"/>
      <c r="M183" s="4"/>
      <c r="N183" s="4"/>
      <c r="O183" s="1"/>
    </row>
    <row r="184" spans="1:15">
      <c r="A184" s="1"/>
      <c r="C184" s="4"/>
      <c r="D184" s="4"/>
      <c r="E184" s="4"/>
      <c r="F184" s="4"/>
      <c r="G184" s="45"/>
      <c r="H184" s="4"/>
      <c r="I184" s="4"/>
      <c r="J184" s="4"/>
      <c r="K184" s="4"/>
      <c r="L184" s="4"/>
      <c r="M184" s="4"/>
      <c r="N184" s="4"/>
      <c r="O184" s="1"/>
    </row>
    <row r="185" spans="1:15">
      <c r="A185" s="1"/>
      <c r="C185" s="4"/>
      <c r="D185" s="4"/>
      <c r="E185" s="4"/>
      <c r="F185" s="4"/>
      <c r="G185" s="45"/>
      <c r="H185" s="4"/>
      <c r="I185" s="4"/>
      <c r="J185" s="4"/>
      <c r="K185" s="4"/>
      <c r="L185" s="4"/>
      <c r="M185" s="4"/>
      <c r="N185" s="4"/>
      <c r="O185" s="1"/>
    </row>
    <row r="186" spans="1:15">
      <c r="A186" s="1"/>
      <c r="C186" s="4"/>
      <c r="D186" s="4"/>
      <c r="E186" s="4"/>
      <c r="F186" s="4"/>
      <c r="G186" s="45"/>
      <c r="H186" s="4"/>
      <c r="I186" s="4"/>
      <c r="J186" s="4"/>
      <c r="K186" s="4"/>
      <c r="L186" s="4"/>
      <c r="M186" s="4"/>
      <c r="N186" s="4"/>
      <c r="O186" s="1"/>
    </row>
    <row r="187" spans="1:15">
      <c r="A187" s="1"/>
      <c r="C187" s="4"/>
      <c r="D187" s="4"/>
      <c r="E187" s="4"/>
      <c r="F187" s="4"/>
      <c r="G187" s="45"/>
      <c r="H187" s="4"/>
      <c r="I187" s="4"/>
      <c r="J187" s="4"/>
      <c r="K187" s="4"/>
      <c r="L187" s="4"/>
      <c r="M187" s="4"/>
      <c r="N187" s="4"/>
      <c r="O187" s="1"/>
    </row>
    <row r="188" spans="1:15">
      <c r="A188" s="1"/>
      <c r="C188" s="4"/>
      <c r="D188" s="4"/>
      <c r="E188" s="4"/>
      <c r="F188" s="4"/>
      <c r="G188" s="45"/>
      <c r="H188" s="4"/>
      <c r="I188" s="4"/>
      <c r="J188" s="4"/>
      <c r="K188" s="4"/>
      <c r="L188" s="4"/>
      <c r="M188" s="4"/>
      <c r="N188" s="4"/>
      <c r="O188" s="1"/>
    </row>
    <row r="189" spans="1:15">
      <c r="A189" s="1"/>
      <c r="C189" s="4"/>
      <c r="D189" s="4"/>
      <c r="E189" s="4"/>
      <c r="F189" s="4"/>
      <c r="G189" s="45"/>
      <c r="H189" s="4"/>
      <c r="I189" s="4"/>
      <c r="J189" s="4"/>
      <c r="K189" s="4"/>
      <c r="L189" s="4"/>
      <c r="M189" s="4"/>
      <c r="N189" s="4"/>
      <c r="O189" s="1"/>
    </row>
    <row r="190" spans="1:15">
      <c r="A190" s="1"/>
      <c r="C190" s="4"/>
      <c r="D190" s="4"/>
      <c r="E190" s="4"/>
      <c r="F190" s="4"/>
      <c r="G190" s="45"/>
      <c r="H190" s="4"/>
      <c r="I190" s="4"/>
      <c r="J190" s="4"/>
      <c r="K190" s="4"/>
      <c r="L190" s="4"/>
      <c r="M190" s="4"/>
      <c r="N190" s="4"/>
      <c r="O190" s="1"/>
    </row>
    <row r="191" spans="1:15">
      <c r="A191" s="1"/>
      <c r="C191" s="4"/>
      <c r="D191" s="4"/>
      <c r="E191" s="4"/>
      <c r="F191" s="4"/>
      <c r="G191" s="45"/>
      <c r="H191" s="4"/>
      <c r="I191" s="4"/>
      <c r="J191" s="4"/>
      <c r="K191" s="4"/>
      <c r="L191" s="4"/>
      <c r="M191" s="4"/>
      <c r="N191" s="4"/>
      <c r="O191" s="1"/>
    </row>
    <row r="192" spans="1:15">
      <c r="A192" s="1"/>
      <c r="C192" s="4"/>
      <c r="D192" s="4"/>
      <c r="E192" s="4"/>
      <c r="F192" s="4"/>
      <c r="G192" s="45"/>
      <c r="H192" s="4"/>
      <c r="I192" s="4"/>
      <c r="J192" s="4"/>
      <c r="K192" s="4"/>
      <c r="L192" s="4"/>
      <c r="M192" s="4"/>
      <c r="N192" s="4"/>
      <c r="O192" s="1"/>
    </row>
    <row r="193" spans="1:15">
      <c r="A193" s="1"/>
      <c r="C193" s="4"/>
      <c r="D193" s="4"/>
      <c r="E193" s="4"/>
      <c r="F193" s="4"/>
      <c r="G193" s="45"/>
      <c r="H193" s="4"/>
      <c r="I193" s="4"/>
      <c r="J193" s="4"/>
      <c r="K193" s="4"/>
      <c r="L193" s="4"/>
      <c r="M193" s="4"/>
      <c r="N193" s="4"/>
      <c r="O193" s="1"/>
    </row>
    <row r="194" spans="1:15">
      <c r="A194" s="1"/>
      <c r="C194" s="4"/>
      <c r="D194" s="4"/>
      <c r="E194" s="4"/>
      <c r="F194" s="4"/>
      <c r="G194" s="45"/>
      <c r="H194" s="4"/>
      <c r="I194" s="4"/>
      <c r="J194" s="4"/>
      <c r="K194" s="4"/>
      <c r="L194" s="4"/>
      <c r="M194" s="4"/>
      <c r="N194" s="4"/>
      <c r="O194" s="1"/>
    </row>
    <row r="195" spans="1:15">
      <c r="A195" s="1"/>
      <c r="C195" s="4"/>
      <c r="D195" s="4"/>
      <c r="E195" s="4"/>
      <c r="F195" s="4"/>
      <c r="G195" s="45"/>
      <c r="H195" s="4"/>
      <c r="I195" s="4"/>
      <c r="J195" s="4"/>
      <c r="K195" s="4"/>
      <c r="L195" s="4"/>
      <c r="M195" s="4"/>
      <c r="N195" s="4"/>
      <c r="O195" s="1"/>
    </row>
    <row r="196" spans="1:15">
      <c r="A196" s="1"/>
      <c r="C196" s="4"/>
      <c r="D196" s="4"/>
      <c r="E196" s="4"/>
      <c r="F196" s="4"/>
      <c r="G196" s="45"/>
      <c r="H196" s="4"/>
      <c r="I196" s="4"/>
      <c r="J196" s="4"/>
      <c r="K196" s="4"/>
      <c r="L196" s="4"/>
      <c r="M196" s="4"/>
      <c r="N196" s="4"/>
      <c r="O196" s="1"/>
    </row>
    <row r="197" spans="1:15">
      <c r="A197" s="1"/>
      <c r="C197" s="4"/>
      <c r="D197" s="4"/>
      <c r="E197" s="4"/>
      <c r="F197" s="4"/>
      <c r="G197" s="45"/>
      <c r="H197" s="4"/>
      <c r="I197" s="4"/>
      <c r="J197" s="4"/>
      <c r="K197" s="4"/>
      <c r="L197" s="4"/>
      <c r="M197" s="4"/>
      <c r="N197" s="4"/>
      <c r="O197" s="1"/>
    </row>
    <row r="198" spans="1:15">
      <c r="A198" s="1"/>
      <c r="C198" s="4"/>
      <c r="D198" s="4"/>
      <c r="E198" s="4"/>
      <c r="F198" s="4"/>
      <c r="G198" s="45"/>
      <c r="H198" s="4"/>
      <c r="I198" s="4"/>
      <c r="J198" s="4"/>
      <c r="K198" s="4"/>
      <c r="L198" s="4"/>
      <c r="M198" s="4"/>
      <c r="N198" s="4"/>
      <c r="O198" s="1"/>
    </row>
    <row r="199" spans="1:15">
      <c r="A199" s="1"/>
      <c r="C199" s="4"/>
      <c r="D199" s="4"/>
      <c r="E199" s="4"/>
      <c r="F199" s="4"/>
      <c r="G199" s="45"/>
      <c r="H199" s="4"/>
      <c r="I199" s="4"/>
      <c r="J199" s="4"/>
      <c r="K199" s="4"/>
      <c r="L199" s="4"/>
      <c r="M199" s="4"/>
      <c r="N199" s="4"/>
      <c r="O199" s="1"/>
    </row>
    <row r="200" spans="1:15">
      <c r="A200" s="1"/>
      <c r="C200" s="4"/>
      <c r="D200" s="4"/>
      <c r="E200" s="4"/>
      <c r="F200" s="4"/>
      <c r="G200" s="45"/>
      <c r="H200" s="4"/>
      <c r="I200" s="4"/>
      <c r="J200" s="4"/>
      <c r="K200" s="4"/>
      <c r="L200" s="4"/>
      <c r="M200" s="4"/>
      <c r="N200" s="4"/>
      <c r="O200" s="1"/>
    </row>
    <row r="201" spans="1:15" ht="15.75" thickBot="1">
      <c r="A201" s="1"/>
      <c r="C201" s="4"/>
      <c r="D201" s="4"/>
      <c r="E201" s="4"/>
      <c r="F201" s="4"/>
      <c r="G201" s="45"/>
      <c r="H201" s="4"/>
      <c r="I201" s="4"/>
      <c r="J201" s="4"/>
      <c r="K201" s="4"/>
      <c r="L201" s="4"/>
      <c r="M201" s="4"/>
      <c r="N201" s="4"/>
      <c r="O201" s="1"/>
    </row>
    <row r="202" spans="1:15" ht="19.5" thickBot="1">
      <c r="A202" s="1"/>
      <c r="C202" s="4"/>
      <c r="D202" s="66" t="s">
        <v>20</v>
      </c>
      <c r="E202" s="67"/>
      <c r="F202" s="67"/>
      <c r="G202" s="67"/>
      <c r="H202" s="67"/>
      <c r="I202" s="68"/>
      <c r="J202" s="4"/>
      <c r="K202" s="4"/>
      <c r="L202" s="4"/>
      <c r="M202" s="4"/>
      <c r="N202" s="4"/>
      <c r="O202" s="1"/>
    </row>
    <row r="203" spans="1:15" ht="15.75" thickBot="1">
      <c r="A203" s="1"/>
      <c r="C203" s="4"/>
      <c r="D203" s="36">
        <v>1</v>
      </c>
      <c r="E203" s="69" t="str">
        <f>+'[1]ACUM-ABRIL'!A148</f>
        <v>ECONÓMICA ADMINISTRATIVA</v>
      </c>
      <c r="F203" s="70"/>
      <c r="G203" s="71"/>
      <c r="H203" s="8">
        <f>+'[1]ACUM-ABRIL'!B148</f>
        <v>176</v>
      </c>
      <c r="I203" s="40">
        <f>H203/H208</f>
        <v>0.68482490272373542</v>
      </c>
      <c r="J203" s="4"/>
      <c r="K203" s="4"/>
      <c r="L203" s="4"/>
      <c r="M203" s="4"/>
      <c r="N203" s="4"/>
      <c r="O203" s="1"/>
    </row>
    <row r="204" spans="1:15" ht="15.75" thickBot="1">
      <c r="A204" s="1"/>
      <c r="C204" s="4"/>
      <c r="D204" s="36">
        <v>2</v>
      </c>
      <c r="E204" s="69" t="str">
        <f>+'[1]ACUM-ABRIL'!A151</f>
        <v>TRAMITE</v>
      </c>
      <c r="F204" s="70"/>
      <c r="G204" s="71"/>
      <c r="H204" s="8">
        <f>+'[1]ACUM-ABRIL'!B151</f>
        <v>77</v>
      </c>
      <c r="I204" s="42">
        <f>H204/H208</f>
        <v>0.29961089494163423</v>
      </c>
      <c r="J204" s="4"/>
      <c r="K204" s="4"/>
      <c r="L204" s="4"/>
      <c r="M204" s="4"/>
      <c r="N204" s="4"/>
      <c r="O204" s="1"/>
    </row>
    <row r="205" spans="1:15" ht="15.75" customHeight="1" thickBot="1">
      <c r="A205" s="1"/>
      <c r="C205" s="4"/>
      <c r="D205" s="36">
        <v>3</v>
      </c>
      <c r="E205" s="46" t="str">
        <f>+'[1]ACUM-ABRIL'!A150</f>
        <v>LEGAL</v>
      </c>
      <c r="F205" s="47"/>
      <c r="G205" s="48"/>
      <c r="H205" s="8">
        <f>+'[1]ACUM-ABRIL'!B150</f>
        <v>4</v>
      </c>
      <c r="I205" s="23">
        <f>H205/H208</f>
        <v>1.556420233463035E-2</v>
      </c>
      <c r="N205" s="4"/>
      <c r="O205" s="1"/>
    </row>
    <row r="206" spans="1:15" ht="15.75" thickBot="1">
      <c r="A206" s="1"/>
      <c r="C206" s="4"/>
      <c r="D206" s="36">
        <v>4</v>
      </c>
      <c r="E206" s="69" t="str">
        <f>+'[1]ACUM-ABRIL'!A149</f>
        <v>SERV. PUB.</v>
      </c>
      <c r="F206" s="70"/>
      <c r="G206" s="71"/>
      <c r="H206" s="8">
        <f>+'[1]ACUM-ABRIL'!B149</f>
        <v>3</v>
      </c>
      <c r="I206" s="23">
        <f>H206/H208</f>
        <v>1.1673151750972763E-2</v>
      </c>
      <c r="J206" s="4"/>
      <c r="K206" s="4"/>
      <c r="L206" s="4"/>
      <c r="M206" s="4"/>
      <c r="N206" s="4"/>
      <c r="O206" s="1"/>
    </row>
    <row r="207" spans="1:15" ht="15.75" thickBot="1">
      <c r="A207" s="1"/>
      <c r="C207" s="4"/>
      <c r="D207" s="49"/>
      <c r="E207" s="50"/>
      <c r="F207" s="50"/>
      <c r="G207" s="50"/>
      <c r="H207" s="50"/>
      <c r="I207" s="50"/>
      <c r="M207" s="4"/>
      <c r="N207" s="4"/>
      <c r="O207" s="1"/>
    </row>
    <row r="208" spans="1:15" s="20" customFormat="1" ht="16.5" thickBot="1">
      <c r="A208" s="18"/>
      <c r="B208" s="19"/>
      <c r="C208" s="19"/>
      <c r="D208" s="19"/>
      <c r="E208" s="19"/>
      <c r="F208" s="19"/>
      <c r="G208" s="25" t="s">
        <v>4</v>
      </c>
      <c r="H208" s="9">
        <f>SUM(H203:H205)</f>
        <v>257</v>
      </c>
      <c r="I208" s="26">
        <f>SUM(I203:I205)</f>
        <v>1</v>
      </c>
      <c r="J208" s="19"/>
      <c r="K208" s="19"/>
      <c r="L208" s="19"/>
      <c r="M208" s="19"/>
      <c r="N208" s="19"/>
      <c r="O208" s="18"/>
    </row>
    <row r="209" spans="1:15">
      <c r="A209" s="1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1"/>
    </row>
    <row r="210" spans="1:15">
      <c r="A210" s="1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1"/>
    </row>
    <row r="211" spans="1:15">
      <c r="A211" s="1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1"/>
    </row>
    <row r="212" spans="1:15">
      <c r="A212" s="1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1"/>
    </row>
    <row r="213" spans="1:15">
      <c r="A213" s="1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1"/>
    </row>
    <row r="214" spans="1:15">
      <c r="A214" s="1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1"/>
    </row>
    <row r="215" spans="1:15">
      <c r="A215" s="1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1"/>
    </row>
    <row r="216" spans="1:15">
      <c r="A216" s="1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1"/>
    </row>
    <row r="217" spans="1:15">
      <c r="A217" s="1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1"/>
    </row>
    <row r="218" spans="1:15">
      <c r="A218" s="1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1"/>
    </row>
    <row r="219" spans="1:15">
      <c r="A219" s="1"/>
      <c r="C219" s="4"/>
      <c r="D219" s="4"/>
      <c r="E219" s="4"/>
      <c r="F219" s="4"/>
      <c r="G219" s="4"/>
      <c r="H219" s="4"/>
      <c r="I219" s="4"/>
      <c r="K219" s="4"/>
      <c r="L219" s="4"/>
      <c r="M219" s="4"/>
      <c r="N219" s="4"/>
      <c r="O219" s="1"/>
    </row>
    <row r="220" spans="1:15">
      <c r="A220" s="1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1"/>
    </row>
    <row r="221" spans="1:15">
      <c r="A221" s="1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1"/>
    </row>
    <row r="222" spans="1:15">
      <c r="A222" s="1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1"/>
    </row>
    <row r="223" spans="1:15">
      <c r="A223" s="1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1"/>
    </row>
    <row r="224" spans="1:15">
      <c r="A224" s="1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1"/>
    </row>
    <row r="225" spans="1:15">
      <c r="A225" s="1"/>
      <c r="C225" s="4"/>
      <c r="D225" s="50"/>
      <c r="E225" s="50"/>
      <c r="F225" s="51"/>
      <c r="G225" s="45"/>
      <c r="H225" s="4"/>
      <c r="I225" s="4"/>
      <c r="J225" s="4"/>
      <c r="K225" s="4"/>
      <c r="L225" s="4"/>
      <c r="M225" s="4"/>
      <c r="N225" s="4"/>
      <c r="O225" s="1"/>
    </row>
    <row r="226" spans="1:15">
      <c r="A226" s="1"/>
      <c r="C226" s="4"/>
      <c r="D226" s="50"/>
      <c r="E226" s="50"/>
      <c r="F226" s="51"/>
      <c r="G226" s="45"/>
      <c r="H226" s="4"/>
      <c r="I226" s="4"/>
      <c r="J226" s="4"/>
      <c r="K226" s="4"/>
      <c r="L226" s="4"/>
      <c r="M226" s="4"/>
      <c r="N226" s="4"/>
      <c r="O226" s="1"/>
    </row>
    <row r="227" spans="1:15">
      <c r="A227" s="1"/>
      <c r="C227" s="4"/>
      <c r="D227" s="50"/>
      <c r="E227" s="50"/>
      <c r="F227" s="51"/>
      <c r="G227" s="45"/>
      <c r="H227" s="4"/>
      <c r="I227" s="4"/>
      <c r="J227" s="4"/>
      <c r="K227" s="4"/>
      <c r="L227" s="4"/>
      <c r="M227" s="4"/>
      <c r="N227" s="4"/>
      <c r="O227" s="1"/>
    </row>
    <row r="228" spans="1:15" ht="15.75" thickBot="1">
      <c r="A228" s="1"/>
      <c r="C228" s="4"/>
      <c r="D228" s="50"/>
      <c r="E228" s="50"/>
      <c r="F228" s="51"/>
      <c r="G228" s="45"/>
      <c r="H228" s="4"/>
      <c r="I228" s="4"/>
      <c r="J228" s="4"/>
      <c r="K228" s="4"/>
      <c r="L228" s="4"/>
      <c r="M228" s="4"/>
      <c r="N228" s="4"/>
      <c r="O228" s="1"/>
    </row>
    <row r="229" spans="1:15" ht="19.5" thickBot="1">
      <c r="A229" s="1"/>
      <c r="C229" s="4"/>
      <c r="D229" s="66" t="s">
        <v>21</v>
      </c>
      <c r="E229" s="67"/>
      <c r="F229" s="67"/>
      <c r="G229" s="67"/>
      <c r="H229" s="67"/>
      <c r="I229" s="68"/>
      <c r="J229" s="4"/>
      <c r="K229" s="4"/>
      <c r="L229" s="4"/>
      <c r="M229" s="4"/>
      <c r="N229" s="4"/>
      <c r="O229" s="1"/>
    </row>
    <row r="230" spans="1:15" ht="15.75" thickBot="1">
      <c r="A230" s="1"/>
      <c r="C230" s="4"/>
      <c r="D230" s="36">
        <v>1</v>
      </c>
      <c r="E230" s="69" t="s">
        <v>2</v>
      </c>
      <c r="F230" s="70"/>
      <c r="G230" s="71"/>
      <c r="H230" s="8">
        <f>+'[1]ACUM-ABRIL'!B160</f>
        <v>132</v>
      </c>
      <c r="I230" s="40">
        <f>H230/H235</f>
        <v>0.50769230769230766</v>
      </c>
      <c r="J230" s="4"/>
      <c r="K230" s="4"/>
      <c r="L230" s="4"/>
      <c r="M230" s="4"/>
      <c r="N230" s="4"/>
      <c r="O230" s="1"/>
    </row>
    <row r="231" spans="1:15" ht="15.75" thickBot="1">
      <c r="A231" s="1"/>
      <c r="C231" s="4"/>
      <c r="D231" s="36">
        <v>2</v>
      </c>
      <c r="E231" s="69" t="s">
        <v>22</v>
      </c>
      <c r="F231" s="70"/>
      <c r="G231" s="71"/>
      <c r="H231" s="8">
        <f>+'[1]ACUM-ABRIL'!B159</f>
        <v>96</v>
      </c>
      <c r="I231" s="40">
        <f>H231/H235</f>
        <v>0.36923076923076925</v>
      </c>
      <c r="J231" s="4"/>
      <c r="K231" s="52"/>
      <c r="L231" s="4"/>
      <c r="M231" s="4"/>
      <c r="N231" s="4"/>
      <c r="O231" s="1"/>
    </row>
    <row r="232" spans="1:15" ht="15.75" thickBot="1">
      <c r="A232" s="1"/>
      <c r="C232" s="4"/>
      <c r="D232" s="36">
        <v>3</v>
      </c>
      <c r="E232" s="69" t="s">
        <v>23</v>
      </c>
      <c r="F232" s="70"/>
      <c r="G232" s="71"/>
      <c r="H232" s="8">
        <f>+'[1]ACUM-ABRIL'!B162</f>
        <v>25</v>
      </c>
      <c r="I232" s="40">
        <f>H232/H235</f>
        <v>9.6153846153846159E-2</v>
      </c>
      <c r="J232" s="4"/>
      <c r="K232" s="4"/>
      <c r="L232" s="4"/>
      <c r="M232" s="4"/>
      <c r="N232" s="4"/>
      <c r="O232" s="1"/>
    </row>
    <row r="233" spans="1:15" ht="15.75" thickBot="1">
      <c r="A233" s="1"/>
      <c r="C233" s="4"/>
      <c r="D233" s="36">
        <v>4</v>
      </c>
      <c r="E233" s="69" t="s">
        <v>24</v>
      </c>
      <c r="F233" s="70"/>
      <c r="G233" s="71"/>
      <c r="H233" s="8">
        <f>+'[1]ACUM-ABRIL'!B161</f>
        <v>7</v>
      </c>
      <c r="I233" s="40">
        <f>H233/H235</f>
        <v>2.6923076923076925E-2</v>
      </c>
      <c r="J233" s="4"/>
      <c r="K233" s="4"/>
      <c r="L233" s="4"/>
      <c r="M233" s="4"/>
      <c r="N233" s="4"/>
      <c r="O233" s="1"/>
    </row>
    <row r="234" spans="1:15" ht="15.75" thickBot="1">
      <c r="A234" s="1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1"/>
    </row>
    <row r="235" spans="1:15" s="20" customFormat="1" ht="16.5" thickBot="1">
      <c r="A235" s="18"/>
      <c r="B235" s="19"/>
      <c r="C235" s="19"/>
      <c r="D235" s="19"/>
      <c r="E235" s="43"/>
      <c r="F235" s="43"/>
      <c r="G235" s="25" t="s">
        <v>4</v>
      </c>
      <c r="H235" s="9">
        <f>SUM(H230:H234)</f>
        <v>260</v>
      </c>
      <c r="I235" s="26">
        <f>SUM(I230:I234)</f>
        <v>1</v>
      </c>
      <c r="J235" s="19"/>
      <c r="K235" s="19"/>
      <c r="L235" s="19"/>
      <c r="M235" s="19"/>
      <c r="N235" s="19"/>
      <c r="O235" s="18"/>
    </row>
    <row r="236" spans="1:15">
      <c r="A236" s="1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1"/>
    </row>
    <row r="237" spans="1:15">
      <c r="A237" s="1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1"/>
    </row>
    <row r="238" spans="1:15">
      <c r="A238" s="1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1"/>
    </row>
    <row r="239" spans="1:15">
      <c r="A239" s="1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1"/>
    </row>
    <row r="240" spans="1:15">
      <c r="A240" s="1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1"/>
    </row>
    <row r="241" spans="1:15">
      <c r="A241" s="1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1"/>
    </row>
    <row r="242" spans="1:15">
      <c r="A242" s="1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1"/>
    </row>
    <row r="243" spans="1:15">
      <c r="A243" s="1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1"/>
    </row>
    <row r="244" spans="1:15">
      <c r="A244" s="1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1"/>
    </row>
    <row r="245" spans="1:15">
      <c r="A245" s="1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1"/>
    </row>
    <row r="246" spans="1:15">
      <c r="A246" s="1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1"/>
    </row>
    <row r="247" spans="1:15">
      <c r="A247" s="1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1"/>
    </row>
    <row r="248" spans="1:15">
      <c r="A248" s="1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1"/>
    </row>
    <row r="249" spans="1:15">
      <c r="A249" s="1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1"/>
    </row>
    <row r="250" spans="1:15">
      <c r="A250" s="1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1"/>
    </row>
    <row r="251" spans="1:15">
      <c r="A251" s="1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1"/>
    </row>
    <row r="252" spans="1:15">
      <c r="A252" s="1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1"/>
    </row>
    <row r="253" spans="1:15">
      <c r="A253" s="1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1"/>
    </row>
    <row r="254" spans="1:15">
      <c r="A254" s="1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1"/>
    </row>
    <row r="255" spans="1:15" ht="15.75" thickBot="1">
      <c r="A255" s="1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1"/>
    </row>
    <row r="256" spans="1:15" ht="19.5" thickBot="1">
      <c r="A256" s="1"/>
      <c r="C256" s="53"/>
      <c r="D256" s="66" t="s">
        <v>25</v>
      </c>
      <c r="E256" s="67"/>
      <c r="F256" s="67"/>
      <c r="G256" s="68"/>
      <c r="H256" s="4"/>
      <c r="I256" s="4"/>
      <c r="J256" s="4"/>
      <c r="K256" s="4"/>
      <c r="L256" s="4"/>
      <c r="M256" s="4"/>
      <c r="N256" s="4"/>
      <c r="O256" s="1"/>
    </row>
    <row r="257" spans="1:15" ht="15.75" thickBot="1">
      <c r="A257" s="1"/>
      <c r="C257" s="54"/>
      <c r="D257" s="8">
        <v>1</v>
      </c>
      <c r="E257" s="55" t="str">
        <f>+'[1]ACUM-ABRIL'!A324</f>
        <v>Cementerios</v>
      </c>
      <c r="F257" s="56"/>
      <c r="G257" s="57">
        <f>+'[1]ACUM-ABRIL'!B324</f>
        <v>0</v>
      </c>
      <c r="H257" s="4"/>
      <c r="I257" s="4"/>
      <c r="J257" s="4"/>
      <c r="K257" s="4"/>
      <c r="L257" s="4"/>
      <c r="M257" s="4"/>
      <c r="N257" s="4"/>
      <c r="O257" s="1"/>
    </row>
    <row r="258" spans="1:15" ht="15.75" thickBot="1">
      <c r="A258" s="1"/>
      <c r="C258" s="54"/>
      <c r="D258" s="8">
        <v>2</v>
      </c>
      <c r="E258" s="55" t="str">
        <f>+'[1]ACUM-ABRIL'!A328</f>
        <v>Comunidad Digna</v>
      </c>
      <c r="F258" s="56"/>
      <c r="G258" s="57">
        <f>+'[1]ACUM-ABRIL'!B328</f>
        <v>0</v>
      </c>
      <c r="H258" s="4"/>
      <c r="I258" s="4"/>
      <c r="J258" s="4"/>
      <c r="K258" s="4"/>
      <c r="L258" s="4"/>
      <c r="M258" s="4"/>
      <c r="N258" s="4"/>
      <c r="O258" s="1"/>
    </row>
    <row r="259" spans="1:15" ht="15.75" thickBot="1">
      <c r="A259" s="1"/>
      <c r="C259" s="54"/>
      <c r="D259" s="8">
        <v>3</v>
      </c>
      <c r="E259" s="55" t="str">
        <f>+'[1]ACUM-ABRIL'!A329</f>
        <v>Consejería Juridica</v>
      </c>
      <c r="F259" s="56"/>
      <c r="G259" s="57">
        <f>+'[1]ACUM-ABRIL'!B329</f>
        <v>0</v>
      </c>
      <c r="H259" s="4"/>
      <c r="I259" s="4"/>
      <c r="J259" s="4"/>
      <c r="K259" s="4"/>
      <c r="L259" s="4"/>
      <c r="M259" s="4"/>
      <c r="N259" s="4"/>
      <c r="O259" s="1"/>
    </row>
    <row r="260" spans="1:15" ht="15.75" thickBot="1">
      <c r="A260" s="1"/>
      <c r="C260" s="54"/>
      <c r="D260" s="8">
        <v>4</v>
      </c>
      <c r="E260" s="55" t="str">
        <f>+'[1]ACUM-ABRIL'!A331</f>
        <v>Coordinación de Delegaciones</v>
      </c>
      <c r="F260" s="56"/>
      <c r="G260" s="57">
        <f>+'[1]ACUM-ABRIL'!B331</f>
        <v>0</v>
      </c>
      <c r="H260" s="4"/>
      <c r="I260" s="4"/>
      <c r="J260" s="4"/>
      <c r="K260" s="4"/>
      <c r="L260" s="4"/>
      <c r="M260" s="4"/>
      <c r="N260" s="4"/>
      <c r="O260" s="1"/>
    </row>
    <row r="261" spans="1:15" ht="15.75" thickBot="1">
      <c r="A261" s="1"/>
      <c r="C261" s="54"/>
      <c r="D261" s="8">
        <v>5</v>
      </c>
      <c r="E261" s="55" t="str">
        <f>+'[1]ACUM-ABRIL'!A333</f>
        <v xml:space="preserve">Coordinación de la Oficina de Presidencia </v>
      </c>
      <c r="F261" s="56"/>
      <c r="G261" s="57">
        <f>+'[1]ACUM-ABRIL'!B333</f>
        <v>0</v>
      </c>
      <c r="H261" s="4"/>
      <c r="I261" s="4"/>
      <c r="J261" s="4"/>
      <c r="K261" s="4"/>
      <c r="L261" s="4"/>
      <c r="M261" s="4"/>
      <c r="N261" s="4"/>
      <c r="O261" s="1"/>
    </row>
    <row r="262" spans="1:15" ht="27" customHeight="1" thickBot="1">
      <c r="A262" s="1"/>
      <c r="C262" s="54"/>
      <c r="D262" s="8">
        <v>6</v>
      </c>
      <c r="E262" s="63" t="str">
        <f>+'[1]ACUM-ABRIL'!A334</f>
        <v>Coordinación General  Oficina Central de Gobierno, Estrategía y opinión Pública</v>
      </c>
      <c r="F262" s="64"/>
      <c r="G262" s="57">
        <f>+'[1]ACUM-ABRIL'!B334</f>
        <v>0</v>
      </c>
      <c r="H262" s="4"/>
      <c r="I262" s="4"/>
      <c r="J262" s="4"/>
      <c r="K262" s="4"/>
      <c r="L262" s="4"/>
      <c r="M262" s="4"/>
      <c r="N262" s="4"/>
      <c r="O262" s="1"/>
    </row>
    <row r="263" spans="1:15" ht="14.25" customHeight="1" thickBot="1">
      <c r="A263" s="1"/>
      <c r="C263" s="54"/>
      <c r="D263" s="8">
        <v>7</v>
      </c>
      <c r="E263" s="55" t="str">
        <f>+'[1]ACUM-ABRIL'!A346</f>
        <v>Instituto Municipal de la Juventud</v>
      </c>
      <c r="F263" s="56"/>
      <c r="G263" s="57">
        <f>+'[1]ACUM-ABRIL'!B346</f>
        <v>0</v>
      </c>
      <c r="H263" s="4"/>
      <c r="I263" s="4"/>
      <c r="J263" s="4"/>
      <c r="K263" s="4"/>
      <c r="L263" s="4"/>
      <c r="M263" s="4"/>
      <c r="N263" s="4"/>
      <c r="O263" s="1"/>
    </row>
    <row r="264" spans="1:15" ht="15.75" thickBot="1">
      <c r="A264" s="1"/>
      <c r="C264" s="54"/>
      <c r="D264" s="8">
        <v>8</v>
      </c>
      <c r="E264" s="55" t="str">
        <f>+'[1]ACUM-ABRIL'!A347</f>
        <v>Instituto Municipal de la Mujer</v>
      </c>
      <c r="F264" s="56"/>
      <c r="G264" s="57">
        <f>+'[1]ACUM-ABRIL'!B347</f>
        <v>0</v>
      </c>
      <c r="H264" s="4"/>
      <c r="I264" s="65"/>
      <c r="J264" s="65"/>
      <c r="K264" s="4"/>
      <c r="L264" s="4"/>
      <c r="M264" s="4"/>
      <c r="N264" s="4"/>
      <c r="O264" s="1"/>
    </row>
    <row r="265" spans="1:15" ht="15.75" thickBot="1">
      <c r="A265" s="1"/>
      <c r="C265" s="54"/>
      <c r="D265" s="8">
        <v>9</v>
      </c>
      <c r="E265" s="55" t="str">
        <f>+'[1]ACUM-ABRIL'!A349</f>
        <v>Junta Municipal de Reclutamiento</v>
      </c>
      <c r="F265" s="56"/>
      <c r="G265" s="57">
        <f>+'[1]ACUM-ABRIL'!B349</f>
        <v>0</v>
      </c>
      <c r="H265" s="4"/>
      <c r="I265" s="4"/>
      <c r="J265" s="4"/>
      <c r="K265" s="4"/>
      <c r="L265" s="4"/>
      <c r="M265" s="4"/>
      <c r="N265" s="4"/>
      <c r="O265" s="1"/>
    </row>
    <row r="266" spans="1:15" ht="15.75" thickBot="1">
      <c r="A266" s="1"/>
      <c r="C266" s="54"/>
      <c r="D266" s="8">
        <v>10</v>
      </c>
      <c r="E266" s="55" t="str">
        <f>+'[1]ACUM-ABRIL'!A351</f>
        <v>Mantenimiento Urbano</v>
      </c>
      <c r="F266" s="56"/>
      <c r="G266" s="57">
        <f>+'[1]ACUM-ABRIL'!B351</f>
        <v>0</v>
      </c>
      <c r="H266" s="4"/>
      <c r="I266" s="4"/>
      <c r="J266" s="4"/>
      <c r="K266" s="4"/>
      <c r="L266" s="4"/>
      <c r="M266" s="4"/>
      <c r="N266" s="4"/>
      <c r="O266" s="1"/>
    </row>
    <row r="267" spans="1:15" ht="15.75" thickBot="1">
      <c r="A267" s="1"/>
      <c r="C267" s="54"/>
      <c r="D267" s="8">
        <v>11</v>
      </c>
      <c r="E267" s="55" t="str">
        <f>+'[1]ACUM-ABRIL'!A357</f>
        <v>Protección al Medio Ambiente</v>
      </c>
      <c r="F267" s="56"/>
      <c r="G267" s="57">
        <f>+'[1]ACUM-ABRIL'!B357</f>
        <v>0</v>
      </c>
      <c r="H267" s="4"/>
      <c r="I267" s="4"/>
      <c r="J267" s="4"/>
      <c r="K267" s="4"/>
      <c r="L267" s="4"/>
      <c r="M267" s="4"/>
      <c r="N267" s="4"/>
      <c r="O267" s="1"/>
    </row>
    <row r="268" spans="1:15" ht="15.75" thickBot="1">
      <c r="A268" s="1"/>
      <c r="C268" s="54"/>
      <c r="D268" s="8">
        <v>12</v>
      </c>
      <c r="E268" s="55" t="str">
        <f>+'[1]ACUM-ABRIL'!A359</f>
        <v>Proyectos Estratégicos</v>
      </c>
      <c r="F268" s="56"/>
      <c r="G268" s="57">
        <f>+'[1]ACUM-ABRIL'!B359</f>
        <v>0</v>
      </c>
      <c r="H268" s="4"/>
      <c r="I268" s="4"/>
      <c r="J268" s="4"/>
      <c r="K268" s="4"/>
      <c r="L268" s="4"/>
      <c r="M268" s="4"/>
      <c r="N268" s="4"/>
      <c r="O268" s="1"/>
    </row>
    <row r="269" spans="1:15" ht="15.75" thickBot="1">
      <c r="A269" s="1"/>
      <c r="C269" s="54"/>
      <c r="D269" s="8">
        <v>13</v>
      </c>
      <c r="E269" s="55" t="str">
        <f>+'[1]ACUM-ABRIL'!A360</f>
        <v>Rastros Municipales</v>
      </c>
      <c r="F269" s="56"/>
      <c r="G269" s="57">
        <f>+'[1]ACUM-ABRIL'!B360</f>
        <v>0</v>
      </c>
      <c r="H269" s="4"/>
      <c r="I269" s="4"/>
      <c r="J269" s="4"/>
      <c r="K269" s="4"/>
      <c r="L269" s="4"/>
      <c r="M269" s="4"/>
      <c r="N269" s="4"/>
      <c r="O269" s="1"/>
    </row>
    <row r="270" spans="1:15" ht="15.75" thickBot="1">
      <c r="A270" s="1"/>
      <c r="C270" s="54"/>
      <c r="D270" s="8">
        <v>14</v>
      </c>
      <c r="E270" s="55" t="str">
        <f>+'[1]ACUM-ABRIL'!A363</f>
        <v>Relaciones Exteriores</v>
      </c>
      <c r="F270" s="56"/>
      <c r="G270" s="57">
        <f>+'[1]ACUM-ABRIL'!B363</f>
        <v>0</v>
      </c>
      <c r="H270" s="4"/>
      <c r="I270" s="4"/>
      <c r="J270" s="4"/>
      <c r="K270" s="4"/>
      <c r="L270" s="4"/>
      <c r="M270" s="4"/>
      <c r="N270" s="4"/>
      <c r="O270" s="1"/>
    </row>
    <row r="271" spans="1:15" ht="15.75" thickBot="1">
      <c r="A271" s="1"/>
      <c r="C271" s="54"/>
      <c r="D271" s="8">
        <v>15</v>
      </c>
      <c r="E271" s="55" t="str">
        <f>+'[1]ACUM-ABRIL'!A365</f>
        <v>Sanidad Animal</v>
      </c>
      <c r="F271" s="56"/>
      <c r="G271" s="57">
        <f>+'[1]ACUM-ABRIL'!B365</f>
        <v>0</v>
      </c>
      <c r="H271" s="4"/>
      <c r="I271" s="4"/>
      <c r="J271" s="4"/>
      <c r="K271" s="4"/>
      <c r="L271" s="4"/>
      <c r="M271" s="4"/>
      <c r="N271" s="4"/>
      <c r="O271" s="1"/>
    </row>
    <row r="272" spans="1:15" ht="15.75" thickBot="1">
      <c r="A272" s="1"/>
      <c r="C272" s="54"/>
      <c r="D272" s="8">
        <v>16</v>
      </c>
      <c r="E272" s="55" t="str">
        <f>+'[1]ACUM-ABRIL'!A371</f>
        <v>Vinculación Asuntos Religiosos</v>
      </c>
      <c r="F272" s="56"/>
      <c r="G272" s="57">
        <f>+'[1]ACUM-ABRIL'!B371</f>
        <v>0</v>
      </c>
      <c r="H272" s="4"/>
      <c r="I272" s="4"/>
      <c r="J272" s="4"/>
      <c r="K272" s="4"/>
      <c r="L272" s="4"/>
      <c r="M272" s="4"/>
      <c r="N272" s="4"/>
      <c r="O272" s="1"/>
    </row>
    <row r="273" spans="1:15" ht="15.75" thickBot="1">
      <c r="A273" s="1"/>
      <c r="C273" s="54"/>
      <c r="D273" s="8">
        <v>17</v>
      </c>
      <c r="E273" s="55" t="str">
        <f>+'[1]ACUM-ABRIL'!A335</f>
        <v>Coplademun</v>
      </c>
      <c r="F273" s="56"/>
      <c r="G273" s="57">
        <f>+'[1]ACUM-ABRIL'!B335</f>
        <v>1</v>
      </c>
      <c r="H273" s="4"/>
      <c r="I273" s="4"/>
      <c r="J273" s="4"/>
      <c r="K273" s="4"/>
      <c r="L273" s="4"/>
      <c r="M273" s="4"/>
      <c r="N273" s="4"/>
      <c r="O273" s="1"/>
    </row>
    <row r="274" spans="1:15" ht="28.5" customHeight="1" thickBot="1">
      <c r="A274" s="1"/>
      <c r="C274" s="54"/>
      <c r="D274" s="8">
        <v>18</v>
      </c>
      <c r="E274" s="63" t="str">
        <f>+'[1]ACUM-ABRIL'!A344</f>
        <v>Instituto de Capacitación y Oferta Educativa</v>
      </c>
      <c r="F274" s="64"/>
      <c r="G274" s="57">
        <f>+'[1]ACUM-ABRIL'!B344</f>
        <v>1</v>
      </c>
      <c r="H274" s="4"/>
      <c r="I274" s="4"/>
      <c r="J274" s="4"/>
      <c r="K274" s="4"/>
      <c r="L274" s="4"/>
      <c r="M274" s="4"/>
      <c r="N274" s="4"/>
      <c r="O274" s="1"/>
    </row>
    <row r="275" spans="1:15" ht="15.75" thickBot="1">
      <c r="A275" s="1"/>
      <c r="C275" s="54"/>
      <c r="D275" s="8">
        <v>19</v>
      </c>
      <c r="E275" s="55" t="str">
        <f>+'[1]ACUM-ABRIL'!A348</f>
        <v>Integración y Dictaminación</v>
      </c>
      <c r="F275" s="56"/>
      <c r="G275" s="57">
        <f>+'[1]ACUM-ABRIL'!B348</f>
        <v>1</v>
      </c>
      <c r="H275" s="4"/>
      <c r="I275" s="4"/>
      <c r="J275" s="4"/>
      <c r="K275" s="4"/>
      <c r="L275" s="4"/>
      <c r="M275" s="4"/>
      <c r="N275" s="4"/>
      <c r="O275" s="1"/>
    </row>
    <row r="276" spans="1:15" ht="15.75" thickBot="1">
      <c r="A276" s="1"/>
      <c r="C276" s="54"/>
      <c r="D276" s="8">
        <v>20</v>
      </c>
      <c r="E276" s="55" t="str">
        <f>+'[1]ACUM-ABRIL'!A350</f>
        <v>Mantenimiento de Pavimentos</v>
      </c>
      <c r="F276" s="56"/>
      <c r="G276" s="57">
        <f>+'[1]ACUM-ABRIL'!B350</f>
        <v>1</v>
      </c>
      <c r="H276" s="4"/>
      <c r="I276" s="4"/>
      <c r="J276" s="4"/>
      <c r="K276" s="4"/>
      <c r="L276" s="4"/>
      <c r="M276" s="4"/>
      <c r="N276" s="4"/>
      <c r="O276" s="1"/>
    </row>
    <row r="277" spans="1:15" ht="15.75" thickBot="1">
      <c r="A277" s="1"/>
      <c r="C277" s="54"/>
      <c r="D277" s="8">
        <v>21</v>
      </c>
      <c r="E277" s="55" t="str">
        <f>+'[1]ACUM-ABRIL'!A355</f>
        <v>Participación Ciudadana</v>
      </c>
      <c r="F277" s="56"/>
      <c r="G277" s="57">
        <f>+'[1]ACUM-ABRIL'!B355</f>
        <v>1</v>
      </c>
      <c r="H277" s="4"/>
      <c r="I277" s="4"/>
      <c r="J277" s="4"/>
      <c r="K277" s="4"/>
      <c r="L277" s="4"/>
      <c r="M277" s="4"/>
      <c r="N277" s="4"/>
      <c r="O277" s="1"/>
    </row>
    <row r="278" spans="1:15" ht="15.75" thickBot="1">
      <c r="A278" s="1"/>
      <c r="C278" s="54"/>
      <c r="D278" s="8">
        <v>22</v>
      </c>
      <c r="E278" s="55" t="str">
        <f>+'[1]ACUM-ABRIL'!A361</f>
        <v>Regidores</v>
      </c>
      <c r="F278" s="56"/>
      <c r="G278" s="57">
        <f>+'[1]ACUM-ABRIL'!B361</f>
        <v>1</v>
      </c>
      <c r="H278" s="4"/>
      <c r="I278" s="4"/>
      <c r="J278" s="4"/>
      <c r="K278" s="4"/>
      <c r="L278" s="4"/>
      <c r="M278" s="4"/>
      <c r="N278" s="4"/>
      <c r="O278" s="1"/>
    </row>
    <row r="279" spans="1:15" ht="15.75" thickBot="1">
      <c r="A279" s="1"/>
      <c r="C279" s="54"/>
      <c r="D279" s="8">
        <v>23</v>
      </c>
      <c r="E279" s="55" t="str">
        <f>+'[1]ACUM-ABRIL'!A362</f>
        <v>Registro Civil</v>
      </c>
      <c r="F279" s="56"/>
      <c r="G279" s="57">
        <f>+'[1]ACUM-ABRIL'!B362</f>
        <v>1</v>
      </c>
      <c r="H279" s="4"/>
      <c r="I279" s="4"/>
      <c r="J279" s="4"/>
      <c r="K279" s="4"/>
      <c r="L279" s="4"/>
      <c r="M279" s="4"/>
      <c r="N279" s="4"/>
      <c r="O279" s="1"/>
    </row>
    <row r="280" spans="1:15" ht="15.75" thickBot="1">
      <c r="A280" s="1"/>
      <c r="C280" s="54"/>
      <c r="D280" s="8">
        <v>24</v>
      </c>
      <c r="E280" s="55" t="str">
        <f>+'[1]ACUM-ABRIL'!A364</f>
        <v>Relaciones Públicas</v>
      </c>
      <c r="F280" s="56"/>
      <c r="G280" s="57">
        <f>+'[1]ACUM-ABRIL'!B364</f>
        <v>1</v>
      </c>
      <c r="H280" s="4"/>
      <c r="I280" s="4"/>
      <c r="J280" s="4"/>
      <c r="K280" s="4"/>
      <c r="L280" s="4"/>
      <c r="M280" s="4"/>
      <c r="N280" s="4"/>
      <c r="O280" s="1"/>
    </row>
    <row r="281" spans="1:15" ht="15.75" thickBot="1">
      <c r="A281" s="1"/>
      <c r="C281" s="54"/>
      <c r="D281" s="8">
        <v>25</v>
      </c>
      <c r="E281" s="55" t="str">
        <f>+'[1]ACUM-ABRIL'!A318</f>
        <v>Alumbrado Público</v>
      </c>
      <c r="F281" s="56"/>
      <c r="G281" s="57">
        <f>+'[1]ACUM-ABRIL'!B318</f>
        <v>2</v>
      </c>
      <c r="H281" s="4"/>
      <c r="I281" s="4"/>
      <c r="J281" s="4"/>
      <c r="K281" s="4"/>
      <c r="L281" s="4"/>
      <c r="M281" s="4"/>
      <c r="N281" s="4"/>
      <c r="O281" s="1"/>
    </row>
    <row r="282" spans="1:15" ht="15.75" thickBot="1">
      <c r="A282" s="1"/>
      <c r="C282" s="54"/>
      <c r="D282" s="8">
        <v>26</v>
      </c>
      <c r="E282" s="55" t="str">
        <f>+'[1]ACUM-ABRIL'!A322</f>
        <v>Atención Ciudadana</v>
      </c>
      <c r="F282" s="56"/>
      <c r="G282" s="57">
        <f>+'[1]ACUM-ABRIL'!B322</f>
        <v>2</v>
      </c>
      <c r="H282" s="4"/>
      <c r="I282" s="4"/>
      <c r="J282" s="4"/>
      <c r="K282" s="4"/>
      <c r="L282" s="4"/>
      <c r="M282" s="4"/>
      <c r="N282" s="4"/>
      <c r="O282" s="1"/>
    </row>
    <row r="283" spans="1:15" ht="17.25" customHeight="1" thickBot="1">
      <c r="A283" s="1"/>
      <c r="C283" s="54"/>
      <c r="D283" s="8">
        <v>27</v>
      </c>
      <c r="E283" s="55" t="str">
        <f>+'[1]ACUM-ABRIL'!A332</f>
        <v>Coordinación de Gabinete</v>
      </c>
      <c r="F283" s="56"/>
      <c r="G283" s="57">
        <f>+'[1]ACUM-ABRIL'!B332</f>
        <v>2</v>
      </c>
      <c r="H283" s="4"/>
      <c r="I283" s="4"/>
      <c r="J283" s="4"/>
      <c r="K283" s="4"/>
      <c r="L283" s="4"/>
      <c r="M283" s="4"/>
      <c r="N283" s="4"/>
      <c r="O283" s="1"/>
    </row>
    <row r="284" spans="1:15" ht="15.75" thickBot="1">
      <c r="A284" s="1"/>
      <c r="C284" s="54"/>
      <c r="D284" s="8">
        <v>28</v>
      </c>
      <c r="E284" s="55" t="str">
        <f>+'[1]ACUM-ABRIL'!A342</f>
        <v>Educación Municipal</v>
      </c>
      <c r="F284" s="56"/>
      <c r="G284" s="57">
        <f>+'[1]ACUM-ABRIL'!B342</f>
        <v>2</v>
      </c>
      <c r="H284" s="4"/>
      <c r="I284" s="4"/>
      <c r="J284" s="4"/>
      <c r="K284" s="4"/>
      <c r="L284" s="4"/>
      <c r="M284" s="4"/>
      <c r="N284" s="4"/>
      <c r="O284" s="1"/>
    </row>
    <row r="285" spans="1:15" ht="15.75" thickBot="1">
      <c r="A285" s="1"/>
      <c r="C285" s="54"/>
      <c r="D285" s="8">
        <v>29</v>
      </c>
      <c r="E285" s="55" t="str">
        <f>+'[1]ACUM-ABRIL'!A367</f>
        <v>Secretaría Particular</v>
      </c>
      <c r="F285" s="56"/>
      <c r="G285" s="57">
        <f>+'[1]ACUM-ABRIL'!B367</f>
        <v>2</v>
      </c>
      <c r="H285" s="4"/>
      <c r="I285" s="4"/>
      <c r="J285" s="4"/>
      <c r="K285" s="4"/>
      <c r="L285" s="4"/>
      <c r="M285" s="4"/>
      <c r="N285" s="4"/>
      <c r="O285" s="1"/>
    </row>
    <row r="286" spans="1:15" ht="17.25" customHeight="1" thickBot="1">
      <c r="A286" s="1"/>
      <c r="C286" s="54"/>
      <c r="D286" s="8">
        <v>30</v>
      </c>
      <c r="E286" s="55" t="str">
        <f>+'[1]ACUM-ABRIL'!A317</f>
        <v>Agua y Alcantarillado</v>
      </c>
      <c r="F286" s="56"/>
      <c r="G286" s="57">
        <f>+'[1]ACUM-ABRIL'!B317</f>
        <v>3</v>
      </c>
      <c r="H286" s="4"/>
      <c r="I286" s="4"/>
      <c r="J286" s="4"/>
      <c r="K286" s="4"/>
      <c r="L286" s="4"/>
      <c r="M286" s="4"/>
      <c r="N286" s="4"/>
      <c r="O286" s="1"/>
    </row>
    <row r="287" spans="1:15" ht="15.75" thickBot="1">
      <c r="A287" s="1"/>
      <c r="C287" s="54"/>
      <c r="D287" s="8">
        <v>31</v>
      </c>
      <c r="E287" s="55" t="str">
        <f>+'[1]ACUM-ABRIL'!A319</f>
        <v>Archivo Municipal</v>
      </c>
      <c r="F287" s="56"/>
      <c r="G287" s="57">
        <f>+'[1]ACUM-ABRIL'!B319</f>
        <v>3</v>
      </c>
      <c r="H287" s="4"/>
      <c r="I287" s="4"/>
      <c r="J287" s="4"/>
      <c r="K287" s="4"/>
      <c r="L287" s="4"/>
      <c r="M287" s="4"/>
      <c r="N287" s="4"/>
      <c r="O287" s="1"/>
    </row>
    <row r="288" spans="1:15" ht="15.75" thickBot="1">
      <c r="A288" s="1"/>
      <c r="C288" s="54"/>
      <c r="D288" s="8">
        <v>32</v>
      </c>
      <c r="E288" s="55" t="str">
        <f>+'[1]ACUM-ABRIL'!A320</f>
        <v>Aseo Público</v>
      </c>
      <c r="F288" s="56"/>
      <c r="G288" s="57">
        <f>+'[1]ACUM-ABRIL'!B320</f>
        <v>3</v>
      </c>
      <c r="H288" s="4"/>
      <c r="I288" s="4"/>
      <c r="J288" s="4"/>
      <c r="K288" s="4"/>
      <c r="L288" s="4"/>
      <c r="M288" s="4"/>
      <c r="N288" s="4"/>
      <c r="O288" s="1"/>
    </row>
    <row r="289" spans="1:15" ht="15.75" thickBot="1">
      <c r="A289" s="1"/>
      <c r="C289" s="54"/>
      <c r="D289" s="8">
        <v>33</v>
      </c>
      <c r="E289" s="55" t="str">
        <f>+'[1]ACUM-ABRIL'!A321</f>
        <v>Asuntos Internos</v>
      </c>
      <c r="F289" s="56"/>
      <c r="G289" s="57">
        <f>+'[1]ACUM-ABRIL'!B321</f>
        <v>3</v>
      </c>
      <c r="H289" s="4"/>
      <c r="I289" s="4"/>
      <c r="J289" s="4"/>
      <c r="K289" s="4"/>
      <c r="L289" s="4"/>
      <c r="M289" s="4"/>
      <c r="N289" s="4"/>
      <c r="O289" s="1"/>
    </row>
    <row r="290" spans="1:15" ht="15.75" thickBot="1">
      <c r="A290" s="1"/>
      <c r="C290" s="54"/>
      <c r="D290" s="8">
        <v>34</v>
      </c>
      <c r="E290" s="55" t="str">
        <f>+'[1]ACUM-ABRIL'!A330</f>
        <v>Contraloría</v>
      </c>
      <c r="F290" s="56"/>
      <c r="G290" s="57">
        <f>+'[1]ACUM-ABRIL'!B330</f>
        <v>3</v>
      </c>
      <c r="H290" s="4"/>
      <c r="I290" s="4"/>
      <c r="J290" s="4"/>
      <c r="K290" s="4"/>
      <c r="L290" s="4"/>
      <c r="M290" s="4"/>
      <c r="N290" s="4"/>
      <c r="O290" s="1"/>
    </row>
    <row r="291" spans="1:15" ht="15.75" thickBot="1">
      <c r="A291" s="1"/>
      <c r="C291" s="54"/>
      <c r="D291" s="8">
        <v>35</v>
      </c>
      <c r="E291" s="55" t="str">
        <f>+'[1]ACUM-ABRIL'!A345</f>
        <v>Instituto de Cultura</v>
      </c>
      <c r="F291" s="56"/>
      <c r="G291" s="57">
        <f>+'[1]ACUM-ABRIL'!B345</f>
        <v>3</v>
      </c>
      <c r="H291" s="4"/>
      <c r="I291" s="4"/>
      <c r="J291" s="4"/>
      <c r="K291" s="4"/>
      <c r="L291" s="4"/>
      <c r="M291" s="4"/>
      <c r="N291" s="4"/>
      <c r="O291" s="1"/>
    </row>
    <row r="292" spans="1:15" ht="15.75" thickBot="1">
      <c r="A292" s="1"/>
      <c r="C292" s="54"/>
      <c r="D292" s="8">
        <v>36</v>
      </c>
      <c r="E292" s="55" t="str">
        <f>+'[1]ACUM-ABRIL'!A366</f>
        <v>Secretaria del Ayuntamiento</v>
      </c>
      <c r="F292" s="56"/>
      <c r="G292" s="57">
        <f>+'[1]ACUM-ABRIL'!B366</f>
        <v>3</v>
      </c>
      <c r="H292" s="4"/>
      <c r="I292" s="4"/>
      <c r="J292" s="4"/>
      <c r="K292" s="4"/>
      <c r="L292" s="4"/>
      <c r="M292" s="4"/>
      <c r="N292" s="4"/>
      <c r="O292" s="1"/>
    </row>
    <row r="293" spans="1:15" ht="15.75" thickBot="1">
      <c r="A293" s="1"/>
      <c r="C293" s="54"/>
      <c r="D293" s="8">
        <v>37</v>
      </c>
      <c r="E293" s="55" t="str">
        <f>+'[1]ACUM-ABRIL'!A327</f>
        <v>Comunicación Social</v>
      </c>
      <c r="F293" s="56"/>
      <c r="G293" s="57">
        <f>+'[1]ACUM-ABRIL'!B327</f>
        <v>4</v>
      </c>
      <c r="H293" s="4"/>
      <c r="I293" s="4"/>
      <c r="J293" s="4"/>
      <c r="K293" s="4"/>
      <c r="L293" s="4"/>
      <c r="M293" s="4"/>
      <c r="N293" s="4"/>
      <c r="O293" s="1"/>
    </row>
    <row r="294" spans="1:15" ht="15.75" thickBot="1">
      <c r="A294" s="1"/>
      <c r="C294" s="54"/>
      <c r="D294" s="8">
        <v>38</v>
      </c>
      <c r="E294" s="55" t="str">
        <f>+'[1]ACUM-ABRIL'!A354</f>
        <v>Parques y Jardines</v>
      </c>
      <c r="F294" s="56"/>
      <c r="G294" s="57">
        <f>+'[1]ACUM-ABRIL'!B354</f>
        <v>4</v>
      </c>
      <c r="H294" s="4"/>
      <c r="I294" s="4"/>
      <c r="J294" s="4"/>
      <c r="K294" s="4"/>
      <c r="L294" s="4"/>
      <c r="M294" s="4"/>
      <c r="N294" s="4"/>
      <c r="O294" s="1"/>
    </row>
    <row r="295" spans="1:15" ht="27.75" customHeight="1" thickBot="1">
      <c r="A295" s="1"/>
      <c r="C295" s="54"/>
      <c r="D295" s="8">
        <v>39</v>
      </c>
      <c r="E295" s="63" t="str">
        <f>+'[1]ACUM-ABRIL'!A325</f>
        <v>Centro de  Promoción Económica y Turismo</v>
      </c>
      <c r="F295" s="64"/>
      <c r="G295" s="57">
        <f>+'[1]ACUM-ABRIL'!B325</f>
        <v>6</v>
      </c>
      <c r="H295" s="4"/>
      <c r="I295" s="4"/>
      <c r="J295" s="4"/>
      <c r="K295" s="4"/>
      <c r="L295" s="4"/>
      <c r="M295" s="4"/>
      <c r="N295" s="4"/>
      <c r="O295" s="1"/>
    </row>
    <row r="296" spans="1:15" ht="15.75" thickBot="1">
      <c r="A296" s="1"/>
      <c r="C296" s="54"/>
      <c r="D296" s="8">
        <v>40</v>
      </c>
      <c r="E296" s="55" t="str">
        <f>+'[1]ACUM-ABRIL'!A343</f>
        <v>Estacionómetros y Estacionamientos</v>
      </c>
      <c r="F296" s="56"/>
      <c r="G296" s="57">
        <f>+'[1]ACUM-ABRIL'!B343</f>
        <v>6</v>
      </c>
      <c r="H296" s="4"/>
      <c r="I296" s="4"/>
      <c r="J296" s="4"/>
      <c r="K296" s="4"/>
      <c r="L296" s="4"/>
      <c r="M296" s="4"/>
      <c r="N296" s="4"/>
      <c r="O296" s="1"/>
    </row>
    <row r="297" spans="1:15" ht="15.75" thickBot="1">
      <c r="A297" s="1"/>
      <c r="C297" s="54"/>
      <c r="D297" s="8">
        <v>41</v>
      </c>
      <c r="E297" s="55" t="str">
        <f>+'[1]ACUM-ABRIL'!A323</f>
        <v>Catastro</v>
      </c>
      <c r="F297" s="56"/>
      <c r="G297" s="57">
        <f>+'[1]ACUM-ABRIL'!B323</f>
        <v>7</v>
      </c>
      <c r="H297" s="4"/>
      <c r="I297" s="4"/>
      <c r="J297" s="4"/>
      <c r="K297" s="4"/>
      <c r="L297" s="4"/>
      <c r="M297" s="4"/>
      <c r="N297" s="4"/>
      <c r="O297" s="1"/>
    </row>
    <row r="298" spans="1:15" ht="15.75" thickBot="1">
      <c r="A298" s="1"/>
      <c r="C298" s="54"/>
      <c r="D298" s="8">
        <v>42</v>
      </c>
      <c r="E298" s="55" t="str">
        <f>+'[1]ACUM-ABRIL'!A336</f>
        <v>Desarrollo Social Humano</v>
      </c>
      <c r="F298" s="56"/>
      <c r="G298" s="57">
        <f>+'[1]ACUM-ABRIL'!B336</f>
        <v>7</v>
      </c>
      <c r="H298" s="4"/>
      <c r="I298" s="4"/>
      <c r="J298" s="4"/>
      <c r="K298" s="4"/>
      <c r="L298" s="4"/>
      <c r="M298" s="4"/>
      <c r="N298" s="4"/>
      <c r="O298" s="1"/>
    </row>
    <row r="299" spans="1:15" ht="15.75" thickBot="1">
      <c r="A299" s="1"/>
      <c r="C299" s="54"/>
      <c r="D299" s="8">
        <v>43</v>
      </c>
      <c r="E299" s="55" t="str">
        <f>+'[1]ACUM-ABRIL'!A356</f>
        <v>Patrimonio Municipal</v>
      </c>
      <c r="F299" s="56"/>
      <c r="G299" s="57">
        <f>+'[1]ACUM-ABRIL'!B356</f>
        <v>9</v>
      </c>
      <c r="H299" s="4"/>
      <c r="I299" s="4"/>
      <c r="J299" s="4"/>
      <c r="K299" s="4"/>
      <c r="L299" s="4"/>
      <c r="M299" s="4"/>
      <c r="N299" s="4"/>
      <c r="O299" s="1"/>
    </row>
    <row r="300" spans="1:15" ht="30.75" customHeight="1" thickBot="1">
      <c r="A300" s="1"/>
      <c r="C300" s="54"/>
      <c r="D300" s="8">
        <v>44</v>
      </c>
      <c r="E300" s="63" t="str">
        <f>+'[1]ACUM-ABRIL'!A337</f>
        <v>Dirección General de  Innovación y Tecnología</v>
      </c>
      <c r="F300" s="64"/>
      <c r="G300" s="57">
        <f>+'[1]ACUM-ABRIL'!B337</f>
        <v>10</v>
      </c>
      <c r="H300" s="4"/>
      <c r="I300" s="4"/>
      <c r="J300" s="4"/>
      <c r="K300" s="4"/>
      <c r="L300" s="4"/>
      <c r="M300" s="4"/>
      <c r="N300" s="4"/>
      <c r="O300" s="1"/>
    </row>
    <row r="301" spans="1:15" ht="15.75" thickBot="1">
      <c r="A301" s="1"/>
      <c r="C301" s="54"/>
      <c r="D301" s="8">
        <v>45</v>
      </c>
      <c r="E301" s="55" t="str">
        <f>+'[1]ACUM-ABRIL'!A341</f>
        <v>Dirección General de Servicios Públicos</v>
      </c>
      <c r="F301" s="56"/>
      <c r="G301" s="57">
        <f>+'[1]ACUM-ABRIL'!B341</f>
        <v>10</v>
      </c>
      <c r="H301" s="4"/>
      <c r="I301" s="4"/>
      <c r="J301" s="4"/>
      <c r="K301" s="4"/>
      <c r="L301" s="4"/>
      <c r="M301" s="4"/>
      <c r="N301" s="4"/>
      <c r="O301" s="1"/>
    </row>
    <row r="302" spans="1:15" ht="15.75" thickBot="1">
      <c r="A302" s="1"/>
      <c r="C302" s="54"/>
      <c r="D302" s="8">
        <v>46</v>
      </c>
      <c r="E302" s="55" t="str">
        <f>+'[1]ACUM-ABRIL'!A358</f>
        <v>Protección Civil y Bomberos</v>
      </c>
      <c r="F302" s="56"/>
      <c r="G302" s="57">
        <f>+'[1]ACUM-ABRIL'!B358</f>
        <v>11</v>
      </c>
      <c r="H302" s="4"/>
      <c r="I302" s="4"/>
      <c r="J302" s="4"/>
      <c r="K302" s="4"/>
      <c r="L302" s="4"/>
      <c r="M302" s="4"/>
      <c r="N302" s="4"/>
      <c r="O302" s="1"/>
    </row>
    <row r="303" spans="1:15" ht="15" customHeight="1" thickBot="1">
      <c r="A303" s="1"/>
      <c r="C303" s="54"/>
      <c r="D303" s="8">
        <v>47</v>
      </c>
      <c r="E303" s="55" t="str">
        <f>+'[1]ACUM-ABRIL'!A338</f>
        <v>Dirección General de Ecología</v>
      </c>
      <c r="F303" s="56"/>
      <c r="G303" s="57">
        <f>+'[1]ACUM-ABRIL'!B338</f>
        <v>16</v>
      </c>
      <c r="H303" s="4"/>
      <c r="I303" s="4"/>
      <c r="J303" s="4"/>
      <c r="K303" s="4"/>
      <c r="L303" s="4"/>
      <c r="M303" s="4"/>
      <c r="N303" s="4"/>
      <c r="O303" s="1"/>
    </row>
    <row r="304" spans="1:15" ht="27" customHeight="1" thickBot="1">
      <c r="A304" s="1"/>
      <c r="C304" s="54"/>
      <c r="D304" s="8">
        <v>48</v>
      </c>
      <c r="E304" s="63" t="str">
        <f>+'[1]ACUM-ABRIL'!A339</f>
        <v>Dirección General de Inspección de Reglamentos</v>
      </c>
      <c r="F304" s="64"/>
      <c r="G304" s="57">
        <f>+'[1]ACUM-ABRIL'!B339</f>
        <v>18</v>
      </c>
      <c r="H304" s="4"/>
      <c r="I304" s="4"/>
      <c r="J304" s="4"/>
      <c r="K304" s="4"/>
      <c r="L304" s="4"/>
      <c r="M304" s="4"/>
      <c r="N304" s="4"/>
      <c r="O304" s="1"/>
    </row>
    <row r="305" spans="1:15" ht="15.75" thickBot="1">
      <c r="A305" s="1"/>
      <c r="C305" s="54"/>
      <c r="D305" s="8">
        <v>49</v>
      </c>
      <c r="E305" s="55" t="str">
        <f>+'[1]ACUM-ABRIL'!A368</f>
        <v>Síndico Municipal</v>
      </c>
      <c r="F305" s="56"/>
      <c r="G305" s="57">
        <f>+'[1]ACUM-ABRIL'!B368</f>
        <v>19</v>
      </c>
      <c r="H305" s="4"/>
      <c r="I305" s="4"/>
      <c r="J305" s="4"/>
      <c r="K305" s="4"/>
      <c r="L305" s="4"/>
      <c r="M305" s="4"/>
      <c r="N305" s="4"/>
      <c r="O305" s="1"/>
    </row>
    <row r="306" spans="1:15" ht="15.75" thickBot="1">
      <c r="A306" s="1"/>
      <c r="C306" s="54"/>
      <c r="D306" s="8">
        <v>50</v>
      </c>
      <c r="E306" s="55" t="str">
        <f>+'[1]ACUM-ABRIL'!A326</f>
        <v>Comisaría General de Seguridad Pública</v>
      </c>
      <c r="F306" s="56"/>
      <c r="G306" s="57">
        <f>+'[1]ACUM-ABRIL'!B326</f>
        <v>29</v>
      </c>
      <c r="H306" s="4"/>
      <c r="I306" s="4"/>
      <c r="J306" s="4"/>
      <c r="K306" s="4"/>
      <c r="L306" s="4"/>
      <c r="M306" s="4"/>
      <c r="N306" s="4"/>
      <c r="O306" s="1"/>
    </row>
    <row r="307" spans="1:15" ht="15.75" thickBot="1">
      <c r="A307" s="1"/>
      <c r="C307" s="54"/>
      <c r="D307" s="8">
        <v>51</v>
      </c>
      <c r="E307" s="55" t="str">
        <f>+'[1]ACUM-ABRIL'!A370</f>
        <v>Transparencia y Acceso a la Información</v>
      </c>
      <c r="F307" s="56"/>
      <c r="G307" s="57">
        <f>+'[1]ACUM-ABRIL'!B370</f>
        <v>29</v>
      </c>
      <c r="H307" s="4"/>
      <c r="I307" s="4"/>
      <c r="J307" s="4"/>
      <c r="K307" s="4"/>
      <c r="L307" s="4"/>
      <c r="M307" s="4"/>
      <c r="N307" s="4"/>
      <c r="O307" s="1"/>
    </row>
    <row r="308" spans="1:15" ht="15.75" thickBot="1">
      <c r="A308" s="1"/>
      <c r="C308" s="54"/>
      <c r="D308" s="8">
        <v>52</v>
      </c>
      <c r="E308" s="55" t="str">
        <f>+'[1]ACUM-ABRIL'!A353</f>
        <v>Oficialía Mayor de Padrón y Licencias</v>
      </c>
      <c r="F308" s="56"/>
      <c r="G308" s="57">
        <f>+'[1]ACUM-ABRIL'!B353</f>
        <v>30</v>
      </c>
      <c r="H308" s="4"/>
      <c r="I308" s="4"/>
      <c r="J308" s="4"/>
      <c r="K308" s="4"/>
      <c r="L308" s="4"/>
      <c r="M308" s="4"/>
      <c r="N308" s="4"/>
      <c r="O308" s="1"/>
    </row>
    <row r="309" spans="1:15" ht="15.75" thickBot="1">
      <c r="A309" s="1"/>
      <c r="C309" s="54"/>
      <c r="D309" s="8">
        <v>53</v>
      </c>
      <c r="E309" s="55" t="str">
        <f>+'[1]ACUM-ABRIL'!A316</f>
        <v>Actas y Acuerdos</v>
      </c>
      <c r="F309" s="56"/>
      <c r="G309" s="57">
        <f>+'[1]ACUM-ABRIL'!B316</f>
        <v>36</v>
      </c>
      <c r="H309" s="4"/>
      <c r="I309" s="4"/>
      <c r="J309" s="4"/>
      <c r="K309" s="4"/>
      <c r="L309" s="4"/>
      <c r="M309" s="4"/>
      <c r="N309" s="4"/>
      <c r="O309" s="1"/>
    </row>
    <row r="310" spans="1:15" ht="15.75" thickBot="1">
      <c r="A310" s="1"/>
      <c r="C310" s="54"/>
      <c r="D310" s="8">
        <v>54</v>
      </c>
      <c r="E310" s="55" t="str">
        <f>+'[1]ACUM-ABRIL'!A340</f>
        <v>Dirección General de Obras Públicas</v>
      </c>
      <c r="F310" s="56"/>
      <c r="G310" s="57">
        <f>+'[1]ACUM-ABRIL'!B340</f>
        <v>46</v>
      </c>
      <c r="H310" s="4"/>
      <c r="I310" s="4"/>
      <c r="J310" s="4"/>
      <c r="K310" s="4"/>
      <c r="L310" s="4"/>
      <c r="M310" s="4"/>
      <c r="N310" s="4"/>
      <c r="O310" s="1"/>
    </row>
    <row r="311" spans="1:15" ht="15.75" thickBot="1">
      <c r="A311" s="1"/>
      <c r="C311" s="54"/>
      <c r="D311" s="8">
        <v>55</v>
      </c>
      <c r="E311" s="55" t="str">
        <f>+'[1]ACUM-ABRIL'!A352</f>
        <v>Oficialía Mayor Administrativa</v>
      </c>
      <c r="F311" s="56"/>
      <c r="G311" s="57">
        <f>+'[1]ACUM-ABRIL'!B352</f>
        <v>54</v>
      </c>
      <c r="H311" s="4"/>
      <c r="I311" s="4"/>
      <c r="J311" s="4"/>
      <c r="K311" s="4"/>
      <c r="L311" s="4"/>
      <c r="M311" s="4"/>
      <c r="N311" s="4"/>
      <c r="O311" s="1"/>
    </row>
    <row r="312" spans="1:15" ht="15.75" thickBot="1">
      <c r="A312" s="1"/>
      <c r="C312" s="54"/>
      <c r="D312" s="8">
        <v>56</v>
      </c>
      <c r="E312" s="55" t="str">
        <f>+'[1]ACUM-ABRIL'!A369</f>
        <v>Tesorero Municipal</v>
      </c>
      <c r="F312" s="56"/>
      <c r="G312" s="57">
        <f>+'[1]ACUM-ABRIL'!B369</f>
        <v>54</v>
      </c>
      <c r="H312" s="4"/>
      <c r="I312" s="4"/>
      <c r="J312" s="4"/>
      <c r="K312" s="4"/>
      <c r="L312" s="4"/>
      <c r="M312" s="4"/>
      <c r="N312" s="4"/>
      <c r="O312" s="1"/>
    </row>
    <row r="313" spans="1:15" ht="15.75" thickBot="1">
      <c r="A313" s="1"/>
      <c r="C313" s="53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1"/>
    </row>
    <row r="314" spans="1:15" s="20" customFormat="1" ht="16.5" thickBot="1">
      <c r="A314" s="18"/>
      <c r="B314" s="19"/>
      <c r="C314" s="19"/>
      <c r="D314" s="19"/>
      <c r="E314" s="19"/>
      <c r="F314" s="58" t="s">
        <v>4</v>
      </c>
      <c r="G314" s="59">
        <f>SUM(G257:G313)</f>
        <v>444</v>
      </c>
      <c r="H314" s="19"/>
      <c r="I314" s="19"/>
      <c r="J314" s="19"/>
      <c r="K314" s="19"/>
      <c r="L314" s="19"/>
      <c r="M314" s="19"/>
      <c r="N314" s="19"/>
      <c r="O314" s="18"/>
    </row>
    <row r="315" spans="1:15">
      <c r="A315" s="1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1"/>
    </row>
    <row r="316" spans="1:15" ht="15.75" thickBot="1">
      <c r="A316" s="1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1"/>
    </row>
    <row r="317" spans="1:15" ht="16.5" thickBot="1">
      <c r="A317" s="1"/>
      <c r="B317" s="61" t="s">
        <v>26</v>
      </c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0"/>
      <c r="O317" s="1"/>
    </row>
    <row r="318" spans="1:15">
      <c r="A318" s="1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1"/>
    </row>
    <row r="319" spans="1:15" ht="113.25" customHeight="1">
      <c r="A319" s="1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1"/>
    </row>
    <row r="320" spans="1:15">
      <c r="A320" s="1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1"/>
    </row>
    <row r="321" spans="1:15">
      <c r="A321" s="1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1"/>
    </row>
    <row r="322" spans="1:15">
      <c r="A322" s="1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1"/>
    </row>
    <row r="323" spans="1:15">
      <c r="A323" s="1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1"/>
    </row>
    <row r="324" spans="1:15">
      <c r="A324" s="1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1"/>
    </row>
    <row r="325" spans="1:15">
      <c r="A325" s="1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1"/>
    </row>
    <row r="326" spans="1:15">
      <c r="A326" s="1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1"/>
    </row>
    <row r="327" spans="1:15">
      <c r="A327" s="1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1"/>
    </row>
    <row r="328" spans="1:15">
      <c r="A328" s="1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1"/>
    </row>
    <row r="329" spans="1:15">
      <c r="A329" s="1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1"/>
    </row>
    <row r="330" spans="1:15">
      <c r="A330" s="1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1"/>
    </row>
    <row r="331" spans="1:15">
      <c r="A331" s="1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1"/>
    </row>
    <row r="332" spans="1:15">
      <c r="A332" s="1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1"/>
    </row>
    <row r="333" spans="1:15">
      <c r="A333" s="1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1"/>
    </row>
    <row r="334" spans="1:15">
      <c r="A334" s="1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1"/>
    </row>
    <row r="335" spans="1:15">
      <c r="A335" s="1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1"/>
    </row>
    <row r="336" spans="1:15">
      <c r="A336" s="1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1"/>
    </row>
    <row r="337" spans="1:15">
      <c r="A337" s="1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1"/>
    </row>
    <row r="338" spans="1:15">
      <c r="A338" s="1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1"/>
    </row>
    <row r="339" spans="1:15">
      <c r="A339" s="1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1"/>
    </row>
    <row r="340" spans="1: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</sheetData>
  <mergeCells count="43">
    <mergeCell ref="E112:G112"/>
    <mergeCell ref="B14:N14"/>
    <mergeCell ref="B15:N15"/>
    <mergeCell ref="B16:N16"/>
    <mergeCell ref="C22:F22"/>
    <mergeCell ref="H22:L22"/>
    <mergeCell ref="D23:E23"/>
    <mergeCell ref="D24:E24"/>
    <mergeCell ref="D25:E25"/>
    <mergeCell ref="D45:J45"/>
    <mergeCell ref="D110:I110"/>
    <mergeCell ref="E111:G111"/>
    <mergeCell ref="E160:H160"/>
    <mergeCell ref="E113:G113"/>
    <mergeCell ref="E114:G114"/>
    <mergeCell ref="E115:G115"/>
    <mergeCell ref="E116:G116"/>
    <mergeCell ref="E117:G117"/>
    <mergeCell ref="D122:I122"/>
    <mergeCell ref="E149:I149"/>
    <mergeCell ref="E150:H150"/>
    <mergeCell ref="E154:I154"/>
    <mergeCell ref="E155:H155"/>
    <mergeCell ref="E159:I159"/>
    <mergeCell ref="D256:G256"/>
    <mergeCell ref="E165:I165"/>
    <mergeCell ref="E166:H166"/>
    <mergeCell ref="D202:I202"/>
    <mergeCell ref="E203:G203"/>
    <mergeCell ref="E204:G204"/>
    <mergeCell ref="E206:G206"/>
    <mergeCell ref="D229:I229"/>
    <mergeCell ref="E230:G230"/>
    <mergeCell ref="E231:G231"/>
    <mergeCell ref="E232:G232"/>
    <mergeCell ref="E233:G233"/>
    <mergeCell ref="B317:M317"/>
    <mergeCell ref="E262:F262"/>
    <mergeCell ref="I264:J264"/>
    <mergeCell ref="E274:F274"/>
    <mergeCell ref="E295:F295"/>
    <mergeCell ref="E300:F300"/>
    <mergeCell ref="E304:F304"/>
  </mergeCells>
  <pageMargins left="0.23622047244094491" right="0.23622047244094491" top="0.74803149606299213" bottom="0.74803149606299213" header="0.31496062992125984" footer="0.31496062992125984"/>
  <pageSetup paperSize="124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 Estadísticas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2015-05-20T20:36:27Z</cp:lastPrinted>
  <dcterms:created xsi:type="dcterms:W3CDTF">2015-05-20T18:19:45Z</dcterms:created>
  <dcterms:modified xsi:type="dcterms:W3CDTF">2015-05-20T20:39:35Z</dcterms:modified>
</cp:coreProperties>
</file>