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Estadísticas Abril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305" i="1" l="1"/>
  <c r="E305" i="1"/>
  <c r="G304" i="1"/>
  <c r="E304" i="1"/>
  <c r="G303" i="1"/>
  <c r="E303" i="1"/>
  <c r="G302" i="1"/>
  <c r="E302" i="1"/>
  <c r="G301" i="1"/>
  <c r="E301" i="1"/>
  <c r="G300" i="1"/>
  <c r="E300" i="1"/>
  <c r="G299" i="1"/>
  <c r="E299" i="1"/>
  <c r="G298" i="1"/>
  <c r="E298" i="1"/>
  <c r="G297" i="1"/>
  <c r="E297" i="1"/>
  <c r="G296" i="1"/>
  <c r="E296" i="1"/>
  <c r="G295" i="1"/>
  <c r="E295" i="1"/>
  <c r="G294" i="1"/>
  <c r="E294" i="1"/>
  <c r="G293" i="1"/>
  <c r="E293" i="1"/>
  <c r="G292" i="1"/>
  <c r="E292" i="1"/>
  <c r="G291" i="1"/>
  <c r="E291" i="1"/>
  <c r="G290" i="1"/>
  <c r="E290" i="1"/>
  <c r="G289" i="1"/>
  <c r="E289" i="1"/>
  <c r="G288" i="1"/>
  <c r="E288" i="1"/>
  <c r="G287" i="1"/>
  <c r="E287" i="1"/>
  <c r="G286" i="1"/>
  <c r="E286" i="1"/>
  <c r="G285" i="1"/>
  <c r="E285" i="1"/>
  <c r="G284" i="1"/>
  <c r="E284" i="1"/>
  <c r="G283" i="1"/>
  <c r="E283" i="1"/>
  <c r="G282" i="1"/>
  <c r="E282" i="1"/>
  <c r="G281" i="1"/>
  <c r="E281" i="1"/>
  <c r="G280" i="1"/>
  <c r="E280" i="1"/>
  <c r="G279" i="1"/>
  <c r="E279" i="1"/>
  <c r="G278" i="1"/>
  <c r="E278" i="1"/>
  <c r="G277" i="1"/>
  <c r="E277" i="1"/>
  <c r="G276" i="1"/>
  <c r="E276" i="1"/>
  <c r="G275" i="1"/>
  <c r="E275" i="1"/>
  <c r="G274" i="1"/>
  <c r="E274" i="1"/>
  <c r="G273" i="1"/>
  <c r="E273" i="1"/>
  <c r="G272" i="1"/>
  <c r="E272" i="1"/>
  <c r="G271" i="1"/>
  <c r="E271" i="1"/>
  <c r="G270" i="1"/>
  <c r="E270" i="1"/>
  <c r="G269" i="1"/>
  <c r="E269" i="1"/>
  <c r="G268" i="1"/>
  <c r="E268" i="1"/>
  <c r="G267" i="1"/>
  <c r="E267" i="1"/>
  <c r="G266" i="1"/>
  <c r="E266" i="1"/>
  <c r="G265" i="1"/>
  <c r="E265" i="1"/>
  <c r="G264" i="1"/>
  <c r="E264" i="1"/>
  <c r="G263" i="1"/>
  <c r="E263" i="1"/>
  <c r="G262" i="1"/>
  <c r="E262" i="1"/>
  <c r="G261" i="1"/>
  <c r="E261" i="1"/>
  <c r="G260" i="1"/>
  <c r="E260" i="1"/>
  <c r="G259" i="1"/>
  <c r="E259" i="1"/>
  <c r="G258" i="1"/>
  <c r="E258" i="1"/>
  <c r="G257" i="1"/>
  <c r="E257" i="1"/>
  <c r="G256" i="1"/>
  <c r="E256" i="1"/>
  <c r="G255" i="1"/>
  <c r="E255" i="1"/>
  <c r="G254" i="1"/>
  <c r="E254" i="1"/>
  <c r="G253" i="1"/>
  <c r="E253" i="1"/>
  <c r="G252" i="1"/>
  <c r="E252" i="1"/>
  <c r="G251" i="1"/>
  <c r="E251" i="1"/>
  <c r="G250" i="1"/>
  <c r="E250" i="1"/>
  <c r="G249" i="1"/>
  <c r="E249" i="1"/>
  <c r="G248" i="1"/>
  <c r="G307" i="1" s="1"/>
  <c r="E248" i="1"/>
  <c r="H224" i="1"/>
  <c r="E224" i="1"/>
  <c r="H223" i="1"/>
  <c r="E223" i="1"/>
  <c r="H222" i="1"/>
  <c r="E222" i="1"/>
  <c r="H221" i="1"/>
  <c r="E221" i="1"/>
  <c r="H197" i="1"/>
  <c r="E197" i="1"/>
  <c r="H196" i="1"/>
  <c r="E196" i="1"/>
  <c r="H195" i="1"/>
  <c r="E195" i="1"/>
  <c r="H194" i="1"/>
  <c r="H199" i="1" s="1"/>
  <c r="E194" i="1"/>
  <c r="H168" i="1"/>
  <c r="F168" i="1"/>
  <c r="H167" i="1"/>
  <c r="F167" i="1"/>
  <c r="H166" i="1"/>
  <c r="F166" i="1"/>
  <c r="H165" i="1"/>
  <c r="F165" i="1"/>
  <c r="I157" i="1"/>
  <c r="I158" i="1" s="1"/>
  <c r="I151" i="1"/>
  <c r="I152" i="1" s="1"/>
  <c r="I147" i="1"/>
  <c r="I146" i="1"/>
  <c r="I141" i="1"/>
  <c r="I142" i="1" s="1"/>
  <c r="H108" i="1"/>
  <c r="E108" i="1"/>
  <c r="H107" i="1"/>
  <c r="E107" i="1"/>
  <c r="H106" i="1"/>
  <c r="E106" i="1"/>
  <c r="H105" i="1"/>
  <c r="E105" i="1"/>
  <c r="H104" i="1"/>
  <c r="E104" i="1"/>
  <c r="H103" i="1"/>
  <c r="H110" i="1" s="1"/>
  <c r="E103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K22" i="1"/>
  <c r="J22" i="1"/>
  <c r="I22" i="1"/>
  <c r="H22" i="1"/>
  <c r="L22" i="1" s="1"/>
  <c r="E22" i="1"/>
  <c r="D22" i="1"/>
  <c r="C22" i="1"/>
  <c r="C23" i="1" l="1"/>
  <c r="F22" i="1"/>
  <c r="E23" i="1" s="1"/>
  <c r="I104" i="1"/>
  <c r="I23" i="1"/>
  <c r="J23" i="1"/>
  <c r="I195" i="1"/>
  <c r="I194" i="1"/>
  <c r="I107" i="1"/>
  <c r="I103" i="1"/>
  <c r="I106" i="1"/>
  <c r="K23" i="1"/>
  <c r="I196" i="1"/>
  <c r="I105" i="1"/>
  <c r="I197" i="1"/>
  <c r="H170" i="1"/>
  <c r="I165" i="1" s="1"/>
  <c r="D23" i="1"/>
  <c r="F23" i="1" s="1"/>
  <c r="I61" i="1"/>
  <c r="J47" i="1" s="1"/>
  <c r="H23" i="1"/>
  <c r="H226" i="1"/>
  <c r="I221" i="1" s="1"/>
  <c r="I222" i="1" l="1"/>
  <c r="I166" i="1"/>
  <c r="J48" i="1"/>
  <c r="I110" i="1"/>
  <c r="J53" i="1"/>
  <c r="J45" i="1"/>
  <c r="J58" i="1"/>
  <c r="J54" i="1"/>
  <c r="J50" i="1"/>
  <c r="J46" i="1"/>
  <c r="J57" i="1"/>
  <c r="J49" i="1"/>
  <c r="I223" i="1"/>
  <c r="I226" i="1" s="1"/>
  <c r="I224" i="1"/>
  <c r="I168" i="1"/>
  <c r="I167" i="1"/>
  <c r="I170" i="1"/>
  <c r="J52" i="1"/>
  <c r="J51" i="1"/>
  <c r="L23" i="1"/>
  <c r="J56" i="1"/>
  <c r="J55" i="1"/>
  <c r="J44" i="1"/>
  <c r="J59" i="1"/>
  <c r="I199" i="1"/>
  <c r="J61" i="1" l="1"/>
</calcChain>
</file>

<file path=xl/sharedStrings.xml><?xml version="1.0" encoding="utf-8"?>
<sst xmlns="http://schemas.openxmlformats.org/spreadsheetml/2006/main" count="38" uniqueCount="27">
  <si>
    <t>DIRECCIÓN DE TRANSPARENCIA Y BUENAS PRÁCTICAS</t>
  </si>
  <si>
    <t>INFORMACIÓN ESTADÍSTICA ABRIL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</si>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</sst>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0" fillId="7" borderId="10" xfId="1" applyFont="1" applyFill="1" applyBorder="1" applyAlignment="1">
      <alignment horizontal="center"/>
    </xf>
    <xf numFmtId="9" fontId="0" fillId="7" borderId="7" xfId="1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6" fillId="7" borderId="7" xfId="2" applyFill="1" applyBorder="1" applyAlignment="1"/>
    <xf numFmtId="0" fontId="6" fillId="7" borderId="8" xfId="2" applyFill="1" applyBorder="1" applyAlignment="1"/>
    <xf numFmtId="0" fontId="6" fillId="7" borderId="9" xfId="2" applyFill="1" applyBorder="1" applyAlignment="1"/>
    <xf numFmtId="0" fontId="6" fillId="7" borderId="2" xfId="2" applyFill="1" applyBorder="1" applyAlignment="1">
      <alignment horizontal="left"/>
    </xf>
    <xf numFmtId="0" fontId="6" fillId="7" borderId="3" xfId="2" applyFill="1" applyBorder="1" applyAlignment="1">
      <alignment horizontal="left"/>
    </xf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0" fontId="0" fillId="7" borderId="11" xfId="0" applyFill="1" applyBorder="1" applyAlignment="1">
      <alignment horizontal="center" wrapText="1"/>
    </xf>
    <xf numFmtId="0" fontId="0" fillId="7" borderId="15" xfId="0" applyFill="1" applyBorder="1" applyAlignment="1">
      <alignment horizontal="center"/>
    </xf>
    <xf numFmtId="9" fontId="0" fillId="7" borderId="16" xfId="1" applyFont="1" applyFill="1" applyBorder="1" applyAlignment="1">
      <alignment horizontal="center" wrapText="1"/>
    </xf>
    <xf numFmtId="0" fontId="5" fillId="5" borderId="0" xfId="0" applyFont="1" applyFill="1" applyAlignment="1">
      <alignment horizontal="right"/>
    </xf>
    <xf numFmtId="0" fontId="5" fillId="7" borderId="10" xfId="0" applyFont="1" applyFill="1" applyBorder="1"/>
    <xf numFmtId="0" fontId="0" fillId="7" borderId="18" xfId="0" applyFill="1" applyBorder="1" applyAlignment="1">
      <alignment horizontal="right"/>
    </xf>
    <xf numFmtId="0" fontId="2" fillId="7" borderId="10" xfId="0" applyFont="1" applyFill="1" applyBorder="1"/>
    <xf numFmtId="0" fontId="0" fillId="7" borderId="19" xfId="0" applyFill="1" applyBorder="1" applyAlignment="1">
      <alignment horizontal="right" wrapText="1"/>
    </xf>
    <xf numFmtId="0" fontId="5" fillId="7" borderId="10" xfId="0" applyFont="1" applyFill="1" applyBorder="1" applyAlignment="1">
      <alignment horizontal="right"/>
    </xf>
    <xf numFmtId="0" fontId="0" fillId="7" borderId="19" xfId="0" applyFill="1" applyBorder="1" applyAlignment="1">
      <alignment horizontal="center" wrapText="1"/>
    </xf>
    <xf numFmtId="0" fontId="0" fillId="8" borderId="0" xfId="0" applyFill="1"/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0" fillId="7" borderId="20" xfId="0" applyFill="1" applyBorder="1" applyAlignment="1">
      <alignment horizontal="center" wrapText="1"/>
    </xf>
    <xf numFmtId="0" fontId="0" fillId="7" borderId="21" xfId="0" applyFill="1" applyBorder="1" applyAlignment="1"/>
    <xf numFmtId="0" fontId="0" fillId="7" borderId="8" xfId="0" applyFill="1" applyBorder="1" applyAlignment="1"/>
    <xf numFmtId="9" fontId="0" fillId="7" borderId="22" xfId="1" applyFont="1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center" wrapText="1"/>
    </xf>
    <xf numFmtId="0" fontId="2" fillId="5" borderId="0" xfId="0" applyFont="1" applyFill="1" applyAlignment="1">
      <alignment horizontal="center"/>
    </xf>
    <xf numFmtId="0" fontId="0" fillId="7" borderId="9" xfId="0" applyFill="1" applyBorder="1" applyAlignment="1"/>
    <xf numFmtId="0" fontId="0" fillId="7" borderId="8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6" fillId="7" borderId="7" xfId="2" applyFont="1" applyFill="1" applyBorder="1" applyAlignment="1"/>
    <xf numFmtId="0" fontId="6" fillId="7" borderId="9" xfId="2" applyFont="1" applyFill="1" applyBorder="1" applyAlignment="1"/>
    <xf numFmtId="0" fontId="6" fillId="7" borderId="10" xfId="2" applyFill="1" applyBorder="1" applyAlignment="1">
      <alignment horizontal="center"/>
    </xf>
    <xf numFmtId="0" fontId="8" fillId="7" borderId="10" xfId="2" applyFont="1" applyFill="1" applyBorder="1" applyAlignment="1">
      <alignment horizontal="right"/>
    </xf>
    <xf numFmtId="0" fontId="8" fillId="7" borderId="10" xfId="2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6" fillId="5" borderId="0" xfId="2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left" wrapText="1"/>
    </xf>
    <xf numFmtId="0" fontId="0" fillId="7" borderId="13" xfId="0" applyFill="1" applyBorder="1" applyAlignment="1">
      <alignment horizontal="left" wrapText="1"/>
    </xf>
    <xf numFmtId="0" fontId="0" fillId="7" borderId="14" xfId="0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wrapText="1"/>
    </xf>
    <xf numFmtId="0" fontId="6" fillId="7" borderId="9" xfId="2" applyFont="1" applyFill="1" applyBorder="1" applyAlignment="1">
      <alignment horizontal="center" wrapText="1"/>
    </xf>
    <xf numFmtId="0" fontId="6" fillId="7" borderId="7" xfId="2" applyFont="1" applyFill="1" applyBorder="1" applyAlignment="1">
      <alignment horizontal="center" vertical="center" wrapText="1"/>
    </xf>
    <xf numFmtId="0" fontId="6" fillId="7" borderId="9" xfId="2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49025408"/>
        <c:axId val="49026944"/>
        <c:axId val="0"/>
      </c:bar3DChart>
      <c:catAx>
        <c:axId val="490254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49026944"/>
        <c:crosses val="autoZero"/>
        <c:auto val="1"/>
        <c:lblAlgn val="ctr"/>
        <c:lblOffset val="100"/>
        <c:noMultiLvlLbl val="0"/>
      </c:catAx>
      <c:valAx>
        <c:axId val="4902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02540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Abril'!$D$102:$I$102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Abril'!$E$103:$E$108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</c:strCache>
            </c:strRef>
          </c:cat>
          <c:val>
            <c:numRef>
              <c:f>'Estadísticas Abril'!$F$103:$F$108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Abril'!$E$103:$E$108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</c:strCache>
            </c:strRef>
          </c:cat>
          <c:val>
            <c:numRef>
              <c:f>'Estadísticas Abril'!$G$103:$G$108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4.7281323877068574E-3"/>
                  <c:y val="-2.145594387569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7281323877068574E-3"/>
                  <c:y val="-2.4521078715076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839080903630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520882584712452E-3"/>
                  <c:y val="2.7586213554461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Abril'!$E$103:$E$108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</c:strCache>
            </c:strRef>
          </c:cat>
          <c:val>
            <c:numRef>
              <c:f>'Estadísticas Abril'!$H$103:$H$108</c:f>
              <c:numCache>
                <c:formatCode>General</c:formatCode>
                <c:ptCount val="6"/>
                <c:pt idx="0">
                  <c:v>211</c:v>
                </c:pt>
                <c:pt idx="1">
                  <c:v>118</c:v>
                </c:pt>
                <c:pt idx="2">
                  <c:v>92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4183796856106408E-2"/>
                  <c:y val="-3.67816180726167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285771866184034E-2"/>
                  <c:y val="-5.5172427108922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673518742442563E-3"/>
                  <c:y val="-5.5172427108922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673391793377702E-3"/>
                  <c:y val="-6.7432966466459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8367593712212824E-3"/>
                  <c:y val="-8.2758640663382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4490124949623962E-3"/>
                  <c:y val="-8.5823775502766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562647754137547E-3"/>
                  <c:y val="-9.19540451815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Abril'!$E$103:$E$108</c:f>
              <c:strCache>
                <c:ptCount val="6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</c:strCache>
            </c:strRef>
          </c:cat>
          <c:val>
            <c:numRef>
              <c:f>'Estadísticas Abril'!$I$103:$I$108</c:f>
              <c:numCache>
                <c:formatCode>0%</c:formatCode>
                <c:ptCount val="6"/>
                <c:pt idx="0">
                  <c:v>0.49881796690307328</c:v>
                </c:pt>
                <c:pt idx="1">
                  <c:v>0.27895981087470451</c:v>
                </c:pt>
                <c:pt idx="2">
                  <c:v>0.21749408983451538</c:v>
                </c:pt>
                <c:pt idx="3">
                  <c:v>4.7281323877068557E-3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49068288"/>
        <c:axId val="95424512"/>
        <c:axId val="0"/>
      </c:bar3DChart>
      <c:catAx>
        <c:axId val="490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5424512"/>
        <c:crosses val="autoZero"/>
        <c:auto val="1"/>
        <c:lblAlgn val="ctr"/>
        <c:lblOffset val="100"/>
        <c:noMultiLvlLbl val="0"/>
      </c:catAx>
      <c:valAx>
        <c:axId val="95424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068288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9934589494330138"/>
          <c:y val="7.0498101305844024E-2"/>
          <c:w val="0.41219374173972934"/>
          <c:h val="8.5073420840117209E-2"/>
        </c:manualLayout>
      </c:layout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974996546484352E-2"/>
          <c:y val="0.1615307221212733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Abril'!$E$165:$F$168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Abril'!$G$165:$G$168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Lbl>
              <c:idx val="2"/>
              <c:layout>
                <c:manualLayout>
                  <c:x val="4.1279669762641765E-3"/>
                  <c:y val="-3.41880341880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1279669762641765E-3"/>
                  <c:y val="-3.41880341880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Abril'!$E$165:$F$168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Abril'!$H$165:$H$168</c:f>
              <c:numCache>
                <c:formatCode>General</c:formatCode>
                <c:ptCount val="4"/>
                <c:pt idx="0">
                  <c:v>371</c:v>
                </c:pt>
                <c:pt idx="1">
                  <c:v>41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702362204726032E-2"/>
                  <c:y val="-0.1421438185611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456140350877202E-2"/>
                  <c:y val="-0.166147452722266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Abril'!$E$165:$F$168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Abril'!$I$165:$I$168</c:f>
              <c:numCache>
                <c:formatCode>0%</c:formatCode>
                <c:ptCount val="4"/>
                <c:pt idx="0">
                  <c:v>0.90048543689320393</c:v>
                </c:pt>
                <c:pt idx="1">
                  <c:v>9.9514563106796114E-2</c:v>
                </c:pt>
                <c:pt idx="2">
                  <c:v>0</c:v>
                </c:pt>
                <c:pt idx="3">
                  <c:v>2.6699029126213591E-2</c:v>
                </c:pt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Abril'!$E$165:$F$168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CONFIDENCIAL</c:v>
                  </c:pt>
                  <c:pt idx="3">
                    <c:v>RESERVADA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'ESTAD-ABRIL'!#REF!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95482240"/>
        <c:axId val="95483776"/>
        <c:axId val="0"/>
      </c:bar3DChart>
      <c:catAx>
        <c:axId val="954822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5483776"/>
        <c:crosses val="autoZero"/>
        <c:auto val="1"/>
        <c:lblAlgn val="ctr"/>
        <c:lblOffset val="100"/>
        <c:noMultiLvlLbl val="0"/>
      </c:catAx>
      <c:valAx>
        <c:axId val="95483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48224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0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Abril'!$E$221:$G$224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Abril'!$H$221:$H$224</c:f>
              <c:numCache>
                <c:formatCode>General</c:formatCode>
                <c:ptCount val="4"/>
                <c:pt idx="0">
                  <c:v>239</c:v>
                </c:pt>
                <c:pt idx="1">
                  <c:v>144</c:v>
                </c:pt>
                <c:pt idx="2">
                  <c:v>32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78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Abril'!$E$221:$G$224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LISTAS</c:v>
                </c:pt>
                <c:pt idx="3">
                  <c:v>NOTIFICACIÓN PERSONAL</c:v>
                </c:pt>
              </c:strCache>
            </c:strRef>
          </c:cat>
          <c:val>
            <c:numRef>
              <c:f>'Estadísticas Abril'!$I$221:$I$224</c:f>
              <c:numCache>
                <c:formatCode>0%</c:formatCode>
                <c:ptCount val="4"/>
                <c:pt idx="0">
                  <c:v>0.56501182033096931</c:v>
                </c:pt>
                <c:pt idx="1">
                  <c:v>0.34042553191489361</c:v>
                </c:pt>
                <c:pt idx="2">
                  <c:v>7.5650118203309691E-2</c:v>
                </c:pt>
                <c:pt idx="3">
                  <c:v>1.8912529550827423E-2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5532160"/>
        <c:axId val="95533696"/>
        <c:axId val="0"/>
      </c:bar3DChart>
      <c:catAx>
        <c:axId val="955321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533696"/>
        <c:crosses val="autoZero"/>
        <c:auto val="1"/>
        <c:lblAlgn val="ctr"/>
        <c:lblOffset val="100"/>
        <c:noMultiLvlLbl val="0"/>
      </c:catAx>
      <c:valAx>
        <c:axId val="95533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5321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Abril'!$C$20:$F$20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elete val="1"/>
          </c:dLbls>
          <c:cat>
            <c:strRef>
              <c:f>'Estadísticas 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Abril'!$C$21:$E$21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effectLst>
              <a:outerShdw blurRad="40000" dist="23000" dir="5400000" rotWithShape="0">
                <a:schemeClr val="accent2">
                  <a:lumMod val="75000"/>
                  <a:alpha val="35000"/>
                </a:schemeClr>
              </a:outerShdw>
            </a:effectLst>
          </c:spPr>
          <c:invertIfNegative val="0"/>
          <c:dLbls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Abril'!$C$22:$E$22</c:f>
              <c:numCache>
                <c:formatCode>General</c:formatCode>
                <c:ptCount val="3"/>
                <c:pt idx="0">
                  <c:v>239</c:v>
                </c:pt>
                <c:pt idx="1">
                  <c:v>146</c:v>
                </c:pt>
                <c:pt idx="2">
                  <c:v>38</c:v>
                </c:pt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layout>
                <c:manualLayout>
                  <c:x val="1.0519395134779739E-2"/>
                  <c:y val="-7.92540792540792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558185404339252E-2"/>
                  <c:y val="-0.1351981351981414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76172125883108E-2"/>
                  <c:y val="-4.1958041958042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Abril'!$C$23:$E$23</c:f>
              <c:numCache>
                <c:formatCode>0%</c:formatCode>
                <c:ptCount val="3"/>
                <c:pt idx="0">
                  <c:v>0.56501182033096931</c:v>
                </c:pt>
                <c:pt idx="1">
                  <c:v>0.34515366430260047</c:v>
                </c:pt>
                <c:pt idx="2">
                  <c:v>8.9834515366430265E-2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5580160"/>
        <c:axId val="95581696"/>
        <c:axId val="0"/>
      </c:bar3DChart>
      <c:catAx>
        <c:axId val="955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5581696"/>
        <c:crosses val="autoZero"/>
        <c:auto val="1"/>
        <c:lblAlgn val="ctr"/>
        <c:lblOffset val="100"/>
        <c:noMultiLvlLbl val="0"/>
      </c:catAx>
      <c:valAx>
        <c:axId val="95581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580160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2932E-2"/>
          <c:y val="0.18814161512033295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Abril'!$H$20:$L$20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Lbl>
              <c:idx val="2"/>
              <c:layout>
                <c:manualLayout>
                  <c:x val="1.3333333333333341E-2"/>
                  <c:y val="-3.508770718065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3333333333337417E-3"/>
                  <c:y val="-1.7543853590325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accent2">
                    <a:lumMod val="5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Abril'!$H$22:$K$22</c:f>
              <c:numCache>
                <c:formatCode>General</c:formatCode>
                <c:ptCount val="4"/>
                <c:pt idx="0">
                  <c:v>257</c:v>
                </c:pt>
                <c:pt idx="1">
                  <c:v>131</c:v>
                </c:pt>
                <c:pt idx="2">
                  <c:v>11</c:v>
                </c:pt>
                <c:pt idx="3">
                  <c:v>24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0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Abril'!$H$23:$K$23</c:f>
              <c:numCache>
                <c:formatCode>0%</c:formatCode>
                <c:ptCount val="4"/>
                <c:pt idx="0">
                  <c:v>0.60756501182033096</c:v>
                </c:pt>
                <c:pt idx="1">
                  <c:v>0.30969267139479906</c:v>
                </c:pt>
                <c:pt idx="2">
                  <c:v>2.6004728132387706E-2</c:v>
                </c:pt>
                <c:pt idx="3">
                  <c:v>5.6737588652482268E-2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4202240"/>
        <c:axId val="104203776"/>
        <c:axId val="0"/>
      </c:bar3DChart>
      <c:catAx>
        <c:axId val="1042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4203776"/>
        <c:crosses val="autoZero"/>
        <c:auto val="1"/>
        <c:lblAlgn val="ctr"/>
        <c:lblOffset val="100"/>
        <c:noMultiLvlLbl val="0"/>
      </c:catAx>
      <c:valAx>
        <c:axId val="104203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420224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  <c:overlay val="0"/>
      <c:spPr>
        <a:effectLst>
          <a:innerShdw blurRad="63500" dist="50800" dir="2700000">
            <a:prstClr val="black">
              <a:alpha val="50000"/>
            </a:prstClr>
          </a:innerShdw>
        </a:effectLst>
      </c:spPr>
    </c:legend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42456077424806E-2"/>
          <c:y val="0.19866685755189994"/>
          <c:w val="0.9554204589459"/>
          <c:h val="0.5798261035552374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'Estadísticas Abril'!$E$194:$E$197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Abril'!$F$194:$F$197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Abril'!$E$194:$E$197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Abril'!$G$194:$G$197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286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519563872284638E-2"/>
                  <c:y val="-4.84848484848484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Abril'!$E$194:$E$197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Abril'!$H$194:$H$197</c:f>
              <c:numCache>
                <c:formatCode>General</c:formatCode>
                <c:ptCount val="4"/>
                <c:pt idx="0">
                  <c:v>286</c:v>
                </c:pt>
                <c:pt idx="1">
                  <c:v>127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68%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96436404766735E-3"/>
                  <c:y val="-0.1296296296296177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1754155478568728E-3"/>
                  <c:y val="-0.12962977809591567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2%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1%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Abril'!$E$194:$E$197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'Estadísticas Abril'!$I$194:$I$197</c:f>
              <c:numCache>
                <c:formatCode>0%</c:formatCode>
                <c:ptCount val="4"/>
                <c:pt idx="0">
                  <c:v>0.67933491686460812</c:v>
                </c:pt>
                <c:pt idx="1">
                  <c:v>0.30166270783847982</c:v>
                </c:pt>
                <c:pt idx="2">
                  <c:v>1.9002375296912115E-2</c:v>
                </c:pt>
                <c:pt idx="3">
                  <c:v>4.7505938242280287E-3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4257408"/>
        <c:axId val="104258944"/>
        <c:axId val="0"/>
      </c:bar3DChart>
      <c:catAx>
        <c:axId val="1042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4258944"/>
        <c:crosses val="autoZero"/>
        <c:auto val="1"/>
        <c:lblAlgn val="ctr"/>
        <c:lblOffset val="100"/>
        <c:noMultiLvlLbl val="0"/>
      </c:catAx>
      <c:valAx>
        <c:axId val="104258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2574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accent2">
            <a:lumMod val="60000"/>
            <a:lumOff val="40000"/>
          </a:schemeClr>
        </a:solidFill>
      </c:spPr>
    </c:sideWall>
    <c:backWall>
      <c:thickness val="0"/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54996801870355E-2"/>
          <c:y val="6.9834881143139432E-2"/>
          <c:w val="0.96190476190476171"/>
          <c:h val="0.4110704870862698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'Estadísticas Abril'!$E$248:$F$305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Coordinación de Desarrollo Económico Y Combate a la Desigualdad</c:v>
                </c:pt>
                <c:pt idx="3">
                  <c:v>Dirección de Asuntos Internos</c:v>
                </c:pt>
                <c:pt idx="4">
                  <c:v>Unidad Desarrollo Agropecuario</c:v>
                </c:pt>
                <c:pt idx="5">
                  <c:v>Dirección de Gestión de Calidad</c:v>
                </c:pt>
                <c:pt idx="6">
                  <c:v>Dirección de Mantenimiento de Pavimentos </c:v>
                </c:pt>
                <c:pt idx="7">
                  <c:v>Dir. del Museo de Arte de Zapopan</c:v>
                </c:pt>
                <c:pt idx="8">
                  <c:v>Dirección de Programas Sociales Municipales</c:v>
                </c:pt>
                <c:pt idx="9">
                  <c:v>Dirección General de Ecología</c:v>
                </c:pt>
                <c:pt idx="10">
                  <c:v>Intituto Municipal de la Juventud</c:v>
                </c:pt>
                <c:pt idx="11">
                  <c:v>Intituto Municipal de la Mujer</c:v>
                </c:pt>
                <c:pt idx="12">
                  <c:v>Junta de Reclutamiento</c:v>
                </c:pt>
                <c:pt idx="13">
                  <c:v>Registro civil</c:v>
                </c:pt>
                <c:pt idx="14">
                  <c:v>Jefatura de Gabinete</c:v>
                </c:pt>
                <c:pt idx="15">
                  <c:v>Regidor</c:v>
                </c:pt>
                <c:pt idx="16">
                  <c:v>Secretaria Particular</c:v>
                </c:pt>
                <c:pt idx="17">
                  <c:v>Unidad de Gestion de Estacionamientos</c:v>
                </c:pt>
                <c:pt idx="18">
                  <c:v>Dirección de Atención Ciudadana</c:v>
                </c:pt>
                <c:pt idx="19">
                  <c:v>Dirección de Cementerios</c:v>
                </c:pt>
                <c:pt idx="20">
                  <c:v>Dirección de Coplademun</c:v>
                </c:pt>
                <c:pt idx="21">
                  <c:v>Dirección de Integración y Dictaminación</c:v>
                </c:pt>
                <c:pt idx="22">
                  <c:v>Dirección de Mejoramiento Urbano</c:v>
                </c:pt>
                <c:pt idx="23">
                  <c:v>Comunicación Social y Analisis Estrategico de </c:v>
                </c:pt>
                <c:pt idx="24">
                  <c:v>Contraloría Ciudadana</c:v>
                </c:pt>
                <c:pt idx="25">
                  <c:v>Dirección de Mercados </c:v>
                </c:pt>
                <c:pt idx="26">
                  <c:v>Instituto de Capacitación y Oferta Educativa</c:v>
                </c:pt>
                <c:pt idx="27">
                  <c:v>Instituto de Cultura </c:v>
                </c:pt>
                <c:pt idx="28">
                  <c:v>Unidad de Protección  Animal </c:v>
                </c:pt>
                <c:pt idx="29">
                  <c:v>Dirección de Alumbrado Público</c:v>
                </c:pt>
                <c:pt idx="30">
                  <c:v>Dirección de Educación </c:v>
                </c:pt>
                <c:pt idx="31">
                  <c:v>Dirección de Delegaciones y Agencia M.</c:v>
                </c:pt>
                <c:pt idx="32">
                  <c:v>Dirección de Rastros Municipales </c:v>
                </c:pt>
                <c:pt idx="33">
                  <c:v>Dirección de Fomento al empleo y  emprendurismo        </c:v>
                </c:pt>
                <c:pt idx="34">
                  <c:v>Dirección de Parques y Jardines </c:v>
                </c:pt>
                <c:pt idx="35">
                  <c:v>Secretaría del Ayuntamiento</c:v>
                </c:pt>
                <c:pt idx="36">
                  <c:v>Direción de Programas Sociales y Estrategicos</c:v>
                </c:pt>
                <c:pt idx="37">
                  <c:v>Dirección de Catastro</c:v>
                </c:pt>
                <c:pt idx="38">
                  <c:v>Dirección de Gestión Integral del Agua y Drenaje</c:v>
                </c:pt>
                <c:pt idx="39">
                  <c:v>Dirección  de Movilidad y Transporte</c:v>
                </c:pt>
                <c:pt idx="40">
                  <c:v>Dirección de Participación Ciudadana</c:v>
                </c:pt>
                <c:pt idx="41">
                  <c:v>Dirección de Transparencia y Buenas Prácticas</c:v>
                </c:pt>
                <c:pt idx="42">
                  <c:v>Dirección de Protección al Medio Ambiente </c:v>
                </c:pt>
                <c:pt idx="43">
                  <c:v>Dirección de Protección Civil y Bomberos</c:v>
                </c:pt>
                <c:pt idx="44">
                  <c:v>Unidad de Patrimonio Municipal </c:v>
                </c:pt>
                <c:pt idx="45">
                  <c:v>Dirección de Aseo Público </c:v>
                </c:pt>
                <c:pt idx="46">
                  <c:v>Dirección de Tianguis y Comercio en espacios Abiertos</c:v>
                </c:pt>
                <c:pt idx="47">
                  <c:v>Dirección de Archivo General Municipal </c:v>
                </c:pt>
                <c:pt idx="48">
                  <c:v>Dirección de Inspección y Vigilancia</c:v>
                </c:pt>
                <c:pt idx="49">
                  <c:v>Dirección de Enlace con el ayuntamiento</c:v>
                </c:pt>
                <c:pt idx="50">
                  <c:v>Coordinación General de Servicios Municipales</c:v>
                </c:pt>
                <c:pt idx="51">
                  <c:v>Comisaria de Seguridad Pública</c:v>
                </c:pt>
                <c:pt idx="52">
                  <c:v>Sindicatura Municipal</c:v>
                </c:pt>
                <c:pt idx="53">
                  <c:v>Dirección de Ordenamiento del Territorio </c:v>
                </c:pt>
                <c:pt idx="54">
                  <c:v>Tesorería Municipal</c:v>
                </c:pt>
                <c:pt idx="55">
                  <c:v>Dirección de padrón y Licencias </c:v>
                </c:pt>
                <c:pt idx="56">
                  <c:v>Coordinación General de Administración e Innovación Gubernamental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'Estadísticas Abril'!$F$248:$F$305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invertIfNegative val="0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Abril'!$E$248:$F$305</c:f>
              <c:strCache>
                <c:ptCount val="58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Coordinación de Desarrollo Económico Y Combate a la Desigualdad</c:v>
                </c:pt>
                <c:pt idx="3">
                  <c:v>Dirección de Asuntos Internos</c:v>
                </c:pt>
                <c:pt idx="4">
                  <c:v>Unidad Desarrollo Agropecuario</c:v>
                </c:pt>
                <c:pt idx="5">
                  <c:v>Dirección de Gestión de Calidad</c:v>
                </c:pt>
                <c:pt idx="6">
                  <c:v>Dirección de Mantenimiento de Pavimentos </c:v>
                </c:pt>
                <c:pt idx="7">
                  <c:v>Dir. del Museo de Arte de Zapopan</c:v>
                </c:pt>
                <c:pt idx="8">
                  <c:v>Dirección de Programas Sociales Municipales</c:v>
                </c:pt>
                <c:pt idx="9">
                  <c:v>Dirección General de Ecología</c:v>
                </c:pt>
                <c:pt idx="10">
                  <c:v>Intituto Municipal de la Juventud</c:v>
                </c:pt>
                <c:pt idx="11">
                  <c:v>Intituto Municipal de la Mujer</c:v>
                </c:pt>
                <c:pt idx="12">
                  <c:v>Junta de Reclutamiento</c:v>
                </c:pt>
                <c:pt idx="13">
                  <c:v>Registro civil</c:v>
                </c:pt>
                <c:pt idx="14">
                  <c:v>Jefatura de Gabinete</c:v>
                </c:pt>
                <c:pt idx="15">
                  <c:v>Regidor</c:v>
                </c:pt>
                <c:pt idx="16">
                  <c:v>Secretaria Particular</c:v>
                </c:pt>
                <c:pt idx="17">
                  <c:v>Unidad de Gestion de Estacionamientos</c:v>
                </c:pt>
                <c:pt idx="18">
                  <c:v>Dirección de Atención Ciudadana</c:v>
                </c:pt>
                <c:pt idx="19">
                  <c:v>Dirección de Cementerios</c:v>
                </c:pt>
                <c:pt idx="20">
                  <c:v>Dirección de Coplademun</c:v>
                </c:pt>
                <c:pt idx="21">
                  <c:v>Dirección de Integración y Dictaminación</c:v>
                </c:pt>
                <c:pt idx="22">
                  <c:v>Dirección de Mejoramiento Urbano</c:v>
                </c:pt>
                <c:pt idx="23">
                  <c:v>Comunicación Social y Analisis Estrategico de </c:v>
                </c:pt>
                <c:pt idx="24">
                  <c:v>Contraloría Ciudadana</c:v>
                </c:pt>
                <c:pt idx="25">
                  <c:v>Dirección de Mercados </c:v>
                </c:pt>
                <c:pt idx="26">
                  <c:v>Instituto de Capacitación y Oferta Educativa</c:v>
                </c:pt>
                <c:pt idx="27">
                  <c:v>Instituto de Cultura </c:v>
                </c:pt>
                <c:pt idx="28">
                  <c:v>Unidad de Protección  Animal </c:v>
                </c:pt>
                <c:pt idx="29">
                  <c:v>Dirección de Alumbrado Público</c:v>
                </c:pt>
                <c:pt idx="30">
                  <c:v>Dirección de Educación </c:v>
                </c:pt>
                <c:pt idx="31">
                  <c:v>Dirección de Delegaciones y Agencia M.</c:v>
                </c:pt>
                <c:pt idx="32">
                  <c:v>Dirección de Rastros Municipales </c:v>
                </c:pt>
                <c:pt idx="33">
                  <c:v>Dirección de Fomento al empleo y  emprendurismo        </c:v>
                </c:pt>
                <c:pt idx="34">
                  <c:v>Dirección de Parques y Jardines </c:v>
                </c:pt>
                <c:pt idx="35">
                  <c:v>Secretaría del Ayuntamiento</c:v>
                </c:pt>
                <c:pt idx="36">
                  <c:v>Direción de Programas Sociales y Estrategicos</c:v>
                </c:pt>
                <c:pt idx="37">
                  <c:v>Dirección de Catastro</c:v>
                </c:pt>
                <c:pt idx="38">
                  <c:v>Dirección de Gestión Integral del Agua y Drenaje</c:v>
                </c:pt>
                <c:pt idx="39">
                  <c:v>Dirección  de Movilidad y Transporte</c:v>
                </c:pt>
                <c:pt idx="40">
                  <c:v>Dirección de Participación Ciudadana</c:v>
                </c:pt>
                <c:pt idx="41">
                  <c:v>Dirección de Transparencia y Buenas Prácticas</c:v>
                </c:pt>
                <c:pt idx="42">
                  <c:v>Dirección de Protección al Medio Ambiente </c:v>
                </c:pt>
                <c:pt idx="43">
                  <c:v>Dirección de Protección Civil y Bomberos</c:v>
                </c:pt>
                <c:pt idx="44">
                  <c:v>Unidad de Patrimonio Municipal </c:v>
                </c:pt>
                <c:pt idx="45">
                  <c:v>Dirección de Aseo Público </c:v>
                </c:pt>
                <c:pt idx="46">
                  <c:v>Dirección de Tianguis y Comercio en espacios Abiertos</c:v>
                </c:pt>
                <c:pt idx="47">
                  <c:v>Dirección de Archivo General Municipal </c:v>
                </c:pt>
                <c:pt idx="48">
                  <c:v>Dirección de Inspección y Vigilancia</c:v>
                </c:pt>
                <c:pt idx="49">
                  <c:v>Dirección de Enlace con el ayuntamiento</c:v>
                </c:pt>
                <c:pt idx="50">
                  <c:v>Coordinación General de Servicios Municipales</c:v>
                </c:pt>
                <c:pt idx="51">
                  <c:v>Comisaria de Seguridad Pública</c:v>
                </c:pt>
                <c:pt idx="52">
                  <c:v>Sindicatura Municipal</c:v>
                </c:pt>
                <c:pt idx="53">
                  <c:v>Dirección de Ordenamiento del Territorio </c:v>
                </c:pt>
                <c:pt idx="54">
                  <c:v>Tesorería Municipal</c:v>
                </c:pt>
                <c:pt idx="55">
                  <c:v>Dirección de padrón y Licencias </c:v>
                </c:pt>
                <c:pt idx="56">
                  <c:v>Coordinación General de Administración e Innovación Gubernamental</c:v>
                </c:pt>
                <c:pt idx="57">
                  <c:v>Dirección de Obras Públicas e Infraestructura</c:v>
                </c:pt>
              </c:strCache>
            </c:strRef>
          </c:cat>
          <c:val>
            <c:numRef>
              <c:f>'Estadísticas Abril'!$G$248:$G$305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8</c:v>
                </c:pt>
                <c:pt idx="37">
                  <c:v>9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12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20</c:v>
                </c:pt>
                <c:pt idx="47">
                  <c:v>23</c:v>
                </c:pt>
                <c:pt idx="48">
                  <c:v>25</c:v>
                </c:pt>
                <c:pt idx="49">
                  <c:v>27</c:v>
                </c:pt>
                <c:pt idx="50">
                  <c:v>30</c:v>
                </c:pt>
                <c:pt idx="51">
                  <c:v>33</c:v>
                </c:pt>
                <c:pt idx="52">
                  <c:v>47</c:v>
                </c:pt>
                <c:pt idx="53">
                  <c:v>70</c:v>
                </c:pt>
                <c:pt idx="54">
                  <c:v>74</c:v>
                </c:pt>
                <c:pt idx="55">
                  <c:v>76</c:v>
                </c:pt>
                <c:pt idx="56">
                  <c:v>82</c:v>
                </c:pt>
                <c:pt idx="57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391424"/>
        <c:axId val="104392960"/>
        <c:axId val="0"/>
      </c:bar3DChart>
      <c:catAx>
        <c:axId val="104391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4392960"/>
        <c:crosses val="autoZero"/>
        <c:auto val="1"/>
        <c:lblAlgn val="ctr"/>
        <c:lblOffset val="100"/>
        <c:noMultiLvlLbl val="0"/>
      </c:catAx>
      <c:valAx>
        <c:axId val="104392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391424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'Estadísticas Abril'!$D$43:$J$43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'Estadísticas Abril'!$E$44:$H$59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Abril'!$J$44:$J$59</c:f>
              <c:numCache>
                <c:formatCode>0%</c:formatCode>
                <c:ptCount val="16"/>
                <c:pt idx="0">
                  <c:v>1.4184397163120567E-2</c:v>
                </c:pt>
                <c:pt idx="1">
                  <c:v>0</c:v>
                </c:pt>
                <c:pt idx="2">
                  <c:v>2.8368794326241134E-2</c:v>
                </c:pt>
                <c:pt idx="3">
                  <c:v>0.25531914893617019</c:v>
                </c:pt>
                <c:pt idx="4">
                  <c:v>0</c:v>
                </c:pt>
                <c:pt idx="5">
                  <c:v>0.29078014184397161</c:v>
                </c:pt>
                <c:pt idx="6">
                  <c:v>0.2458628841607565</c:v>
                </c:pt>
                <c:pt idx="7">
                  <c:v>0</c:v>
                </c:pt>
                <c:pt idx="8">
                  <c:v>4.2553191489361701E-2</c:v>
                </c:pt>
                <c:pt idx="9">
                  <c:v>1.8912529550827423E-2</c:v>
                </c:pt>
                <c:pt idx="10">
                  <c:v>6.6193853427895979E-2</c:v>
                </c:pt>
                <c:pt idx="11">
                  <c:v>4.7281323877068557E-3</c:v>
                </c:pt>
                <c:pt idx="12">
                  <c:v>4.7281323877068557E-3</c:v>
                </c:pt>
                <c:pt idx="13">
                  <c:v>2.3640661938534278E-3</c:v>
                </c:pt>
                <c:pt idx="14">
                  <c:v>2.6004728132387706E-2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ayout>
        <c:manualLayout>
          <c:xMode val="edge"/>
          <c:yMode val="edge"/>
          <c:x val="0.65384921051147338"/>
          <c:y val="1.5077995847533984E-2"/>
          <c:w val="0.32752881737964756"/>
          <c:h val="0.93795338269283501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180975</xdr:rowOff>
    </xdr:from>
    <xdr:to>
      <xdr:col>5</xdr:col>
      <xdr:colOff>1285875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113</xdr:row>
      <xdr:rowOff>142875</xdr:rowOff>
    </xdr:from>
    <xdr:to>
      <xdr:col>9</xdr:col>
      <xdr:colOff>1152526</xdr:colOff>
      <xdr:row>135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174</xdr:row>
      <xdr:rowOff>142875</xdr:rowOff>
    </xdr:from>
    <xdr:to>
      <xdr:col>11</xdr:col>
      <xdr:colOff>95250</xdr:colOff>
      <xdr:row>190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962025</xdr:colOff>
      <xdr:row>228</xdr:row>
      <xdr:rowOff>142875</xdr:rowOff>
    </xdr:from>
    <xdr:to>
      <xdr:col>9</xdr:col>
      <xdr:colOff>1143000</xdr:colOff>
      <xdr:row>243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24</xdr:row>
      <xdr:rowOff>180975</xdr:rowOff>
    </xdr:from>
    <xdr:to>
      <xdr:col>5</xdr:col>
      <xdr:colOff>1285875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38101</xdr:colOff>
      <xdr:row>25</xdr:row>
      <xdr:rowOff>1</xdr:rowOff>
    </xdr:from>
    <xdr:to>
      <xdr:col>12</xdr:col>
      <xdr:colOff>38100</xdr:colOff>
      <xdr:row>39</xdr:row>
      <xdr:rowOff>19051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1762125</xdr:colOff>
      <xdr:row>200</xdr:row>
      <xdr:rowOff>123825</xdr:rowOff>
    </xdr:from>
    <xdr:to>
      <xdr:col>9</xdr:col>
      <xdr:colOff>409574</xdr:colOff>
      <xdr:row>214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312</xdr:row>
      <xdr:rowOff>0</xdr:rowOff>
    </xdr:from>
    <xdr:to>
      <xdr:col>12</xdr:col>
      <xdr:colOff>733425</xdr:colOff>
      <xdr:row>334</xdr:row>
      <xdr:rowOff>161925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904874</xdr:colOff>
      <xdr:row>62</xdr:row>
      <xdr:rowOff>133351</xdr:rowOff>
    </xdr:from>
    <xdr:to>
      <xdr:col>12</xdr:col>
      <xdr:colOff>466725</xdr:colOff>
      <xdr:row>96</xdr:row>
      <xdr:rowOff>38101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790575</xdr:colOff>
      <xdr:row>3</xdr:row>
      <xdr:rowOff>28575</xdr:rowOff>
    </xdr:from>
    <xdr:to>
      <xdr:col>8</xdr:col>
      <xdr:colOff>257175</xdr:colOff>
      <xdr:row>9</xdr:row>
      <xdr:rowOff>57150</xdr:rowOff>
    </xdr:to>
    <xdr:pic>
      <xdr:nvPicPr>
        <xdr:cNvPr id="11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143500" y="600075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ACUM-MARZO"/>
      <sheetName val="ORDENES DE PAGO"/>
      <sheetName val="ACUM TOTAL ANUAL"/>
      <sheetName val="CIMTRA"/>
      <sheetName val="ACUM-ENERO"/>
      <sheetName val="ACUM-FEBRERO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ACUM-ABRIL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1"/>
      <sheetData sheetId="22"/>
      <sheetData sheetId="23">
        <row r="7">
          <cell r="B7">
            <v>239</v>
          </cell>
        </row>
        <row r="8">
          <cell r="B8">
            <v>146</v>
          </cell>
        </row>
        <row r="9">
          <cell r="B9">
            <v>38</v>
          </cell>
        </row>
        <row r="14">
          <cell r="B14">
            <v>257</v>
          </cell>
        </row>
        <row r="15">
          <cell r="B15">
            <v>131</v>
          </cell>
        </row>
        <row r="16">
          <cell r="B16">
            <v>24</v>
          </cell>
        </row>
        <row r="17">
          <cell r="B17">
            <v>11</v>
          </cell>
        </row>
        <row r="53">
          <cell r="B53">
            <v>1249</v>
          </cell>
        </row>
        <row r="61">
          <cell r="A61" t="str">
            <v>SE TIENE POR NO PRESENTADA ( NO CUMPLIÓ PREVENCIÓN)</v>
          </cell>
          <cell r="B61">
            <v>6</v>
          </cell>
        </row>
        <row r="62">
          <cell r="A62" t="str">
            <v>NO CUMPLIO CON LOS EXTREMOS DEL ARTÍCULO 79 (REQUISITOS)</v>
          </cell>
          <cell r="B62">
            <v>0</v>
          </cell>
        </row>
        <row r="63">
          <cell r="A63" t="str">
            <v xml:space="preserve">INCOMPETENCIA </v>
          </cell>
          <cell r="B63">
            <v>12</v>
          </cell>
        </row>
        <row r="64">
          <cell r="A64" t="str">
            <v>NEGATIVA POR INEXISTENCIA</v>
          </cell>
          <cell r="B64">
            <v>108</v>
          </cell>
        </row>
        <row r="65">
          <cell r="A65" t="str">
            <v>NEGATIVA CONFIDENCIAL E INEXISTENTE</v>
          </cell>
          <cell r="B65">
            <v>0</v>
          </cell>
        </row>
        <row r="66">
          <cell r="A66" t="str">
            <v>AFIRMATIVO</v>
          </cell>
          <cell r="B66">
            <v>123</v>
          </cell>
        </row>
        <row r="67">
          <cell r="A67" t="str">
            <v xml:space="preserve">AFIRMATIVO PARCIAL POR CONFIDENCIALIDAD </v>
          </cell>
          <cell r="B67">
            <v>104</v>
          </cell>
        </row>
        <row r="68">
          <cell r="A68" t="str">
            <v>NEGATIVA POR CONFIDENCIALIDAD Y RESERVADA</v>
          </cell>
          <cell r="B68">
            <v>0</v>
          </cell>
        </row>
        <row r="69">
          <cell r="A69" t="str">
            <v>AFIRMATIVO PARCIAL POR CONFIDENCIALIDAD E INEXISTENCIA</v>
          </cell>
          <cell r="B69">
            <v>18</v>
          </cell>
        </row>
        <row r="70">
          <cell r="A70" t="str">
            <v>AFIRMATIVO PARCIAL POR CONFIDENCIALIDAD, RESERVA E INEXISTENCIA</v>
          </cell>
          <cell r="B70">
            <v>8</v>
          </cell>
        </row>
        <row r="71">
          <cell r="A71" t="str">
            <v>AFIRMATIVO PARCIAL POR INEXISTENCIA</v>
          </cell>
          <cell r="B71">
            <v>28</v>
          </cell>
        </row>
        <row r="72">
          <cell r="A72" t="str">
            <v>AFIRMATIVO PARCIAL POR RESERVA</v>
          </cell>
          <cell r="B72">
            <v>2</v>
          </cell>
        </row>
        <row r="73">
          <cell r="A73" t="str">
            <v>AFIRMATIVO PARCIAL POR RESERVA Y CONFIDENCIALIDAD</v>
          </cell>
          <cell r="B73">
            <v>2</v>
          </cell>
        </row>
        <row r="74">
          <cell r="A74" t="str">
            <v>AFIRMATIVO PARCIAL POR RESERVA E INEXISTENCIA</v>
          </cell>
          <cell r="B74">
            <v>1</v>
          </cell>
        </row>
        <row r="75">
          <cell r="A75" t="str">
            <v>NEGATIVA  POR RESERVA</v>
          </cell>
          <cell r="B75">
            <v>11</v>
          </cell>
        </row>
        <row r="76">
          <cell r="A76" t="str">
            <v>PREVENCIÓN ENTRAMITE</v>
          </cell>
          <cell r="B76">
            <v>0</v>
          </cell>
        </row>
        <row r="87">
          <cell r="A87" t="str">
            <v>VÍA INFOMEX</v>
          </cell>
          <cell r="B87">
            <v>211</v>
          </cell>
        </row>
        <row r="88">
          <cell r="A88" t="str">
            <v>COPIA SIMPLE</v>
          </cell>
          <cell r="B88">
            <v>118</v>
          </cell>
        </row>
        <row r="89">
          <cell r="A89" t="str">
            <v>COPIA CERTIFICADA</v>
          </cell>
          <cell r="B89">
            <v>92</v>
          </cell>
        </row>
        <row r="90">
          <cell r="A90" t="str">
            <v>CD</v>
          </cell>
          <cell r="B90">
            <v>2</v>
          </cell>
        </row>
        <row r="91">
          <cell r="A91" t="str">
            <v>CONSULTA FISICA</v>
          </cell>
          <cell r="B91">
            <v>0</v>
          </cell>
        </row>
        <row r="92">
          <cell r="A92" t="str">
            <v>COPIA SIMPLE Y CD</v>
          </cell>
          <cell r="B92">
            <v>0</v>
          </cell>
        </row>
        <row r="102">
          <cell r="B102">
            <v>221</v>
          </cell>
        </row>
        <row r="106">
          <cell r="B106">
            <v>7</v>
          </cell>
        </row>
        <row r="124">
          <cell r="B124">
            <v>3</v>
          </cell>
        </row>
        <row r="169">
          <cell r="A169" t="str">
            <v>ORDINARIA</v>
          </cell>
          <cell r="B169">
            <v>371</v>
          </cell>
        </row>
        <row r="170">
          <cell r="A170" t="str">
            <v>FUNDAMENTAL</v>
          </cell>
          <cell r="B170">
            <v>41</v>
          </cell>
        </row>
        <row r="171">
          <cell r="A171" t="str">
            <v>CONFIDENCIAL</v>
          </cell>
          <cell r="B171">
            <v>0</v>
          </cell>
        </row>
        <row r="172">
          <cell r="A172" t="str">
            <v>RESERVADA</v>
          </cell>
          <cell r="B172">
            <v>11</v>
          </cell>
        </row>
        <row r="180">
          <cell r="A180" t="str">
            <v>ECONOMICA ADMINISTRATIVA</v>
          </cell>
          <cell r="B180">
            <v>286</v>
          </cell>
        </row>
        <row r="181">
          <cell r="A181" t="str">
            <v>TRAMITE</v>
          </cell>
          <cell r="B181">
            <v>127</v>
          </cell>
        </row>
        <row r="182">
          <cell r="A182" t="str">
            <v>SERV. PUB.</v>
          </cell>
          <cell r="B182">
            <v>8</v>
          </cell>
        </row>
        <row r="183">
          <cell r="A183" t="str">
            <v>LEGAL</v>
          </cell>
          <cell r="B183">
            <v>2</v>
          </cell>
        </row>
        <row r="193">
          <cell r="A193" t="str">
            <v>INFOMEX</v>
          </cell>
          <cell r="B193">
            <v>239</v>
          </cell>
        </row>
        <row r="194">
          <cell r="A194" t="str">
            <v>CORREO ELECTRONICO</v>
          </cell>
          <cell r="B194">
            <v>144</v>
          </cell>
        </row>
        <row r="195">
          <cell r="A195" t="str">
            <v>LISTAS</v>
          </cell>
          <cell r="B195">
            <v>32</v>
          </cell>
        </row>
        <row r="196">
          <cell r="A196" t="str">
            <v>NOTIFICACIÓN PERSONAL</v>
          </cell>
          <cell r="B196">
            <v>8</v>
          </cell>
        </row>
        <row r="314">
          <cell r="A314" t="str">
            <v>Area de Proyectos Estratégicos</v>
          </cell>
          <cell r="B314">
            <v>0</v>
          </cell>
        </row>
        <row r="315">
          <cell r="A315" t="str">
            <v>Área de Relaciones Públicas</v>
          </cell>
          <cell r="B315">
            <v>0</v>
          </cell>
        </row>
        <row r="316">
          <cell r="A316" t="str">
            <v>Comisaria de Seguridad Pública</v>
          </cell>
          <cell r="B316">
            <v>33</v>
          </cell>
        </row>
        <row r="317">
          <cell r="A317" t="str">
            <v xml:space="preserve">Comunicación Social y Analisis Estrategico de </v>
          </cell>
          <cell r="B317">
            <v>3</v>
          </cell>
        </row>
        <row r="318">
          <cell r="A318" t="str">
            <v>Contraloría Ciudadana</v>
          </cell>
          <cell r="B318">
            <v>3</v>
          </cell>
        </row>
        <row r="319">
          <cell r="A319" t="str">
            <v>Coordinación General de Servicios Municipales</v>
          </cell>
          <cell r="B319">
            <v>30</v>
          </cell>
        </row>
        <row r="320">
          <cell r="A320" t="str">
            <v>Coordinación de Desarrollo Económico Y Combate a la Desigualdad</v>
          </cell>
          <cell r="B320">
            <v>0</v>
          </cell>
        </row>
        <row r="321">
          <cell r="A321" t="str">
            <v>Coordinación General de Administración e Innovación Gubernamental</v>
          </cell>
          <cell r="B321">
            <v>82</v>
          </cell>
        </row>
        <row r="322">
          <cell r="A322" t="str">
            <v>Dirección de Alumbrado Público</v>
          </cell>
          <cell r="B322">
            <v>4</v>
          </cell>
        </row>
        <row r="323">
          <cell r="A323" t="str">
            <v xml:space="preserve">Dirección de Archivo General Municipal </v>
          </cell>
          <cell r="B323">
            <v>23</v>
          </cell>
        </row>
        <row r="324">
          <cell r="A324" t="str">
            <v xml:space="preserve">Dirección de Aseo Público </v>
          </cell>
          <cell r="B324">
            <v>14</v>
          </cell>
        </row>
        <row r="325">
          <cell r="A325" t="str">
            <v>Dirección de Asuntos Internos</v>
          </cell>
          <cell r="B325">
            <v>0</v>
          </cell>
        </row>
        <row r="326">
          <cell r="A326" t="str">
            <v>Dirección de Atención Ciudadana</v>
          </cell>
          <cell r="B326">
            <v>2</v>
          </cell>
        </row>
        <row r="327">
          <cell r="A327" t="str">
            <v>Dirección de Catastro</v>
          </cell>
          <cell r="B327">
            <v>9</v>
          </cell>
        </row>
        <row r="328">
          <cell r="A328" t="str">
            <v>Dirección de Cementerios</v>
          </cell>
          <cell r="B328">
            <v>2</v>
          </cell>
        </row>
        <row r="329">
          <cell r="A329" t="str">
            <v>Dirección de Coplademun</v>
          </cell>
          <cell r="B329">
            <v>2</v>
          </cell>
        </row>
        <row r="330">
          <cell r="A330" t="str">
            <v>Unidad Desarrollo Agropecuario</v>
          </cell>
          <cell r="B330">
            <v>0</v>
          </cell>
        </row>
        <row r="331">
          <cell r="A331" t="str">
            <v xml:space="preserve">Dirección de Educación </v>
          </cell>
          <cell r="B331">
            <v>4</v>
          </cell>
        </row>
        <row r="332">
          <cell r="A332" t="str">
            <v>Dirección de Enlace con el ayuntamiento</v>
          </cell>
          <cell r="B332">
            <v>27</v>
          </cell>
        </row>
        <row r="333">
          <cell r="A333" t="str">
            <v>Dirección de Delegaciones y Agencia M.</v>
          </cell>
          <cell r="B333">
            <v>4</v>
          </cell>
        </row>
        <row r="334">
          <cell r="A334" t="str">
            <v xml:space="preserve">Dirección de Fomento al empleo y  emprendurismo        </v>
          </cell>
          <cell r="B334">
            <v>6</v>
          </cell>
        </row>
        <row r="335">
          <cell r="A335" t="str">
            <v>Dirección de Gestión de Calidad</v>
          </cell>
          <cell r="B335">
            <v>0</v>
          </cell>
        </row>
        <row r="336">
          <cell r="A336" t="str">
            <v>Dirección de Gestión Integral del Agua y Drenaje</v>
          </cell>
          <cell r="B336">
            <v>9</v>
          </cell>
        </row>
        <row r="337">
          <cell r="A337" t="str">
            <v>Dirección de Inspección y Vigilancia</v>
          </cell>
          <cell r="B337">
            <v>25</v>
          </cell>
        </row>
        <row r="338">
          <cell r="A338" t="str">
            <v>Dirección de Integración y Dictaminación</v>
          </cell>
          <cell r="B338">
            <v>2</v>
          </cell>
        </row>
        <row r="339">
          <cell r="A339" t="str">
            <v xml:space="preserve">Dirección de Mantenimiento de Pavimentos </v>
          </cell>
          <cell r="B339">
            <v>0</v>
          </cell>
        </row>
        <row r="340">
          <cell r="A340" t="str">
            <v>Dirección de Mejoramiento Urbano</v>
          </cell>
          <cell r="B340">
            <v>2</v>
          </cell>
        </row>
        <row r="341">
          <cell r="A341" t="str">
            <v xml:space="preserve">Dirección de Mercados </v>
          </cell>
          <cell r="B341">
            <v>3</v>
          </cell>
        </row>
        <row r="342">
          <cell r="A342" t="str">
            <v>Dirección  de Movilidad y Transporte</v>
          </cell>
          <cell r="B342">
            <v>10</v>
          </cell>
        </row>
        <row r="343">
          <cell r="A343" t="str">
            <v>Dir. del Museo de Arte de Zapopan</v>
          </cell>
          <cell r="B343">
            <v>0</v>
          </cell>
        </row>
        <row r="344">
          <cell r="A344" t="str">
            <v>Dirección de Obras Públicas e Infraestructura</v>
          </cell>
          <cell r="B344">
            <v>110</v>
          </cell>
        </row>
        <row r="345">
          <cell r="A345" t="str">
            <v xml:space="preserve">Dirección de Ordenamiento del Territorio </v>
          </cell>
          <cell r="B345">
            <v>70</v>
          </cell>
        </row>
        <row r="346">
          <cell r="A346" t="str">
            <v xml:space="preserve">Dirección de padrón y Licencias </v>
          </cell>
          <cell r="B346">
            <v>76</v>
          </cell>
        </row>
        <row r="347">
          <cell r="A347" t="str">
            <v xml:space="preserve">Dirección de Parques y Jardines </v>
          </cell>
          <cell r="B347">
            <v>6</v>
          </cell>
        </row>
        <row r="348">
          <cell r="A348" t="str">
            <v>Dirección de Participación Ciudadana</v>
          </cell>
          <cell r="B348">
            <v>11</v>
          </cell>
        </row>
        <row r="349">
          <cell r="A349" t="str">
            <v>Dirección de Programas Sociales Municipales</v>
          </cell>
          <cell r="B349">
            <v>0</v>
          </cell>
        </row>
        <row r="350">
          <cell r="A350" t="str">
            <v>Direción de Programas Sociales y Estrategicos</v>
          </cell>
          <cell r="B350">
            <v>8</v>
          </cell>
        </row>
        <row r="351">
          <cell r="A351" t="str">
            <v xml:space="preserve">Dirección de Protección al Medio Ambiente </v>
          </cell>
          <cell r="B351">
            <v>12</v>
          </cell>
        </row>
        <row r="352">
          <cell r="A352" t="str">
            <v>Dirección de Protección Civil y Bomberos</v>
          </cell>
          <cell r="B352">
            <v>12</v>
          </cell>
        </row>
        <row r="353">
          <cell r="A353" t="str">
            <v xml:space="preserve">Dirección de Rastros Municipales </v>
          </cell>
          <cell r="B353">
            <v>4</v>
          </cell>
        </row>
        <row r="354">
          <cell r="A354" t="str">
            <v>Dirección de Tianguis y Comercio en espacios Abiertos</v>
          </cell>
          <cell r="B354">
            <v>20</v>
          </cell>
        </row>
        <row r="355">
          <cell r="A355" t="str">
            <v>Dirección General de Ecología</v>
          </cell>
          <cell r="B355">
            <v>0</v>
          </cell>
        </row>
        <row r="356">
          <cell r="A356" t="str">
            <v>Dirección de Transparencia y Buenas Prácticas</v>
          </cell>
          <cell r="B356">
            <v>11</v>
          </cell>
        </row>
        <row r="357">
          <cell r="A357" t="str">
            <v>Instituto de Capacitación y Oferta Educativa</v>
          </cell>
          <cell r="B357">
            <v>3</v>
          </cell>
        </row>
        <row r="358">
          <cell r="A358" t="str">
            <v xml:space="preserve">Instituto de Cultura </v>
          </cell>
          <cell r="B358">
            <v>3</v>
          </cell>
        </row>
        <row r="359">
          <cell r="A359" t="str">
            <v>Intituto Municipal de la Juventud</v>
          </cell>
          <cell r="B359">
            <v>0</v>
          </cell>
        </row>
        <row r="360">
          <cell r="A360" t="str">
            <v>Intituto Municipal de la Mujer</v>
          </cell>
          <cell r="B360">
            <v>0</v>
          </cell>
        </row>
        <row r="361">
          <cell r="A361" t="str">
            <v>Jefatura de Gabinete</v>
          </cell>
          <cell r="B361">
            <v>1</v>
          </cell>
        </row>
        <row r="362">
          <cell r="A362" t="str">
            <v>Junta de Reclutamiento</v>
          </cell>
          <cell r="B362">
            <v>0</v>
          </cell>
        </row>
        <row r="363">
          <cell r="A363" t="str">
            <v>Regidor</v>
          </cell>
          <cell r="B363">
            <v>1</v>
          </cell>
        </row>
        <row r="364">
          <cell r="A364" t="str">
            <v>Registro civil</v>
          </cell>
          <cell r="B364">
            <v>0</v>
          </cell>
        </row>
        <row r="365">
          <cell r="A365" t="str">
            <v>Secretaría del Ayuntamiento</v>
          </cell>
          <cell r="B365">
            <v>6</v>
          </cell>
        </row>
        <row r="366">
          <cell r="A366" t="str">
            <v>Secretaria Particular</v>
          </cell>
          <cell r="B366">
            <v>1</v>
          </cell>
        </row>
        <row r="367">
          <cell r="A367" t="str">
            <v>Sindicatura Municipal</v>
          </cell>
          <cell r="B367">
            <v>47</v>
          </cell>
        </row>
        <row r="368">
          <cell r="A368" t="str">
            <v>Tesorería Municipal</v>
          </cell>
          <cell r="B368">
            <v>74</v>
          </cell>
        </row>
        <row r="369">
          <cell r="A369" t="str">
            <v xml:space="preserve">Unidad de Patrimonio Municipal </v>
          </cell>
          <cell r="B369">
            <v>13</v>
          </cell>
        </row>
        <row r="370">
          <cell r="A370" t="str">
            <v>Unidad de Gestion de Estacionamientos</v>
          </cell>
          <cell r="B370">
            <v>1</v>
          </cell>
        </row>
        <row r="371">
          <cell r="A371" t="str">
            <v xml:space="preserve">Unidad de Protección  Animal </v>
          </cell>
          <cell r="B371">
            <v>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8"/>
  <sheetViews>
    <sheetView tabSelected="1" workbookViewId="0">
      <selection activeCell="I305" sqref="I305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7.5703125" customWidth="1"/>
    <col min="4" max="4" width="13.285156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1.85546875" customWidth="1"/>
    <col min="12" max="12" width="14.28515625" customWidth="1"/>
    <col min="13" max="13" width="13.28515625" customWidth="1"/>
    <col min="14" max="14" width="2.5703125" customWidth="1"/>
    <col min="15" max="15" width="3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49.5" customHeight="1" x14ac:dyDescent="0.8">
      <c r="A13" s="1"/>
      <c r="B13" s="81" t="s">
        <v>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3"/>
      <c r="O13" s="1"/>
    </row>
    <row r="14" spans="1:15" ht="43.5" customHeight="1" thickBot="1" x14ac:dyDescent="0.85">
      <c r="A14" s="1"/>
      <c r="B14" s="83" t="s">
        <v>1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4"/>
      <c r="O14" s="1"/>
    </row>
    <row r="15" spans="1:15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</row>
    <row r="16" spans="1:15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</row>
    <row r="17" spans="1:16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"/>
    </row>
    <row r="18" spans="1:16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"/>
    </row>
    <row r="19" spans="1:16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6" ht="20.25" customHeight="1" thickBot="1" x14ac:dyDescent="0.3">
      <c r="A20" s="1"/>
      <c r="C20" s="74" t="s">
        <v>2</v>
      </c>
      <c r="D20" s="75"/>
      <c r="E20" s="75"/>
      <c r="F20" s="76"/>
      <c r="G20" s="5"/>
      <c r="H20" s="74" t="s">
        <v>3</v>
      </c>
      <c r="I20" s="75"/>
      <c r="J20" s="75"/>
      <c r="K20" s="75"/>
      <c r="L20" s="76"/>
      <c r="M20" s="5"/>
      <c r="N20" s="5"/>
      <c r="O20" s="1"/>
      <c r="P20" s="6"/>
    </row>
    <row r="21" spans="1:16" s="11" customFormat="1" ht="15.75" thickBot="1" x14ac:dyDescent="0.3">
      <c r="A21" s="7"/>
      <c r="B21" s="8"/>
      <c r="C21" s="9" t="s">
        <v>4</v>
      </c>
      <c r="D21" s="10" t="s">
        <v>5</v>
      </c>
      <c r="E21" s="9" t="s">
        <v>6</v>
      </c>
      <c r="F21" s="9" t="s">
        <v>7</v>
      </c>
      <c r="G21" s="8"/>
      <c r="H21" s="9" t="s">
        <v>8</v>
      </c>
      <c r="I21" s="9" t="s">
        <v>9</v>
      </c>
      <c r="J21" s="9" t="s">
        <v>10</v>
      </c>
      <c r="K21" s="9" t="s">
        <v>11</v>
      </c>
      <c r="L21" s="9" t="s">
        <v>7</v>
      </c>
      <c r="M21" s="8"/>
      <c r="N21" s="8"/>
      <c r="O21" s="7"/>
    </row>
    <row r="22" spans="1:16" ht="16.5" thickBot="1" x14ac:dyDescent="0.3">
      <c r="A22" s="1"/>
      <c r="C22" s="12">
        <f>+'[1]ACUM-ABRIL'!B7</f>
        <v>239</v>
      </c>
      <c r="D22" s="13">
        <f>+'[1]ACUM-ABRIL'!B8</f>
        <v>146</v>
      </c>
      <c r="E22" s="13">
        <f>+'[1]ACUM-ABRIL'!B9</f>
        <v>38</v>
      </c>
      <c r="F22" s="14">
        <f>SUM(C22:E22)</f>
        <v>423</v>
      </c>
      <c r="G22" s="5"/>
      <c r="H22" s="12">
        <f>+'[1]ACUM-ABRIL'!B14</f>
        <v>257</v>
      </c>
      <c r="I22" s="12">
        <f>+'[1]ACUM-ABRIL'!B15</f>
        <v>131</v>
      </c>
      <c r="J22" s="12">
        <f>+'[1]ACUM-ABRIL'!B17</f>
        <v>11</v>
      </c>
      <c r="K22" s="12">
        <f>+'[1]ACUM-ABRIL'!B16</f>
        <v>24</v>
      </c>
      <c r="L22" s="14">
        <f>SUM(H22:K22)</f>
        <v>423</v>
      </c>
      <c r="M22" s="5"/>
      <c r="N22" s="5"/>
      <c r="O22" s="1"/>
      <c r="P22" s="6"/>
    </row>
    <row r="23" spans="1:16" ht="16.5" thickBot="1" x14ac:dyDescent="0.3">
      <c r="A23" s="1"/>
      <c r="C23" s="15">
        <f>+C22/F22</f>
        <v>0.56501182033096931</v>
      </c>
      <c r="D23" s="16">
        <f>+D22/F22</f>
        <v>0.34515366430260047</v>
      </c>
      <c r="E23" s="16">
        <f>+E22/F22</f>
        <v>8.9834515366430265E-2</v>
      </c>
      <c r="F23" s="17">
        <f>SUM(C23:E23)</f>
        <v>1</v>
      </c>
      <c r="G23" s="5"/>
      <c r="H23" s="15">
        <f>+H22/L22</f>
        <v>0.60756501182033096</v>
      </c>
      <c r="I23" s="15">
        <f>+I22/L22</f>
        <v>0.30969267139479906</v>
      </c>
      <c r="J23" s="15">
        <f>+J22/L22</f>
        <v>2.6004728132387706E-2</v>
      </c>
      <c r="K23" s="15">
        <f>+K22/L22</f>
        <v>5.6737588652482268E-2</v>
      </c>
      <c r="L23" s="17">
        <f>SUM(H23:K23)</f>
        <v>1</v>
      </c>
      <c r="M23" s="5"/>
      <c r="N23" s="5"/>
      <c r="O23" s="1"/>
      <c r="P23" s="6"/>
    </row>
    <row r="24" spans="1:16" x14ac:dyDescent="0.25">
      <c r="A24" s="1"/>
      <c r="C24" s="5"/>
      <c r="D24" s="5"/>
      <c r="E24" s="5"/>
      <c r="F24" s="5"/>
      <c r="G24" s="5"/>
      <c r="H24" s="5"/>
      <c r="I24" s="5"/>
      <c r="J24" s="5"/>
      <c r="K24" s="18"/>
      <c r="L24" s="18"/>
      <c r="M24" s="18"/>
      <c r="N24" s="18"/>
      <c r="O24" s="1"/>
      <c r="P24" s="6"/>
    </row>
    <row r="25" spans="1:16" x14ac:dyDescent="0.25">
      <c r="A25" s="1"/>
      <c r="C25" s="5"/>
      <c r="D25" s="5"/>
      <c r="E25" s="5"/>
      <c r="F25" s="5"/>
      <c r="G25" s="5"/>
      <c r="H25" s="5"/>
      <c r="I25" s="5"/>
      <c r="J25" s="18"/>
      <c r="K25" s="18"/>
      <c r="L25" s="18"/>
      <c r="M25" s="18"/>
      <c r="N25" s="18"/>
      <c r="O25" s="1"/>
      <c r="P25" s="6"/>
    </row>
    <row r="26" spans="1:16" x14ac:dyDescent="0.25">
      <c r="A26" s="1"/>
      <c r="C26" s="5"/>
      <c r="D26" s="5"/>
      <c r="E26" s="5"/>
      <c r="F26" s="5"/>
      <c r="G26" s="5"/>
      <c r="H26" s="5"/>
      <c r="I26" s="5"/>
      <c r="J26" s="18"/>
      <c r="K26" s="18"/>
      <c r="L26" s="18"/>
      <c r="M26" s="5"/>
      <c r="N26" s="5"/>
      <c r="O26" s="1"/>
    </row>
    <row r="27" spans="1:16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6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6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6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6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6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1:15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1:15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"/>
    </row>
    <row r="35" spans="1:15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"/>
    </row>
    <row r="36" spans="1:15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"/>
    </row>
    <row r="37" spans="1:15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</row>
    <row r="38" spans="1:15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"/>
    </row>
    <row r="39" spans="1:15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"/>
    </row>
    <row r="40" spans="1:15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"/>
    </row>
    <row r="41" spans="1:15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"/>
    </row>
    <row r="42" spans="1:15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"/>
    </row>
    <row r="43" spans="1:15" ht="19.5" thickBot="1" x14ac:dyDescent="0.3">
      <c r="A43" s="1"/>
      <c r="C43" s="5"/>
      <c r="D43" s="85" t="s">
        <v>12</v>
      </c>
      <c r="E43" s="85"/>
      <c r="F43" s="85"/>
      <c r="G43" s="85"/>
      <c r="H43" s="85"/>
      <c r="I43" s="85"/>
      <c r="J43" s="85"/>
      <c r="K43" s="5"/>
      <c r="L43" s="5"/>
      <c r="M43" s="5"/>
      <c r="N43" s="5"/>
      <c r="O43" s="1"/>
    </row>
    <row r="44" spans="1:15" ht="15.75" thickBot="1" x14ac:dyDescent="0.3">
      <c r="A44" s="1"/>
      <c r="C44" s="5"/>
      <c r="D44" s="12">
        <v>1</v>
      </c>
      <c r="E44" s="19" t="str">
        <f>+'[1]ACUM-ABRIL'!A61</f>
        <v>SE TIENE POR NO PRESENTADA ( NO CUMPLIÓ PREVENCIÓN)</v>
      </c>
      <c r="F44" s="20"/>
      <c r="G44" s="20"/>
      <c r="H44" s="21"/>
      <c r="I44" s="12">
        <f>+'[1]ACUM-ABRIL'!B61</f>
        <v>6</v>
      </c>
      <c r="J44" s="15">
        <f>+I44/I61</f>
        <v>1.4184397163120567E-2</v>
      </c>
      <c r="K44" s="5"/>
      <c r="L44" s="5"/>
      <c r="M44" s="5"/>
      <c r="N44" s="5"/>
      <c r="O44" s="1"/>
    </row>
    <row r="45" spans="1:15" ht="15.75" thickBot="1" x14ac:dyDescent="0.3">
      <c r="A45" s="1"/>
      <c r="C45" s="5"/>
      <c r="D45" s="12">
        <v>2</v>
      </c>
      <c r="E45" s="19" t="str">
        <f>+'[1]ACUM-ABRIL'!A62</f>
        <v>NO CUMPLIO CON LOS EXTREMOS DEL ARTÍCULO 79 (REQUISITOS)</v>
      </c>
      <c r="F45" s="20"/>
      <c r="G45" s="20"/>
      <c r="H45" s="21"/>
      <c r="I45" s="12">
        <f>+'[1]ACUM-ABRIL'!B62</f>
        <v>0</v>
      </c>
      <c r="J45" s="15">
        <f>+I45/I61</f>
        <v>0</v>
      </c>
      <c r="K45" s="5"/>
      <c r="L45" s="5"/>
      <c r="M45" s="5"/>
      <c r="N45" s="5"/>
      <c r="O45" s="1"/>
    </row>
    <row r="46" spans="1:15" ht="15.75" thickBot="1" x14ac:dyDescent="0.3">
      <c r="A46" s="1"/>
      <c r="C46" s="5"/>
      <c r="D46" s="12">
        <v>3</v>
      </c>
      <c r="E46" s="19" t="str">
        <f>+'[1]ACUM-ABRIL'!A63</f>
        <v xml:space="preserve">INCOMPETENCIA </v>
      </c>
      <c r="F46" s="20"/>
      <c r="G46" s="20"/>
      <c r="H46" s="21"/>
      <c r="I46" s="12">
        <f>+'[1]ACUM-ABRIL'!B63</f>
        <v>12</v>
      </c>
      <c r="J46" s="15">
        <f>+I46/I61</f>
        <v>2.8368794326241134E-2</v>
      </c>
      <c r="K46" s="5"/>
      <c r="L46" s="5"/>
      <c r="M46" s="5"/>
      <c r="N46" s="5"/>
      <c r="O46" s="1"/>
    </row>
    <row r="47" spans="1:15" ht="15.75" thickBot="1" x14ac:dyDescent="0.3">
      <c r="A47" s="1"/>
      <c r="C47" s="5"/>
      <c r="D47" s="12">
        <v>4</v>
      </c>
      <c r="E47" s="19" t="str">
        <f>+'[1]ACUM-ABRIL'!A64</f>
        <v>NEGATIVA POR INEXISTENCIA</v>
      </c>
      <c r="F47" s="20"/>
      <c r="G47" s="20"/>
      <c r="H47" s="21"/>
      <c r="I47" s="12">
        <f>+'[1]ACUM-ABRIL'!B64</f>
        <v>108</v>
      </c>
      <c r="J47" s="15">
        <f>+I47/I61</f>
        <v>0.25531914893617019</v>
      </c>
      <c r="K47" s="5"/>
      <c r="L47" s="5"/>
      <c r="M47" s="5"/>
      <c r="N47" s="5"/>
      <c r="O47" s="1"/>
    </row>
    <row r="48" spans="1:15" ht="15.75" thickBot="1" x14ac:dyDescent="0.3">
      <c r="A48" s="1"/>
      <c r="C48" s="5"/>
      <c r="D48" s="12">
        <v>5</v>
      </c>
      <c r="E48" s="19" t="str">
        <f>+'[1]ACUM-ABRIL'!A65</f>
        <v>NEGATIVA CONFIDENCIAL E INEXISTENTE</v>
      </c>
      <c r="F48" s="20"/>
      <c r="G48" s="20"/>
      <c r="H48" s="21"/>
      <c r="I48" s="12">
        <f>+'[1]ACUM-ABRIL'!B65</f>
        <v>0</v>
      </c>
      <c r="J48" s="15">
        <f>+I48/I61</f>
        <v>0</v>
      </c>
      <c r="K48" s="5"/>
      <c r="L48" s="5"/>
      <c r="M48" s="5"/>
      <c r="N48" s="5"/>
      <c r="O48" s="1"/>
    </row>
    <row r="49" spans="1:15" ht="15.75" thickBot="1" x14ac:dyDescent="0.3">
      <c r="A49" s="1"/>
      <c r="C49" s="5"/>
      <c r="D49" s="12">
        <v>6</v>
      </c>
      <c r="E49" s="19" t="str">
        <f>+'[1]ACUM-ABRIL'!A66</f>
        <v>AFIRMATIVO</v>
      </c>
      <c r="F49" s="20"/>
      <c r="G49" s="20"/>
      <c r="H49" s="21"/>
      <c r="I49" s="12">
        <f>+'[1]ACUM-ABRIL'!B66</f>
        <v>123</v>
      </c>
      <c r="J49" s="15">
        <f>+I49/I61</f>
        <v>0.29078014184397161</v>
      </c>
      <c r="K49" s="5"/>
      <c r="L49" s="5"/>
      <c r="M49" s="5"/>
      <c r="N49" s="5"/>
      <c r="O49" s="1"/>
    </row>
    <row r="50" spans="1:15" ht="15.75" thickBot="1" x14ac:dyDescent="0.3">
      <c r="A50" s="1"/>
      <c r="C50" s="5"/>
      <c r="D50" s="12">
        <v>7</v>
      </c>
      <c r="E50" s="19" t="str">
        <f>+'[1]ACUM-ABRIL'!A67</f>
        <v xml:space="preserve">AFIRMATIVO PARCIAL POR CONFIDENCIALIDAD </v>
      </c>
      <c r="F50" s="20"/>
      <c r="G50" s="20"/>
      <c r="H50" s="21"/>
      <c r="I50" s="12">
        <f>+'[1]ACUM-ABRIL'!B67</f>
        <v>104</v>
      </c>
      <c r="J50" s="15">
        <f>I50/I61</f>
        <v>0.2458628841607565</v>
      </c>
      <c r="K50" s="5"/>
      <c r="L50" s="5"/>
      <c r="M50" s="5"/>
      <c r="N50" s="5"/>
      <c r="O50" s="1"/>
    </row>
    <row r="51" spans="1:15" ht="15.75" thickBot="1" x14ac:dyDescent="0.3">
      <c r="A51" s="1"/>
      <c r="C51" s="5"/>
      <c r="D51" s="12">
        <v>8</v>
      </c>
      <c r="E51" s="19" t="str">
        <f>+'[1]ACUM-ABRIL'!A68</f>
        <v>NEGATIVA POR CONFIDENCIALIDAD Y RESERVADA</v>
      </c>
      <c r="F51" s="20"/>
      <c r="G51" s="20"/>
      <c r="H51" s="21"/>
      <c r="I51" s="12">
        <f>+'[1]ACUM-ABRIL'!B68</f>
        <v>0</v>
      </c>
      <c r="J51" s="15">
        <f>I51/I61</f>
        <v>0</v>
      </c>
      <c r="K51" s="5"/>
      <c r="L51" s="5"/>
      <c r="M51" s="5"/>
      <c r="N51" s="5"/>
      <c r="O51" s="1"/>
    </row>
    <row r="52" spans="1:15" ht="15.75" thickBot="1" x14ac:dyDescent="0.3">
      <c r="A52" s="1"/>
      <c r="C52" s="5"/>
      <c r="D52" s="12">
        <v>9</v>
      </c>
      <c r="E52" s="19" t="str">
        <f>+'[1]ACUM-ABRIL'!A69</f>
        <v>AFIRMATIVO PARCIAL POR CONFIDENCIALIDAD E INEXISTENCIA</v>
      </c>
      <c r="F52" s="20"/>
      <c r="G52" s="20"/>
      <c r="H52" s="21"/>
      <c r="I52" s="12">
        <f>+'[1]ACUM-ABRIL'!B69</f>
        <v>18</v>
      </c>
      <c r="J52" s="15">
        <f>+I52/I61</f>
        <v>4.2553191489361701E-2</v>
      </c>
      <c r="K52" s="5"/>
      <c r="L52" s="5"/>
      <c r="M52" s="5"/>
      <c r="N52" s="5"/>
      <c r="O52" s="1"/>
    </row>
    <row r="53" spans="1:15" ht="15.75" thickBot="1" x14ac:dyDescent="0.3">
      <c r="A53" s="1"/>
      <c r="C53" s="5"/>
      <c r="D53" s="12">
        <v>10</v>
      </c>
      <c r="E53" s="19" t="str">
        <f>+'[1]ACUM-ABRIL'!A70</f>
        <v>AFIRMATIVO PARCIAL POR CONFIDENCIALIDAD, RESERVA E INEXISTENCIA</v>
      </c>
      <c r="F53" s="22"/>
      <c r="G53" s="22"/>
      <c r="H53" s="23"/>
      <c r="I53" s="12">
        <f>+'[1]ACUM-ABRIL'!B70</f>
        <v>8</v>
      </c>
      <c r="J53" s="15">
        <f>+I53/I61</f>
        <v>1.8912529550827423E-2</v>
      </c>
      <c r="K53" s="5"/>
      <c r="L53" s="5"/>
      <c r="M53" s="5"/>
      <c r="N53" s="5"/>
      <c r="O53" s="1"/>
    </row>
    <row r="54" spans="1:15" ht="15.75" thickBot="1" x14ac:dyDescent="0.3">
      <c r="A54" s="1"/>
      <c r="C54" s="5"/>
      <c r="D54" s="12">
        <v>11</v>
      </c>
      <c r="E54" s="19" t="str">
        <f>+'[1]ACUM-ABRIL'!A71</f>
        <v>AFIRMATIVO PARCIAL POR INEXISTENCIA</v>
      </c>
      <c r="F54" s="22"/>
      <c r="G54" s="22"/>
      <c r="H54" s="23"/>
      <c r="I54" s="12">
        <f>+'[1]ACUM-ABRIL'!B71</f>
        <v>28</v>
      </c>
      <c r="J54" s="15">
        <f>+I54/I61</f>
        <v>6.6193853427895979E-2</v>
      </c>
      <c r="K54" s="5"/>
      <c r="L54" s="5"/>
      <c r="M54" s="5"/>
      <c r="N54" s="5"/>
      <c r="O54" s="1"/>
    </row>
    <row r="55" spans="1:15" ht="15.75" thickBot="1" x14ac:dyDescent="0.3">
      <c r="A55" s="1"/>
      <c r="C55" s="5"/>
      <c r="D55" s="12">
        <v>12</v>
      </c>
      <c r="E55" s="19" t="str">
        <f>+'[1]ACUM-ABRIL'!A72</f>
        <v>AFIRMATIVO PARCIAL POR RESERVA</v>
      </c>
      <c r="F55" s="20"/>
      <c r="G55" s="20"/>
      <c r="H55" s="21"/>
      <c r="I55" s="12">
        <f>+'[1]ACUM-ABRIL'!B72</f>
        <v>2</v>
      </c>
      <c r="J55" s="15">
        <f>+I55/I61</f>
        <v>4.7281323877068557E-3</v>
      </c>
      <c r="K55" s="5"/>
      <c r="L55" s="5"/>
      <c r="M55" s="5"/>
      <c r="N55" s="5"/>
      <c r="O55" s="1"/>
    </row>
    <row r="56" spans="1:15" ht="15.75" thickBot="1" x14ac:dyDescent="0.3">
      <c r="A56" s="1"/>
      <c r="C56" s="5"/>
      <c r="D56" s="12">
        <v>13</v>
      </c>
      <c r="E56" s="19" t="str">
        <f>+'[1]ACUM-ABRIL'!A73</f>
        <v>AFIRMATIVO PARCIAL POR RESERVA Y CONFIDENCIALIDAD</v>
      </c>
      <c r="F56" s="20"/>
      <c r="G56" s="20"/>
      <c r="H56" s="21"/>
      <c r="I56" s="12">
        <f>+'[1]ACUM-ABRIL'!B73</f>
        <v>2</v>
      </c>
      <c r="J56" s="15">
        <f>+I56/I61</f>
        <v>4.7281323877068557E-3</v>
      </c>
      <c r="K56" s="5"/>
      <c r="L56" s="5"/>
      <c r="M56" s="5"/>
      <c r="N56" s="5"/>
      <c r="O56" s="1"/>
    </row>
    <row r="57" spans="1:15" ht="15.75" thickBot="1" x14ac:dyDescent="0.3">
      <c r="A57" s="1"/>
      <c r="C57" s="5"/>
      <c r="D57" s="12">
        <v>14</v>
      </c>
      <c r="E57" s="19" t="str">
        <f>+'[1]ACUM-ABRIL'!A74</f>
        <v>AFIRMATIVO PARCIAL POR RESERVA E INEXISTENCIA</v>
      </c>
      <c r="F57" s="20"/>
      <c r="G57" s="20"/>
      <c r="H57" s="21"/>
      <c r="I57" s="12">
        <f>+'[1]ACUM-ABRIL'!B74</f>
        <v>1</v>
      </c>
      <c r="J57" s="15">
        <f>+I57/I61</f>
        <v>2.3640661938534278E-3</v>
      </c>
      <c r="K57" s="5"/>
      <c r="L57" s="5"/>
      <c r="M57" s="5"/>
      <c r="N57" s="5"/>
      <c r="O57" s="1"/>
    </row>
    <row r="58" spans="1:15" ht="15.75" thickBot="1" x14ac:dyDescent="0.3">
      <c r="A58" s="1"/>
      <c r="C58" s="5"/>
      <c r="D58" s="12">
        <v>15</v>
      </c>
      <c r="E58" s="19" t="str">
        <f>+'[1]ACUM-ABRIL'!A75</f>
        <v>NEGATIVA  POR RESERVA</v>
      </c>
      <c r="F58" s="20"/>
      <c r="G58" s="20"/>
      <c r="H58" s="21"/>
      <c r="I58" s="12">
        <f>+'[1]ACUM-ABRIL'!B75</f>
        <v>11</v>
      </c>
      <c r="J58" s="15">
        <f>+I58/I61</f>
        <v>2.6004728132387706E-2</v>
      </c>
      <c r="K58" s="5"/>
      <c r="L58" s="5"/>
      <c r="M58" s="5"/>
      <c r="N58" s="5"/>
      <c r="O58" s="1"/>
    </row>
    <row r="59" spans="1:15" ht="15.75" thickBot="1" x14ac:dyDescent="0.3">
      <c r="A59" s="1"/>
      <c r="C59" s="5"/>
      <c r="D59" s="12">
        <v>16</v>
      </c>
      <c r="E59" s="19" t="str">
        <f>+'[1]ACUM-ABRIL'!A76</f>
        <v>PREVENCIÓN ENTRAMITE</v>
      </c>
      <c r="F59" s="20"/>
      <c r="G59" s="20"/>
      <c r="H59" s="21"/>
      <c r="I59" s="12">
        <f>+'[1]ACUM-ABRIL'!B76</f>
        <v>0</v>
      </c>
      <c r="J59" s="15">
        <f>+I59/I61</f>
        <v>0</v>
      </c>
      <c r="K59" s="5"/>
      <c r="L59" s="5"/>
      <c r="M59" s="5"/>
      <c r="N59" s="5"/>
      <c r="O59" s="1"/>
    </row>
    <row r="60" spans="1:15" ht="15.75" thickBot="1" x14ac:dyDescent="0.3">
      <c r="A60" s="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"/>
    </row>
    <row r="61" spans="1:15" s="26" customFormat="1" ht="16.5" thickBot="1" x14ac:dyDescent="0.3">
      <c r="A61" s="24"/>
      <c r="B61" s="25"/>
      <c r="C61" s="25"/>
      <c r="D61" s="25"/>
      <c r="E61" s="25"/>
      <c r="F61" s="25"/>
      <c r="G61" s="25"/>
      <c r="H61" s="25"/>
      <c r="I61" s="14">
        <f>SUM(I44:I60)</f>
        <v>423</v>
      </c>
      <c r="J61" s="17">
        <f>SUM(J44:J60)</f>
        <v>1</v>
      </c>
      <c r="K61" s="25"/>
      <c r="L61" s="25"/>
      <c r="M61" s="25"/>
      <c r="N61" s="25"/>
      <c r="O61" s="24"/>
    </row>
    <row r="62" spans="1:15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"/>
    </row>
    <row r="63" spans="1:15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"/>
    </row>
    <row r="64" spans="1:15" x14ac:dyDescent="0.25">
      <c r="A64" s="1"/>
      <c r="N64" s="5"/>
      <c r="O64" s="1"/>
    </row>
    <row r="65" spans="1:15" x14ac:dyDescent="0.25">
      <c r="A65" s="1"/>
      <c r="N65" s="5"/>
      <c r="O65" s="1"/>
    </row>
    <row r="66" spans="1:15" x14ac:dyDescent="0.25">
      <c r="A66" s="1"/>
      <c r="N66" s="5"/>
      <c r="O66" s="1"/>
    </row>
    <row r="67" spans="1:15" x14ac:dyDescent="0.25">
      <c r="A67" s="1"/>
      <c r="N67" s="5"/>
      <c r="O67" s="1"/>
    </row>
    <row r="68" spans="1:15" x14ac:dyDescent="0.25">
      <c r="A68" s="1"/>
      <c r="N68" s="5"/>
      <c r="O68" s="1"/>
    </row>
    <row r="69" spans="1:15" x14ac:dyDescent="0.25">
      <c r="A69" s="1"/>
      <c r="N69" s="5"/>
      <c r="O69" s="1"/>
    </row>
    <row r="70" spans="1:15" x14ac:dyDescent="0.25">
      <c r="A70" s="1"/>
      <c r="N70" s="5"/>
      <c r="O70" s="1"/>
    </row>
    <row r="71" spans="1:15" x14ac:dyDescent="0.25">
      <c r="A71" s="1"/>
      <c r="N71" s="5"/>
      <c r="O71" s="1"/>
    </row>
    <row r="72" spans="1:15" x14ac:dyDescent="0.25">
      <c r="A72" s="1"/>
      <c r="N72" s="5"/>
      <c r="O72" s="1"/>
    </row>
    <row r="73" spans="1:15" x14ac:dyDescent="0.25">
      <c r="A73" s="1"/>
      <c r="N73" s="5"/>
      <c r="O73" s="1"/>
    </row>
    <row r="74" spans="1:15" x14ac:dyDescent="0.25">
      <c r="A74" s="1"/>
      <c r="N74" s="5"/>
      <c r="O74" s="1"/>
    </row>
    <row r="75" spans="1:15" x14ac:dyDescent="0.25">
      <c r="A75" s="1"/>
      <c r="N75" s="5"/>
      <c r="O75" s="1"/>
    </row>
    <row r="76" spans="1:15" x14ac:dyDescent="0.25">
      <c r="A76" s="1"/>
      <c r="N76" s="5"/>
      <c r="O76" s="1"/>
    </row>
    <row r="77" spans="1:15" x14ac:dyDescent="0.25">
      <c r="A77" s="1"/>
      <c r="N77" s="5"/>
      <c r="O77" s="1"/>
    </row>
    <row r="78" spans="1:15" x14ac:dyDescent="0.25">
      <c r="A78" s="1"/>
      <c r="N78" s="5"/>
      <c r="O78" s="1"/>
    </row>
    <row r="79" spans="1:15" x14ac:dyDescent="0.25">
      <c r="A79" s="1"/>
      <c r="N79" s="5"/>
      <c r="O79" s="1"/>
    </row>
    <row r="80" spans="1:15" x14ac:dyDescent="0.25">
      <c r="A80" s="1"/>
      <c r="N80" s="5"/>
      <c r="O80" s="1"/>
    </row>
    <row r="81" spans="1:15" x14ac:dyDescent="0.25">
      <c r="A81" s="1"/>
      <c r="N81" s="5"/>
      <c r="O81" s="1"/>
    </row>
    <row r="82" spans="1:15" x14ac:dyDescent="0.25">
      <c r="A82" s="1"/>
      <c r="N82" s="5"/>
      <c r="O82" s="1"/>
    </row>
    <row r="83" spans="1:15" x14ac:dyDescent="0.25">
      <c r="A83" s="1"/>
      <c r="N83" s="5"/>
      <c r="O83" s="1"/>
    </row>
    <row r="84" spans="1:15" x14ac:dyDescent="0.25">
      <c r="A84" s="1"/>
      <c r="N84" s="5"/>
      <c r="O84" s="1"/>
    </row>
    <row r="85" spans="1:15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"/>
    </row>
    <row r="86" spans="1:15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"/>
    </row>
    <row r="87" spans="1:15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"/>
    </row>
    <row r="88" spans="1:15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"/>
    </row>
    <row r="89" spans="1:15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"/>
    </row>
    <row r="90" spans="1:15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"/>
    </row>
    <row r="91" spans="1:15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"/>
    </row>
    <row r="92" spans="1:15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"/>
    </row>
    <row r="93" spans="1:15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"/>
    </row>
    <row r="94" spans="1:15" x14ac:dyDescent="0.25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"/>
    </row>
    <row r="95" spans="1:15" x14ac:dyDescent="0.25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"/>
    </row>
    <row r="96" spans="1:15" x14ac:dyDescent="0.25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"/>
    </row>
    <row r="97" spans="1:15" x14ac:dyDescent="0.25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"/>
    </row>
    <row r="98" spans="1:15" x14ac:dyDescent="0.25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"/>
    </row>
    <row r="99" spans="1:15" x14ac:dyDescent="0.25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"/>
    </row>
    <row r="100" spans="1:15" x14ac:dyDescent="0.25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"/>
    </row>
    <row r="101" spans="1:15" ht="15.75" thickBot="1" x14ac:dyDescent="0.3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"/>
    </row>
    <row r="102" spans="1:15" ht="19.5" thickBot="1" x14ac:dyDescent="0.3">
      <c r="A102" s="1"/>
      <c r="C102" s="5"/>
      <c r="D102" s="86" t="s">
        <v>13</v>
      </c>
      <c r="E102" s="87"/>
      <c r="F102" s="87"/>
      <c r="G102" s="87"/>
      <c r="H102" s="87"/>
      <c r="I102" s="88"/>
      <c r="J102" s="5"/>
      <c r="K102" s="5"/>
      <c r="L102" s="5"/>
      <c r="M102" s="5"/>
      <c r="N102" s="5"/>
      <c r="O102" s="1"/>
    </row>
    <row r="103" spans="1:15" ht="15.75" thickBot="1" x14ac:dyDescent="0.3">
      <c r="A103" s="1"/>
      <c r="C103" s="5"/>
      <c r="D103" s="27">
        <v>1</v>
      </c>
      <c r="E103" s="78" t="str">
        <f>+'[1]ACUM-ABRIL'!A87</f>
        <v>VÍA INFOMEX</v>
      </c>
      <c r="F103" s="79"/>
      <c r="G103" s="80"/>
      <c r="H103" s="28">
        <f>+'[1]ACUM-ABRIL'!B87</f>
        <v>211</v>
      </c>
      <c r="I103" s="29">
        <f>+H103/H110</f>
        <v>0.49881796690307328</v>
      </c>
      <c r="J103" s="5"/>
      <c r="K103" s="5"/>
      <c r="L103" s="5"/>
      <c r="M103" s="5"/>
      <c r="N103" s="5"/>
      <c r="O103" s="1"/>
    </row>
    <row r="104" spans="1:15" ht="15.75" customHeight="1" thickBot="1" x14ac:dyDescent="0.3">
      <c r="A104" s="1"/>
      <c r="C104" s="5"/>
      <c r="D104" s="27">
        <v>2</v>
      </c>
      <c r="E104" s="78" t="str">
        <f>+'[1]ACUM-ABRIL'!A88</f>
        <v>COPIA SIMPLE</v>
      </c>
      <c r="F104" s="79"/>
      <c r="G104" s="80"/>
      <c r="H104" s="28">
        <f>+'[1]ACUM-ABRIL'!B88</f>
        <v>118</v>
      </c>
      <c r="I104" s="29">
        <f>+H104/H110</f>
        <v>0.27895981087470451</v>
      </c>
      <c r="J104" s="5"/>
      <c r="K104" s="5"/>
      <c r="L104" s="5"/>
      <c r="M104" s="5"/>
      <c r="O104" s="1"/>
    </row>
    <row r="105" spans="1:15" ht="15.75" customHeight="1" thickBot="1" x14ac:dyDescent="0.3">
      <c r="A105" s="1"/>
      <c r="C105" s="5"/>
      <c r="D105" s="27">
        <v>3</v>
      </c>
      <c r="E105" s="78" t="str">
        <f>+'[1]ACUM-ABRIL'!A89</f>
        <v>COPIA CERTIFICADA</v>
      </c>
      <c r="F105" s="79"/>
      <c r="G105" s="80"/>
      <c r="H105" s="28">
        <f>+'[1]ACUM-ABRIL'!B89</f>
        <v>92</v>
      </c>
      <c r="I105" s="29">
        <f>+H105/H110</f>
        <v>0.21749408983451538</v>
      </c>
      <c r="J105" s="5"/>
      <c r="K105" s="5"/>
      <c r="L105" s="5"/>
      <c r="M105" s="5"/>
      <c r="N105" s="5"/>
      <c r="O105" s="1"/>
    </row>
    <row r="106" spans="1:15" ht="15.75" customHeight="1" thickBot="1" x14ac:dyDescent="0.3">
      <c r="A106" s="1"/>
      <c r="C106" s="5"/>
      <c r="D106" s="27">
        <v>4</v>
      </c>
      <c r="E106" s="78" t="str">
        <f>+'[1]ACUM-ABRIL'!A90</f>
        <v>CD</v>
      </c>
      <c r="F106" s="79"/>
      <c r="G106" s="80"/>
      <c r="H106" s="28">
        <f>+'[1]ACUM-ABRIL'!B90</f>
        <v>2</v>
      </c>
      <c r="I106" s="29">
        <f>+H106/H110</f>
        <v>4.7281323877068557E-3</v>
      </c>
      <c r="J106" s="5"/>
      <c r="K106" s="5"/>
      <c r="L106" s="5"/>
      <c r="M106" s="5"/>
      <c r="N106" s="5"/>
      <c r="O106" s="1"/>
    </row>
    <row r="107" spans="1:15" ht="15.75" customHeight="1" thickBot="1" x14ac:dyDescent="0.3">
      <c r="A107" s="1"/>
      <c r="C107" s="5"/>
      <c r="D107" s="27">
        <v>5</v>
      </c>
      <c r="E107" s="78" t="str">
        <f>+'[1]ACUM-ABRIL'!A91</f>
        <v>CONSULTA FISICA</v>
      </c>
      <c r="F107" s="79"/>
      <c r="G107" s="80"/>
      <c r="H107" s="28">
        <f>+'[1]ACUM-ABRIL'!B91</f>
        <v>0</v>
      </c>
      <c r="I107" s="29">
        <f>+H107/H110</f>
        <v>0</v>
      </c>
      <c r="J107" s="5"/>
      <c r="K107" s="5"/>
      <c r="L107" s="5"/>
      <c r="M107" s="5"/>
      <c r="N107" s="5"/>
      <c r="O107" s="1"/>
    </row>
    <row r="108" spans="1:15" ht="15.75" customHeight="1" x14ac:dyDescent="0.25">
      <c r="A108" s="1"/>
      <c r="C108" s="5"/>
      <c r="D108" s="27">
        <v>6</v>
      </c>
      <c r="E108" s="78" t="str">
        <f>+'[1]ACUM-ABRIL'!A92</f>
        <v>COPIA SIMPLE Y CD</v>
      </c>
      <c r="F108" s="79"/>
      <c r="G108" s="80"/>
      <c r="H108" s="28">
        <f>+'[1]ACUM-ABRIL'!B92</f>
        <v>0</v>
      </c>
      <c r="I108" s="29">
        <v>0</v>
      </c>
      <c r="J108" s="5"/>
      <c r="K108" s="5"/>
      <c r="L108" s="5"/>
      <c r="M108" s="5"/>
      <c r="N108" s="5"/>
      <c r="O108" s="1"/>
    </row>
    <row r="109" spans="1:15" ht="15.75" thickBot="1" x14ac:dyDescent="0.3">
      <c r="A109" s="1"/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O109" s="1"/>
    </row>
    <row r="110" spans="1:15" s="26" customFormat="1" ht="16.5" thickBot="1" x14ac:dyDescent="0.3">
      <c r="A110" s="24"/>
      <c r="B110" s="25"/>
      <c r="C110" s="25"/>
      <c r="D110" s="25"/>
      <c r="E110" s="25"/>
      <c r="F110" s="30"/>
      <c r="G110" s="31" t="s">
        <v>7</v>
      </c>
      <c r="H110" s="14">
        <f>SUM(H103:H109)</f>
        <v>423</v>
      </c>
      <c r="I110" s="17">
        <f>SUM(I103:I109)</f>
        <v>1</v>
      </c>
      <c r="J110" s="25"/>
      <c r="K110" s="25"/>
      <c r="L110" s="25"/>
      <c r="M110" s="25"/>
      <c r="N110" s="25"/>
      <c r="O110" s="24"/>
    </row>
    <row r="111" spans="1:15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"/>
    </row>
    <row r="112" spans="1:15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"/>
    </row>
    <row r="113" spans="1:15" ht="18.75" x14ac:dyDescent="0.25">
      <c r="A113" s="1"/>
      <c r="C113" s="5"/>
      <c r="D113" s="77"/>
      <c r="E113" s="77"/>
      <c r="F113" s="77"/>
      <c r="G113" s="77"/>
      <c r="H113" s="77"/>
      <c r="I113" s="77"/>
      <c r="J113" s="5"/>
      <c r="K113" s="5"/>
      <c r="L113" s="5"/>
      <c r="M113" s="5"/>
      <c r="N113" s="5"/>
      <c r="O113" s="1"/>
    </row>
    <row r="114" spans="1:15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"/>
    </row>
    <row r="115" spans="1:15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"/>
    </row>
    <row r="116" spans="1:15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"/>
    </row>
    <row r="117" spans="1:15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"/>
    </row>
    <row r="118" spans="1:15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"/>
    </row>
    <row r="119" spans="1:15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"/>
    </row>
    <row r="120" spans="1:15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 t="s">
        <v>14</v>
      </c>
      <c r="M120" s="5"/>
      <c r="N120" s="5"/>
      <c r="O120" s="1"/>
    </row>
    <row r="121" spans="1:15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1"/>
    </row>
    <row r="122" spans="1:15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1"/>
    </row>
    <row r="123" spans="1:15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1"/>
    </row>
    <row r="124" spans="1:15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"/>
    </row>
    <row r="125" spans="1:15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1"/>
    </row>
    <row r="126" spans="1:15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1"/>
    </row>
    <row r="127" spans="1:15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1"/>
    </row>
    <row r="128" spans="1:15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"/>
    </row>
    <row r="129" spans="1:15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"/>
    </row>
    <row r="130" spans="1:15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"/>
    </row>
    <row r="131" spans="1:15" x14ac:dyDescent="0.25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"/>
    </row>
    <row r="132" spans="1:15" x14ac:dyDescent="0.25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1"/>
    </row>
    <row r="133" spans="1:15" x14ac:dyDescent="0.25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1"/>
    </row>
    <row r="134" spans="1:15" x14ac:dyDescent="0.25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1"/>
    </row>
    <row r="135" spans="1:15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"/>
    </row>
    <row r="136" spans="1:15" x14ac:dyDescent="0.25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"/>
    </row>
    <row r="137" spans="1:15" x14ac:dyDescent="0.25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1"/>
    </row>
    <row r="138" spans="1:15" x14ac:dyDescent="0.25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1"/>
    </row>
    <row r="139" spans="1:15" ht="15.75" thickBot="1" x14ac:dyDescent="0.3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"/>
    </row>
    <row r="140" spans="1:15" ht="19.5" thickBot="1" x14ac:dyDescent="0.3">
      <c r="A140" s="1"/>
      <c r="C140" s="5"/>
      <c r="D140" s="5"/>
      <c r="E140" s="74" t="s">
        <v>15</v>
      </c>
      <c r="F140" s="75"/>
      <c r="G140" s="75"/>
      <c r="H140" s="75"/>
      <c r="I140" s="76"/>
      <c r="J140" s="5"/>
      <c r="K140" s="5"/>
      <c r="L140" s="5"/>
      <c r="M140" s="5"/>
      <c r="N140" s="5"/>
      <c r="O140" s="1"/>
    </row>
    <row r="141" spans="1:15" ht="15.75" thickBot="1" x14ac:dyDescent="0.3">
      <c r="A141" s="1"/>
      <c r="C141" s="5"/>
      <c r="D141" s="5"/>
      <c r="E141" s="68" t="s">
        <v>16</v>
      </c>
      <c r="F141" s="69"/>
      <c r="G141" s="69"/>
      <c r="H141" s="70"/>
      <c r="I141" s="32">
        <f>+'[1]ACUM-ABRIL'!B53</f>
        <v>1249</v>
      </c>
      <c r="J141" s="5"/>
      <c r="K141" s="5"/>
      <c r="L141" s="5"/>
      <c r="M141" s="5"/>
      <c r="N141" s="5"/>
      <c r="O141" s="1"/>
    </row>
    <row r="142" spans="1:15" ht="16.5" thickBot="1" x14ac:dyDescent="0.3">
      <c r="A142" s="1"/>
      <c r="C142" s="5"/>
      <c r="D142" s="5"/>
      <c r="E142" s="5"/>
      <c r="F142" s="5"/>
      <c r="G142" s="5"/>
      <c r="H142" s="33" t="s">
        <v>7</v>
      </c>
      <c r="I142" s="31">
        <f>SUM(I141)</f>
        <v>1249</v>
      </c>
      <c r="J142" s="5"/>
      <c r="K142" s="5"/>
      <c r="L142" s="5"/>
      <c r="M142" s="5"/>
      <c r="N142" s="5"/>
      <c r="O142" s="1"/>
    </row>
    <row r="143" spans="1:15" x14ac:dyDescent="0.25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1"/>
    </row>
    <row r="144" spans="1:15" ht="15.75" thickBot="1" x14ac:dyDescent="0.3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"/>
    </row>
    <row r="145" spans="1:15" ht="19.5" thickBot="1" x14ac:dyDescent="0.3">
      <c r="A145" s="1"/>
      <c r="C145" s="5"/>
      <c r="D145" s="5"/>
      <c r="E145" s="74" t="s">
        <v>17</v>
      </c>
      <c r="F145" s="75"/>
      <c r="G145" s="75"/>
      <c r="H145" s="75"/>
      <c r="I145" s="76"/>
      <c r="J145" s="5"/>
      <c r="K145" s="5"/>
      <c r="L145" s="5"/>
      <c r="M145" s="5"/>
      <c r="N145" s="5"/>
      <c r="O145" s="1"/>
    </row>
    <row r="146" spans="1:15" ht="15.75" thickBot="1" x14ac:dyDescent="0.3">
      <c r="A146" s="1"/>
      <c r="C146" s="5"/>
      <c r="D146" s="5"/>
      <c r="E146" s="68" t="s">
        <v>18</v>
      </c>
      <c r="F146" s="69"/>
      <c r="G146" s="69"/>
      <c r="H146" s="70"/>
      <c r="I146" s="34">
        <f>+'[1]ACUM-ABRIL'!B102</f>
        <v>221</v>
      </c>
      <c r="J146" s="5"/>
      <c r="K146" s="5"/>
      <c r="L146" s="5"/>
      <c r="M146" s="5"/>
      <c r="N146" s="5"/>
      <c r="O146" s="1"/>
    </row>
    <row r="147" spans="1:15" ht="16.5" thickBot="1" x14ac:dyDescent="0.3">
      <c r="A147" s="1"/>
      <c r="C147" s="5"/>
      <c r="D147" s="5"/>
      <c r="E147" s="5"/>
      <c r="F147" s="5"/>
      <c r="G147" s="5"/>
      <c r="H147" s="33" t="s">
        <v>7</v>
      </c>
      <c r="I147" s="31">
        <f>SUM(I146)</f>
        <v>221</v>
      </c>
      <c r="J147" s="5"/>
      <c r="K147" s="5"/>
      <c r="L147" s="5"/>
      <c r="M147" s="5"/>
      <c r="N147" s="5"/>
      <c r="O147" s="1"/>
    </row>
    <row r="148" spans="1:15" x14ac:dyDescent="0.25">
      <c r="A148" s="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1"/>
    </row>
    <row r="149" spans="1:15" ht="15.75" thickBot="1" x14ac:dyDescent="0.3">
      <c r="A149" s="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"/>
    </row>
    <row r="150" spans="1:15" ht="19.5" thickBot="1" x14ac:dyDescent="0.3">
      <c r="A150" s="1"/>
      <c r="C150" s="5"/>
      <c r="D150" s="5"/>
      <c r="E150" s="71" t="s">
        <v>19</v>
      </c>
      <c r="F150" s="72"/>
      <c r="G150" s="72"/>
      <c r="H150" s="72"/>
      <c r="I150" s="73"/>
      <c r="J150" s="5"/>
      <c r="K150" s="5"/>
      <c r="L150" s="5"/>
      <c r="M150" s="5"/>
      <c r="N150" s="5"/>
      <c r="O150" s="1"/>
    </row>
    <row r="151" spans="1:15" ht="19.5" customHeight="1" thickBot="1" x14ac:dyDescent="0.3">
      <c r="A151" s="1"/>
      <c r="C151" s="5"/>
      <c r="D151" s="5"/>
      <c r="E151" s="68" t="s">
        <v>20</v>
      </c>
      <c r="F151" s="69"/>
      <c r="G151" s="69"/>
      <c r="H151" s="70"/>
      <c r="I151" s="34">
        <f>+'[1]ACUM-ABRIL'!B106</f>
        <v>7</v>
      </c>
      <c r="J151" s="5"/>
      <c r="K151" s="5"/>
      <c r="L151" s="5"/>
      <c r="M151" s="5"/>
      <c r="N151" s="5"/>
      <c r="O151" s="1"/>
    </row>
    <row r="152" spans="1:15" ht="16.5" thickBot="1" x14ac:dyDescent="0.3">
      <c r="A152" s="1"/>
      <c r="C152" s="5"/>
      <c r="D152" s="5"/>
      <c r="E152" s="5"/>
      <c r="F152" s="5"/>
      <c r="G152" s="5"/>
      <c r="H152" s="33" t="s">
        <v>7</v>
      </c>
      <c r="I152" s="35">
        <f>SUM(I151)</f>
        <v>7</v>
      </c>
      <c r="J152" s="5"/>
      <c r="K152" s="5"/>
      <c r="L152" s="5"/>
      <c r="M152" s="5"/>
      <c r="N152" s="5"/>
      <c r="O152" s="1"/>
    </row>
    <row r="153" spans="1:15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1"/>
    </row>
    <row r="154" spans="1:15" x14ac:dyDescent="0.25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1"/>
    </row>
    <row r="155" spans="1:15" ht="15.75" thickBot="1" x14ac:dyDescent="0.3">
      <c r="A155" s="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1"/>
    </row>
    <row r="156" spans="1:15" ht="19.5" thickBot="1" x14ac:dyDescent="0.3">
      <c r="A156" s="1"/>
      <c r="C156" s="5"/>
      <c r="D156" s="5"/>
      <c r="E156" s="71" t="s">
        <v>21</v>
      </c>
      <c r="F156" s="72"/>
      <c r="G156" s="72"/>
      <c r="H156" s="72"/>
      <c r="I156" s="73"/>
      <c r="J156" s="5"/>
      <c r="K156" s="5"/>
      <c r="L156" s="5"/>
      <c r="M156" s="5"/>
      <c r="N156" s="5"/>
      <c r="O156" s="1"/>
    </row>
    <row r="157" spans="1:15" ht="15.75" thickBot="1" x14ac:dyDescent="0.3">
      <c r="A157" s="1"/>
      <c r="C157" s="5"/>
      <c r="D157" s="5"/>
      <c r="E157" s="68" t="s">
        <v>21</v>
      </c>
      <c r="F157" s="69"/>
      <c r="G157" s="69"/>
      <c r="H157" s="70"/>
      <c r="I157" s="36">
        <f>+'[1]ACUM-ABRIL'!B124</f>
        <v>3</v>
      </c>
      <c r="J157" s="5"/>
      <c r="K157" s="5"/>
      <c r="L157" s="5"/>
      <c r="M157" s="5"/>
      <c r="N157" s="5"/>
      <c r="O157" s="1"/>
    </row>
    <row r="158" spans="1:15" ht="16.5" thickBot="1" x14ac:dyDescent="0.3">
      <c r="A158" s="1"/>
      <c r="C158" s="5"/>
      <c r="D158" s="5"/>
      <c r="E158" s="37"/>
      <c r="F158" s="37"/>
      <c r="G158" s="37"/>
      <c r="H158" s="33" t="s">
        <v>7</v>
      </c>
      <c r="I158" s="14">
        <f>SUM(I157)</f>
        <v>3</v>
      </c>
      <c r="J158" s="5"/>
      <c r="K158" s="5"/>
      <c r="L158" s="5"/>
      <c r="M158" s="5"/>
      <c r="N158" s="5"/>
      <c r="O158" s="1"/>
    </row>
    <row r="159" spans="1:15" x14ac:dyDescent="0.25">
      <c r="A159" s="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1"/>
    </row>
    <row r="160" spans="1:15" x14ac:dyDescent="0.25">
      <c r="A160" s="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1"/>
    </row>
    <row r="161" spans="1:15" x14ac:dyDescent="0.25">
      <c r="A161" s="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1"/>
    </row>
    <row r="162" spans="1:15" x14ac:dyDescent="0.25">
      <c r="A162" s="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1"/>
    </row>
    <row r="163" spans="1:15" ht="15.75" thickBot="1" x14ac:dyDescent="0.3">
      <c r="A163" s="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1"/>
    </row>
    <row r="164" spans="1:15" ht="19.5" customHeight="1" thickBot="1" x14ac:dyDescent="0.3">
      <c r="A164" s="1"/>
      <c r="C164" s="5"/>
      <c r="E164" s="38" t="s">
        <v>22</v>
      </c>
      <c r="F164" s="39"/>
      <c r="G164" s="39"/>
      <c r="H164" s="39"/>
      <c r="I164" s="40"/>
      <c r="J164" s="5"/>
      <c r="K164" s="5"/>
      <c r="L164" s="5"/>
      <c r="M164" s="5"/>
      <c r="N164" s="5"/>
      <c r="O164" s="1"/>
    </row>
    <row r="165" spans="1:15" ht="15.75" thickBot="1" x14ac:dyDescent="0.3">
      <c r="A165" s="1"/>
      <c r="C165" s="5"/>
      <c r="E165" s="41">
        <v>1</v>
      </c>
      <c r="F165" s="42" t="str">
        <f>+'[1]ACUM-ABRIL'!A169</f>
        <v>ORDINARIA</v>
      </c>
      <c r="G165" s="43"/>
      <c r="H165" s="12">
        <f>+'[1]ACUM-ABRIL'!B169</f>
        <v>371</v>
      </c>
      <c r="I165" s="44">
        <f>H165/H170</f>
        <v>0.90048543689320393</v>
      </c>
      <c r="J165" s="5"/>
      <c r="K165" s="5"/>
      <c r="L165" s="5"/>
      <c r="M165" s="5"/>
      <c r="N165" s="5"/>
      <c r="O165" s="1"/>
    </row>
    <row r="166" spans="1:15" ht="15.75" thickBot="1" x14ac:dyDescent="0.3">
      <c r="A166" s="1"/>
      <c r="C166" s="5"/>
      <c r="E166" s="41">
        <v>2</v>
      </c>
      <c r="F166" s="42" t="str">
        <f>+'[1]ACUM-ABRIL'!A170</f>
        <v>FUNDAMENTAL</v>
      </c>
      <c r="G166" s="43"/>
      <c r="H166" s="12">
        <f>+'[1]ACUM-ABRIL'!B170</f>
        <v>41</v>
      </c>
      <c r="I166" s="29">
        <f>H166/H170</f>
        <v>9.9514563106796114E-2</v>
      </c>
      <c r="J166" s="5"/>
      <c r="K166" s="5"/>
      <c r="L166" s="5"/>
      <c r="M166" s="5"/>
      <c r="N166" s="5"/>
      <c r="O166" s="1"/>
    </row>
    <row r="167" spans="1:15" ht="15.75" thickBot="1" x14ac:dyDescent="0.3">
      <c r="A167" s="1"/>
      <c r="C167" s="5"/>
      <c r="E167" s="45">
        <v>3</v>
      </c>
      <c r="F167" s="42" t="str">
        <f>+'[1]ACUM-ABRIL'!A171</f>
        <v>CONFIDENCIAL</v>
      </c>
      <c r="G167" s="43"/>
      <c r="H167" s="12">
        <f>+'[1]ACUM-ABRIL'!B171</f>
        <v>0</v>
      </c>
      <c r="I167" s="29">
        <f>H167/H170</f>
        <v>0</v>
      </c>
      <c r="M167" s="5"/>
      <c r="N167" s="5"/>
      <c r="O167" s="1"/>
    </row>
    <row r="168" spans="1:15" ht="15.75" thickBot="1" x14ac:dyDescent="0.3">
      <c r="A168" s="1"/>
      <c r="C168" s="5"/>
      <c r="E168" s="41">
        <v>4</v>
      </c>
      <c r="F168" s="42" t="str">
        <f>+'[1]ACUM-ABRIL'!A172</f>
        <v>RESERVADA</v>
      </c>
      <c r="G168" s="43"/>
      <c r="H168" s="12">
        <f>+'[1]ACUM-ABRIL'!B172</f>
        <v>11</v>
      </c>
      <c r="I168" s="46">
        <f>H168/H170</f>
        <v>2.6699029126213591E-2</v>
      </c>
      <c r="J168" s="5"/>
      <c r="K168" s="5"/>
      <c r="L168" s="5"/>
      <c r="M168" s="5"/>
      <c r="N168" s="5"/>
      <c r="O168" s="1"/>
    </row>
    <row r="169" spans="1:15" ht="15.75" thickBot="1" x14ac:dyDescent="0.3">
      <c r="A169" s="1"/>
      <c r="C169" s="5"/>
      <c r="D169" s="5"/>
      <c r="E169" s="5"/>
      <c r="F169" s="5"/>
      <c r="G169" s="5"/>
      <c r="H169" s="5"/>
      <c r="I169" s="5"/>
      <c r="J169" s="5"/>
      <c r="L169" s="5"/>
      <c r="M169" s="5"/>
      <c r="N169" s="5"/>
      <c r="O169" s="1"/>
    </row>
    <row r="170" spans="1:15" s="26" customFormat="1" ht="16.5" thickBot="1" x14ac:dyDescent="0.3">
      <c r="A170" s="24"/>
      <c r="B170" s="25"/>
      <c r="C170" s="25"/>
      <c r="D170" s="25"/>
      <c r="E170" s="47"/>
      <c r="F170" s="47"/>
      <c r="G170" s="31" t="s">
        <v>7</v>
      </c>
      <c r="H170" s="14">
        <f>SUM(H165:H167)</f>
        <v>412</v>
      </c>
      <c r="I170" s="48">
        <f>SUM(I165:I167)</f>
        <v>1</v>
      </c>
      <c r="J170" s="25"/>
      <c r="K170" s="25"/>
      <c r="L170" s="25"/>
      <c r="M170" s="25"/>
      <c r="N170" s="5"/>
      <c r="O170" s="24"/>
    </row>
    <row r="171" spans="1:15" x14ac:dyDescent="0.25">
      <c r="A171" s="1"/>
      <c r="C171" s="5"/>
      <c r="D171" s="5"/>
      <c r="E171" s="5"/>
      <c r="F171" s="5"/>
      <c r="G171" s="49"/>
      <c r="H171" s="5"/>
      <c r="I171" s="5"/>
      <c r="J171" s="5"/>
      <c r="K171" s="5"/>
      <c r="L171" s="5"/>
      <c r="M171" s="5"/>
      <c r="N171" s="5"/>
      <c r="O171" s="1"/>
    </row>
    <row r="172" spans="1:15" x14ac:dyDescent="0.25">
      <c r="A172" s="1"/>
      <c r="C172" s="5"/>
      <c r="D172" s="5"/>
      <c r="E172" s="5"/>
      <c r="F172" s="5"/>
      <c r="G172" s="49"/>
      <c r="H172" s="5"/>
      <c r="I172" s="5"/>
      <c r="J172" s="5"/>
      <c r="K172" s="5"/>
      <c r="L172" s="5"/>
      <c r="M172" s="5"/>
      <c r="N172" s="5"/>
      <c r="O172" s="1"/>
    </row>
    <row r="173" spans="1:15" x14ac:dyDescent="0.25">
      <c r="A173" s="1"/>
      <c r="C173" s="5"/>
      <c r="D173" s="5"/>
      <c r="E173" s="5"/>
      <c r="F173" s="5"/>
      <c r="G173" s="49"/>
      <c r="H173" s="5"/>
      <c r="I173" s="5"/>
      <c r="J173" s="5"/>
      <c r="K173" s="5"/>
      <c r="L173" s="5"/>
      <c r="M173" s="5"/>
      <c r="N173" s="5"/>
      <c r="O173" s="1"/>
    </row>
    <row r="174" spans="1:15" x14ac:dyDescent="0.25">
      <c r="A174" s="1"/>
      <c r="C174" s="5"/>
      <c r="D174" s="5"/>
      <c r="E174" s="5"/>
      <c r="F174" s="5"/>
      <c r="G174" s="49"/>
      <c r="H174" s="5"/>
      <c r="I174" s="5"/>
      <c r="J174" s="5"/>
      <c r="K174" s="5"/>
      <c r="L174" s="5"/>
      <c r="M174" s="5"/>
      <c r="N174" s="5"/>
      <c r="O174" s="1"/>
    </row>
    <row r="175" spans="1:15" x14ac:dyDescent="0.25">
      <c r="A175" s="1"/>
      <c r="C175" s="5"/>
      <c r="D175" s="5"/>
      <c r="E175" s="5"/>
      <c r="F175" s="5"/>
      <c r="G175" s="49"/>
      <c r="H175" s="5"/>
      <c r="I175" s="5"/>
      <c r="J175" s="5"/>
      <c r="K175" s="5"/>
      <c r="L175" s="5"/>
      <c r="M175" s="5"/>
      <c r="N175" s="5"/>
      <c r="O175" s="1"/>
    </row>
    <row r="176" spans="1:15" x14ac:dyDescent="0.25">
      <c r="A176" s="1"/>
      <c r="C176" s="5"/>
      <c r="D176" s="5"/>
      <c r="E176" s="5"/>
      <c r="F176" s="5"/>
      <c r="G176" s="49"/>
      <c r="H176" s="5"/>
      <c r="I176" s="5"/>
      <c r="J176" s="5"/>
      <c r="K176" s="5"/>
      <c r="L176" s="5"/>
      <c r="M176" s="5"/>
      <c r="N176" s="5"/>
      <c r="O176" s="1"/>
    </row>
    <row r="177" spans="1:15" x14ac:dyDescent="0.25">
      <c r="A177" s="1"/>
      <c r="C177" s="5"/>
      <c r="D177" s="5"/>
      <c r="E177" s="5"/>
      <c r="F177" s="5"/>
      <c r="G177" s="49"/>
      <c r="H177" s="5"/>
      <c r="I177" s="5"/>
      <c r="J177" s="5"/>
      <c r="K177" s="5"/>
      <c r="L177" s="5"/>
      <c r="M177" s="5"/>
      <c r="N177" s="5"/>
      <c r="O177" s="1"/>
    </row>
    <row r="178" spans="1:15" x14ac:dyDescent="0.25">
      <c r="A178" s="1"/>
      <c r="C178" s="5"/>
      <c r="D178" s="5"/>
      <c r="E178" s="5"/>
      <c r="F178" s="5"/>
      <c r="G178" s="49"/>
      <c r="H178" s="5"/>
      <c r="I178" s="5"/>
      <c r="J178" s="5"/>
      <c r="K178" s="5"/>
      <c r="L178" s="5"/>
      <c r="M178" s="5"/>
      <c r="N178" s="5"/>
      <c r="O178" s="1"/>
    </row>
    <row r="179" spans="1:15" x14ac:dyDescent="0.25">
      <c r="A179" s="1"/>
      <c r="C179" s="5"/>
      <c r="D179" s="5"/>
      <c r="E179" s="5"/>
      <c r="F179" s="5"/>
      <c r="G179" s="49"/>
      <c r="H179" s="5"/>
      <c r="I179" s="5"/>
      <c r="J179" s="5"/>
      <c r="K179" s="5"/>
      <c r="L179" s="5"/>
      <c r="M179" s="5"/>
      <c r="N179" s="5"/>
      <c r="O179" s="1"/>
    </row>
    <row r="180" spans="1:15" x14ac:dyDescent="0.25">
      <c r="A180" s="1"/>
      <c r="C180" s="5"/>
      <c r="D180" s="5"/>
      <c r="E180" s="5"/>
      <c r="F180" s="5"/>
      <c r="G180" s="49"/>
      <c r="H180" s="5"/>
      <c r="I180" s="5"/>
      <c r="J180" s="5"/>
      <c r="K180" s="5"/>
      <c r="L180" s="5"/>
      <c r="M180" s="5"/>
      <c r="N180" s="5"/>
      <c r="O180" s="1"/>
    </row>
    <row r="181" spans="1:15" x14ac:dyDescent="0.25">
      <c r="A181" s="1"/>
      <c r="C181" s="5"/>
      <c r="D181" s="5"/>
      <c r="E181" s="5"/>
      <c r="F181" s="5"/>
      <c r="G181" s="49"/>
      <c r="H181" s="5"/>
      <c r="I181" s="5"/>
      <c r="J181" s="5"/>
      <c r="K181" s="5"/>
      <c r="L181" s="5"/>
      <c r="M181" s="5"/>
      <c r="N181" s="5"/>
      <c r="O181" s="1"/>
    </row>
    <row r="182" spans="1:15" x14ac:dyDescent="0.25">
      <c r="A182" s="1"/>
      <c r="C182" s="5"/>
      <c r="D182" s="5"/>
      <c r="E182" s="5"/>
      <c r="F182" s="5"/>
      <c r="G182" s="49"/>
      <c r="H182" s="5"/>
      <c r="I182" s="5"/>
      <c r="J182" s="5"/>
      <c r="K182" s="5"/>
      <c r="L182" s="5"/>
      <c r="M182" s="5"/>
      <c r="N182" s="5"/>
      <c r="O182" s="1"/>
    </row>
    <row r="183" spans="1:15" x14ac:dyDescent="0.25">
      <c r="A183" s="1"/>
      <c r="C183" s="5"/>
      <c r="D183" s="5"/>
      <c r="E183" s="5"/>
      <c r="F183" s="5"/>
      <c r="G183" s="49"/>
      <c r="H183" s="5"/>
      <c r="I183" s="5"/>
      <c r="J183" s="5"/>
      <c r="K183" s="5"/>
      <c r="L183" s="5"/>
      <c r="M183" s="5"/>
      <c r="N183" s="5"/>
      <c r="O183" s="1"/>
    </row>
    <row r="184" spans="1:15" x14ac:dyDescent="0.25">
      <c r="A184" s="1"/>
      <c r="C184" s="5"/>
      <c r="D184" s="5"/>
      <c r="E184" s="5"/>
      <c r="F184" s="5"/>
      <c r="G184" s="49"/>
      <c r="H184" s="5"/>
      <c r="I184" s="5"/>
      <c r="J184" s="5"/>
      <c r="K184" s="5"/>
      <c r="L184" s="5"/>
      <c r="M184" s="5"/>
      <c r="N184" s="5"/>
      <c r="O184" s="1"/>
    </row>
    <row r="185" spans="1:15" x14ac:dyDescent="0.25">
      <c r="A185" s="1"/>
      <c r="C185" s="5"/>
      <c r="D185" s="5"/>
      <c r="E185" s="5"/>
      <c r="F185" s="5"/>
      <c r="G185" s="49"/>
      <c r="H185" s="5"/>
      <c r="I185" s="5"/>
      <c r="J185" s="5"/>
      <c r="K185" s="5"/>
      <c r="L185" s="5"/>
      <c r="M185" s="5"/>
      <c r="N185" s="5"/>
      <c r="O185" s="1"/>
    </row>
    <row r="186" spans="1:15" x14ac:dyDescent="0.25">
      <c r="A186" s="1"/>
      <c r="C186" s="5"/>
      <c r="D186" s="5"/>
      <c r="E186" s="5"/>
      <c r="F186" s="5"/>
      <c r="G186" s="49"/>
      <c r="H186" s="5"/>
      <c r="I186" s="5"/>
      <c r="J186" s="5"/>
      <c r="K186" s="5"/>
      <c r="L186" s="5"/>
      <c r="M186" s="5"/>
      <c r="N186" s="5"/>
      <c r="O186" s="1"/>
    </row>
    <row r="187" spans="1:15" x14ac:dyDescent="0.25">
      <c r="A187" s="1"/>
      <c r="C187" s="5"/>
      <c r="D187" s="5"/>
      <c r="E187" s="5"/>
      <c r="F187" s="5"/>
      <c r="G187" s="49"/>
      <c r="H187" s="5"/>
      <c r="I187" s="5"/>
      <c r="J187" s="5"/>
      <c r="K187" s="5"/>
      <c r="L187" s="5"/>
      <c r="M187" s="5"/>
      <c r="N187" s="5"/>
      <c r="O187" s="1"/>
    </row>
    <row r="188" spans="1:15" x14ac:dyDescent="0.25">
      <c r="A188" s="1"/>
      <c r="C188" s="5"/>
      <c r="D188" s="5"/>
      <c r="E188" s="5"/>
      <c r="F188" s="5"/>
      <c r="G188" s="49"/>
      <c r="H188" s="5"/>
      <c r="I188" s="5"/>
      <c r="J188" s="5"/>
      <c r="K188" s="5"/>
      <c r="L188" s="5"/>
      <c r="M188" s="5"/>
      <c r="N188" s="5"/>
      <c r="O188" s="1"/>
    </row>
    <row r="189" spans="1:15" x14ac:dyDescent="0.25">
      <c r="A189" s="1"/>
      <c r="C189" s="5"/>
      <c r="D189" s="5"/>
      <c r="E189" s="5"/>
      <c r="F189" s="5"/>
      <c r="G189" s="49"/>
      <c r="H189" s="5"/>
      <c r="I189" s="5"/>
      <c r="J189" s="5"/>
      <c r="K189" s="5"/>
      <c r="L189" s="5"/>
      <c r="M189" s="5"/>
      <c r="N189" s="5"/>
      <c r="O189" s="1"/>
    </row>
    <row r="190" spans="1:15" x14ac:dyDescent="0.25">
      <c r="A190" s="1"/>
      <c r="C190" s="5"/>
      <c r="D190" s="5"/>
      <c r="E190" s="5"/>
      <c r="F190" s="5"/>
      <c r="G190" s="49"/>
      <c r="H190" s="5"/>
      <c r="I190" s="5"/>
      <c r="J190" s="5"/>
      <c r="K190" s="5"/>
      <c r="L190" s="5"/>
      <c r="M190" s="5"/>
      <c r="N190" s="5"/>
      <c r="O190" s="1"/>
    </row>
    <row r="191" spans="1:15" x14ac:dyDescent="0.25">
      <c r="A191" s="1"/>
      <c r="C191" s="5"/>
      <c r="D191" s="5"/>
      <c r="E191" s="5"/>
      <c r="F191" s="5"/>
      <c r="G191" s="49"/>
      <c r="H191" s="5"/>
      <c r="I191" s="5"/>
      <c r="J191" s="5"/>
      <c r="K191" s="5"/>
      <c r="L191" s="5"/>
      <c r="M191" s="5"/>
      <c r="N191" s="5"/>
      <c r="O191" s="1"/>
    </row>
    <row r="192" spans="1:15" ht="15.75" thickBot="1" x14ac:dyDescent="0.3">
      <c r="A192" s="1"/>
      <c r="C192" s="5"/>
      <c r="D192" s="5"/>
      <c r="E192" s="5"/>
      <c r="F192" s="5"/>
      <c r="G192" s="49"/>
      <c r="H192" s="5"/>
      <c r="I192" s="5"/>
      <c r="J192" s="5"/>
      <c r="K192" s="5"/>
      <c r="L192" s="5"/>
      <c r="M192" s="5"/>
      <c r="N192" s="5"/>
      <c r="O192" s="1"/>
    </row>
    <row r="193" spans="1:15" ht="19.5" thickBot="1" x14ac:dyDescent="0.3">
      <c r="A193" s="1"/>
      <c r="C193" s="5"/>
      <c r="D193" s="74" t="s">
        <v>23</v>
      </c>
      <c r="E193" s="75"/>
      <c r="F193" s="75"/>
      <c r="G193" s="75"/>
      <c r="H193" s="75"/>
      <c r="I193" s="76"/>
      <c r="J193" s="5"/>
      <c r="K193" s="5"/>
      <c r="L193" s="5"/>
      <c r="M193" s="5"/>
      <c r="N193" s="5"/>
      <c r="O193" s="1"/>
    </row>
    <row r="194" spans="1:15" ht="15.75" customHeight="1" thickBot="1" x14ac:dyDescent="0.3">
      <c r="A194" s="1"/>
      <c r="C194" s="5"/>
      <c r="D194" s="41">
        <v>1</v>
      </c>
      <c r="E194" s="42" t="str">
        <f>+'[1]ACUM-ABRIL'!A180</f>
        <v>ECONOMICA ADMINISTRATIVA</v>
      </c>
      <c r="F194" s="43"/>
      <c r="G194" s="50"/>
      <c r="H194" s="12">
        <f>+'[1]ACUM-ABRIL'!B180</f>
        <v>286</v>
      </c>
      <c r="I194" s="44">
        <f>H194/H199</f>
        <v>0.67933491686460812</v>
      </c>
      <c r="J194" s="5"/>
      <c r="K194" s="5"/>
      <c r="L194" s="5"/>
      <c r="M194" s="5"/>
      <c r="N194" s="5"/>
      <c r="O194" s="1"/>
    </row>
    <row r="195" spans="1:15" ht="15.75" thickBot="1" x14ac:dyDescent="0.3">
      <c r="A195" s="1"/>
      <c r="C195" s="5"/>
      <c r="D195" s="41">
        <v>2</v>
      </c>
      <c r="E195" s="42" t="str">
        <f>+'[1]ACUM-ABRIL'!A181</f>
        <v>TRAMITE</v>
      </c>
      <c r="F195" s="43"/>
      <c r="G195" s="50"/>
      <c r="H195" s="12">
        <f>+'[1]ACUM-ABRIL'!B181</f>
        <v>127</v>
      </c>
      <c r="I195" s="46">
        <f>H195/H199</f>
        <v>0.30166270783847982</v>
      </c>
      <c r="J195" s="5"/>
      <c r="K195" s="5"/>
      <c r="L195" s="5"/>
      <c r="M195" s="5"/>
      <c r="N195" s="5"/>
      <c r="O195" s="1"/>
    </row>
    <row r="196" spans="1:15" ht="15.75" customHeight="1" thickBot="1" x14ac:dyDescent="0.3">
      <c r="A196" s="1"/>
      <c r="C196" s="5"/>
      <c r="D196" s="41">
        <v>3</v>
      </c>
      <c r="E196" s="42" t="str">
        <f>+'[1]ACUM-ABRIL'!A182</f>
        <v>SERV. PUB.</v>
      </c>
      <c r="F196" s="51"/>
      <c r="G196" s="52"/>
      <c r="H196" s="12">
        <f>+'[1]ACUM-ABRIL'!B182</f>
        <v>8</v>
      </c>
      <c r="I196" s="29">
        <f>H196/H199</f>
        <v>1.9002375296912115E-2</v>
      </c>
      <c r="J196" s="5"/>
      <c r="K196" s="5"/>
      <c r="L196" s="5"/>
      <c r="M196" s="5"/>
      <c r="N196" s="5"/>
      <c r="O196" s="1"/>
    </row>
    <row r="197" spans="1:15" ht="15.75" thickBot="1" x14ac:dyDescent="0.3">
      <c r="A197" s="1"/>
      <c r="C197" s="5"/>
      <c r="D197" s="41">
        <v>4</v>
      </c>
      <c r="E197" s="42" t="str">
        <f>+'[1]ACUM-ABRIL'!A183</f>
        <v>LEGAL</v>
      </c>
      <c r="F197" s="43"/>
      <c r="G197" s="50"/>
      <c r="H197" s="12">
        <f>+'[1]ACUM-ABRIL'!B183</f>
        <v>2</v>
      </c>
      <c r="I197" s="29">
        <f>H197/H199</f>
        <v>4.7505938242280287E-3</v>
      </c>
      <c r="J197" s="5"/>
      <c r="K197" s="5"/>
      <c r="L197" s="5"/>
      <c r="M197" s="5"/>
      <c r="N197" s="5"/>
      <c r="O197" s="1"/>
    </row>
    <row r="198" spans="1:15" ht="15.75" thickBot="1" x14ac:dyDescent="0.3">
      <c r="A198" s="1"/>
      <c r="C198" s="5"/>
      <c r="D198" s="53"/>
      <c r="E198" s="54"/>
      <c r="F198" s="54"/>
      <c r="G198" s="54"/>
      <c r="H198" s="54"/>
      <c r="I198" s="53"/>
      <c r="J198" s="5"/>
      <c r="K198" s="5"/>
      <c r="L198" s="5"/>
      <c r="M198" s="5"/>
      <c r="N198" s="5"/>
      <c r="O198" s="1"/>
    </row>
    <row r="199" spans="1:15" s="26" customFormat="1" ht="16.5" thickBot="1" x14ac:dyDescent="0.3">
      <c r="A199" s="24"/>
      <c r="B199" s="25"/>
      <c r="C199" s="25"/>
      <c r="D199" s="25"/>
      <c r="E199" s="25"/>
      <c r="F199" s="25"/>
      <c r="G199" s="31" t="s">
        <v>7</v>
      </c>
      <c r="H199" s="14">
        <f>SUM(H194:H196)</f>
        <v>421</v>
      </c>
      <c r="I199" s="17">
        <f>SUM(I194:I196)</f>
        <v>1</v>
      </c>
      <c r="J199" s="5"/>
      <c r="K199" s="5"/>
      <c r="L199" s="5"/>
      <c r="M199" s="5"/>
      <c r="N199" s="25"/>
      <c r="O199" s="24"/>
    </row>
    <row r="200" spans="1:15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"/>
    </row>
    <row r="201" spans="1:15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"/>
    </row>
    <row r="202" spans="1:15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1"/>
    </row>
    <row r="203" spans="1:15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"/>
    </row>
    <row r="204" spans="1:15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"/>
    </row>
    <row r="205" spans="1:15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1"/>
    </row>
    <row r="206" spans="1:15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1"/>
    </row>
    <row r="207" spans="1:15" x14ac:dyDescent="0.25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1"/>
    </row>
    <row r="208" spans="1:15" x14ac:dyDescent="0.25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1"/>
    </row>
    <row r="209" spans="1:15" x14ac:dyDescent="0.25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1"/>
    </row>
    <row r="210" spans="1:15" x14ac:dyDescent="0.25">
      <c r="A210" s="1"/>
      <c r="C210" s="5"/>
      <c r="D210" s="5"/>
      <c r="E210" s="5"/>
      <c r="F210" s="5"/>
      <c r="G210" s="5"/>
      <c r="H210" s="5"/>
      <c r="I210" s="5"/>
      <c r="K210" s="5"/>
      <c r="L210" s="5"/>
      <c r="M210" s="5"/>
      <c r="N210" s="5"/>
      <c r="O210" s="1"/>
    </row>
    <row r="211" spans="1:15" x14ac:dyDescent="0.25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"/>
    </row>
    <row r="212" spans="1:15" x14ac:dyDescent="0.25">
      <c r="A212" s="1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"/>
    </row>
    <row r="213" spans="1:15" x14ac:dyDescent="0.25">
      <c r="A213" s="1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1"/>
    </row>
    <row r="214" spans="1:15" x14ac:dyDescent="0.25">
      <c r="A214" s="1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1"/>
    </row>
    <row r="215" spans="1:15" x14ac:dyDescent="0.25">
      <c r="A215" s="1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1"/>
    </row>
    <row r="216" spans="1:15" x14ac:dyDescent="0.25">
      <c r="A216" s="1"/>
      <c r="C216" s="5"/>
      <c r="D216" s="54"/>
      <c r="E216" s="54"/>
      <c r="F216" s="55"/>
      <c r="G216" s="49"/>
      <c r="H216" s="5"/>
      <c r="I216" s="5"/>
      <c r="J216" s="5"/>
      <c r="K216" s="5"/>
      <c r="L216" s="5"/>
      <c r="M216" s="5"/>
      <c r="N216" s="5"/>
      <c r="O216" s="1"/>
    </row>
    <row r="217" spans="1:15" x14ac:dyDescent="0.25">
      <c r="A217" s="1"/>
      <c r="C217" s="5"/>
      <c r="D217" s="54"/>
      <c r="E217" s="54"/>
      <c r="F217" s="55"/>
      <c r="G217" s="49"/>
      <c r="H217" s="5"/>
      <c r="I217" s="5"/>
      <c r="J217" s="5"/>
      <c r="K217" s="5"/>
      <c r="L217" s="5"/>
      <c r="M217" s="5"/>
      <c r="N217" s="5"/>
      <c r="O217" s="1"/>
    </row>
    <row r="218" spans="1:15" x14ac:dyDescent="0.25">
      <c r="A218" s="1"/>
      <c r="C218" s="5"/>
      <c r="D218" s="54"/>
      <c r="E218" s="54"/>
      <c r="F218" s="55"/>
      <c r="G218" s="49"/>
      <c r="H218" s="5"/>
      <c r="I218" s="5"/>
      <c r="J218" s="5"/>
      <c r="K218" s="5"/>
      <c r="L218" s="5"/>
      <c r="M218" s="5"/>
      <c r="N218" s="5"/>
      <c r="O218" s="1"/>
    </row>
    <row r="219" spans="1:15" ht="15.75" thickBot="1" x14ac:dyDescent="0.3">
      <c r="A219" s="1"/>
      <c r="C219" s="5"/>
      <c r="D219" s="54"/>
      <c r="E219" s="54"/>
      <c r="F219" s="55"/>
      <c r="G219" s="49"/>
      <c r="H219" s="5"/>
      <c r="I219" s="5"/>
      <c r="J219" s="5"/>
      <c r="K219" s="5"/>
      <c r="L219" s="5"/>
      <c r="M219" s="5"/>
      <c r="N219" s="5"/>
      <c r="O219" s="1"/>
    </row>
    <row r="220" spans="1:15" ht="19.5" thickBot="1" x14ac:dyDescent="0.3">
      <c r="A220" s="1"/>
      <c r="C220" s="5"/>
      <c r="D220" s="74" t="s">
        <v>24</v>
      </c>
      <c r="E220" s="75"/>
      <c r="F220" s="75"/>
      <c r="G220" s="75"/>
      <c r="H220" s="75"/>
      <c r="I220" s="76"/>
      <c r="J220" s="5"/>
      <c r="K220" s="5"/>
      <c r="L220" s="5"/>
      <c r="M220" s="5"/>
      <c r="N220" s="5"/>
      <c r="O220" s="1"/>
    </row>
    <row r="221" spans="1:15" ht="15.75" thickBot="1" x14ac:dyDescent="0.3">
      <c r="A221" s="1"/>
      <c r="C221" s="5"/>
      <c r="D221" s="41">
        <v>1</v>
      </c>
      <c r="E221" s="42" t="str">
        <f>+'[1]ACUM-ABRIL'!A193</f>
        <v>INFOMEX</v>
      </c>
      <c r="F221" s="43"/>
      <c r="G221" s="50"/>
      <c r="H221" s="12">
        <f>+'[1]ACUM-ABRIL'!B193</f>
        <v>239</v>
      </c>
      <c r="I221" s="44">
        <f>H221/H226</f>
        <v>0.56501182033096931</v>
      </c>
      <c r="J221" s="5"/>
      <c r="K221" s="5"/>
      <c r="L221" s="5"/>
      <c r="M221" s="5"/>
      <c r="N221" s="5"/>
      <c r="O221" s="1"/>
    </row>
    <row r="222" spans="1:15" ht="15.75" customHeight="1" thickBot="1" x14ac:dyDescent="0.3">
      <c r="A222" s="1"/>
      <c r="C222" s="5"/>
      <c r="D222" s="41">
        <v>2</v>
      </c>
      <c r="E222" s="42" t="str">
        <f>+'[1]ACUM-ABRIL'!A194</f>
        <v>CORREO ELECTRONICO</v>
      </c>
      <c r="F222" s="43"/>
      <c r="G222" s="50"/>
      <c r="H222" s="12">
        <f>+'[1]ACUM-ABRIL'!B194</f>
        <v>144</v>
      </c>
      <c r="I222" s="44">
        <f>H222/H226</f>
        <v>0.34042553191489361</v>
      </c>
      <c r="J222" s="5"/>
      <c r="K222" s="56"/>
      <c r="L222" s="5"/>
      <c r="M222" s="5"/>
      <c r="N222" s="5"/>
      <c r="O222" s="1"/>
    </row>
    <row r="223" spans="1:15" ht="15.75" customHeight="1" thickBot="1" x14ac:dyDescent="0.3">
      <c r="A223" s="1"/>
      <c r="C223" s="5"/>
      <c r="D223" s="41">
        <v>3</v>
      </c>
      <c r="E223" s="42" t="str">
        <f>+'[1]ACUM-ABRIL'!A195</f>
        <v>LISTAS</v>
      </c>
      <c r="F223" s="43"/>
      <c r="G223" s="50"/>
      <c r="H223" s="12">
        <f>+'[1]ACUM-ABRIL'!B195</f>
        <v>32</v>
      </c>
      <c r="I223" s="44">
        <f>H223/H226</f>
        <v>7.5650118203309691E-2</v>
      </c>
      <c r="J223" s="5"/>
      <c r="K223" s="5"/>
      <c r="L223" s="5"/>
      <c r="M223" s="5"/>
      <c r="N223" s="5"/>
      <c r="O223" s="1"/>
    </row>
    <row r="224" spans="1:15" ht="15.75" customHeight="1" thickBot="1" x14ac:dyDescent="0.3">
      <c r="A224" s="1"/>
      <c r="C224" s="5"/>
      <c r="D224" s="41">
        <v>4</v>
      </c>
      <c r="E224" s="42" t="str">
        <f>+'[1]ACUM-ABRIL'!A196</f>
        <v>NOTIFICACIÓN PERSONAL</v>
      </c>
      <c r="F224" s="43"/>
      <c r="G224" s="50"/>
      <c r="H224" s="12">
        <f>+'[1]ACUM-ABRIL'!B196</f>
        <v>8</v>
      </c>
      <c r="I224" s="44">
        <f>H224/H226</f>
        <v>1.8912529550827423E-2</v>
      </c>
      <c r="J224" s="5"/>
      <c r="K224" s="5"/>
      <c r="L224" s="5"/>
      <c r="M224" s="5"/>
      <c r="N224" s="5"/>
      <c r="O224" s="1"/>
    </row>
    <row r="225" spans="1:15" ht="15.75" thickBot="1" x14ac:dyDescent="0.3">
      <c r="A225" s="1"/>
      <c r="C225" s="5"/>
      <c r="D225" s="5"/>
      <c r="E225" s="5"/>
      <c r="F225" s="5"/>
      <c r="G225" s="5"/>
      <c r="H225" s="5"/>
      <c r="I225" s="8"/>
      <c r="J225" s="5"/>
      <c r="K225" s="5"/>
      <c r="L225" s="5"/>
      <c r="M225" s="5"/>
      <c r="N225" s="5"/>
      <c r="O225" s="1"/>
    </row>
    <row r="226" spans="1:15" s="26" customFormat="1" ht="16.5" thickBot="1" x14ac:dyDescent="0.3">
      <c r="A226" s="24"/>
      <c r="B226" s="25"/>
      <c r="C226" s="25"/>
      <c r="D226" s="25"/>
      <c r="E226" s="47"/>
      <c r="F226" s="47"/>
      <c r="G226" s="31" t="s">
        <v>7</v>
      </c>
      <c r="H226" s="14">
        <f>SUM(H221:H225)</f>
        <v>423</v>
      </c>
      <c r="I226" s="17">
        <f>SUM(I221:I225)</f>
        <v>1</v>
      </c>
      <c r="J226" s="25"/>
      <c r="K226" s="25"/>
      <c r="L226" s="25"/>
      <c r="M226" s="25"/>
      <c r="N226" s="25"/>
      <c r="O226" s="24"/>
    </row>
    <row r="227" spans="1:15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1"/>
    </row>
    <row r="228" spans="1:15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"/>
    </row>
    <row r="229" spans="1:15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"/>
    </row>
    <row r="230" spans="1:15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1"/>
    </row>
    <row r="231" spans="1:15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1"/>
    </row>
    <row r="232" spans="1:15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1"/>
    </row>
    <row r="233" spans="1:15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1"/>
    </row>
    <row r="234" spans="1:15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1"/>
    </row>
    <row r="235" spans="1:15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1"/>
    </row>
    <row r="236" spans="1:15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"/>
    </row>
    <row r="237" spans="1:15" x14ac:dyDescent="0.25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1"/>
    </row>
    <row r="238" spans="1:15" x14ac:dyDescent="0.25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1"/>
    </row>
    <row r="239" spans="1:15" x14ac:dyDescent="0.25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1"/>
    </row>
    <row r="240" spans="1:15" x14ac:dyDescent="0.25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1"/>
    </row>
    <row r="241" spans="1:15" x14ac:dyDescent="0.25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1"/>
    </row>
    <row r="242" spans="1:15" x14ac:dyDescent="0.25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1"/>
    </row>
    <row r="243" spans="1:15" x14ac:dyDescent="0.25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1"/>
    </row>
    <row r="244" spans="1:15" x14ac:dyDescent="0.25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1"/>
    </row>
    <row r="245" spans="1:15" x14ac:dyDescent="0.25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1"/>
    </row>
    <row r="246" spans="1:15" ht="15.75" thickBot="1" x14ac:dyDescent="0.3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1"/>
    </row>
    <row r="247" spans="1:15" ht="19.5" thickBot="1" x14ac:dyDescent="0.3">
      <c r="A247" s="1"/>
      <c r="C247" s="57"/>
      <c r="D247" s="74" t="s">
        <v>25</v>
      </c>
      <c r="E247" s="75"/>
      <c r="F247" s="75"/>
      <c r="G247" s="76"/>
      <c r="H247" s="5"/>
      <c r="I247" s="5"/>
      <c r="J247" s="5"/>
      <c r="K247" s="5"/>
      <c r="L247" s="5"/>
      <c r="M247" s="5"/>
      <c r="N247" s="5"/>
      <c r="O247" s="1"/>
    </row>
    <row r="248" spans="1:15" ht="15.75" thickBot="1" x14ac:dyDescent="0.3">
      <c r="A248" s="1"/>
      <c r="C248" s="58"/>
      <c r="D248" s="12">
        <v>1</v>
      </c>
      <c r="E248" s="59" t="str">
        <f>+'[1]ACUM-ABRIL'!A314</f>
        <v>Area de Proyectos Estratégicos</v>
      </c>
      <c r="F248" s="60"/>
      <c r="G248" s="61">
        <f>+'[1]ACUM-ABRIL'!B314</f>
        <v>0</v>
      </c>
      <c r="H248" s="5"/>
      <c r="I248" s="5"/>
      <c r="J248" s="5"/>
      <c r="K248" s="5"/>
      <c r="L248" s="5"/>
      <c r="M248" s="5"/>
      <c r="N248" s="5"/>
      <c r="O248" s="1"/>
    </row>
    <row r="249" spans="1:15" ht="15.75" thickBot="1" x14ac:dyDescent="0.3">
      <c r="A249" s="1"/>
      <c r="C249" s="58"/>
      <c r="D249" s="12">
        <v>2</v>
      </c>
      <c r="E249" s="59" t="str">
        <f>+'[1]ACUM-ABRIL'!A315</f>
        <v>Área de Relaciones Públicas</v>
      </c>
      <c r="F249" s="60"/>
      <c r="G249" s="61">
        <f>+'[1]ACUM-ABRIL'!B315</f>
        <v>0</v>
      </c>
      <c r="H249" s="5"/>
      <c r="I249" s="5"/>
      <c r="J249" s="5"/>
      <c r="K249" s="5"/>
      <c r="L249" s="5"/>
      <c r="M249" s="5"/>
      <c r="N249" s="5"/>
      <c r="O249" s="1"/>
    </row>
    <row r="250" spans="1:15" ht="29.25" customHeight="1" thickBot="1" x14ac:dyDescent="0.3">
      <c r="A250" s="1"/>
      <c r="C250" s="58"/>
      <c r="D250" s="12">
        <v>3</v>
      </c>
      <c r="E250" s="89" t="str">
        <f>+'[1]ACUM-ABRIL'!A320</f>
        <v>Coordinación de Desarrollo Económico Y Combate a la Desigualdad</v>
      </c>
      <c r="F250" s="90"/>
      <c r="G250" s="61">
        <f>+'[1]ACUM-ABRIL'!B320</f>
        <v>0</v>
      </c>
      <c r="H250" s="5"/>
      <c r="I250" s="5"/>
      <c r="J250" s="5"/>
      <c r="K250" s="5"/>
      <c r="L250" s="5"/>
      <c r="M250" s="5"/>
      <c r="N250" s="5"/>
      <c r="O250" s="1"/>
    </row>
    <row r="251" spans="1:15" ht="15.75" thickBot="1" x14ac:dyDescent="0.3">
      <c r="A251" s="1"/>
      <c r="C251" s="58"/>
      <c r="D251" s="12">
        <v>4</v>
      </c>
      <c r="E251" s="59" t="str">
        <f>+'[1]ACUM-ABRIL'!A325</f>
        <v>Dirección de Asuntos Internos</v>
      </c>
      <c r="F251" s="60"/>
      <c r="G251" s="61">
        <f>+'[1]ACUM-ABRIL'!B325</f>
        <v>0</v>
      </c>
      <c r="H251" s="5"/>
      <c r="I251" s="5"/>
      <c r="J251" s="5"/>
      <c r="K251" s="5"/>
      <c r="L251" s="5"/>
      <c r="M251" s="5"/>
      <c r="N251" s="5"/>
      <c r="O251" s="1"/>
    </row>
    <row r="252" spans="1:15" ht="15.75" thickBot="1" x14ac:dyDescent="0.3">
      <c r="A252" s="1"/>
      <c r="C252" s="58"/>
      <c r="D252" s="12">
        <v>5</v>
      </c>
      <c r="E252" s="59" t="str">
        <f>+'[1]ACUM-ABRIL'!A330</f>
        <v>Unidad Desarrollo Agropecuario</v>
      </c>
      <c r="F252" s="60"/>
      <c r="G252" s="61">
        <f>+'[1]ACUM-ABRIL'!B330</f>
        <v>0</v>
      </c>
      <c r="H252" s="5"/>
      <c r="I252" s="5"/>
      <c r="J252" s="5"/>
      <c r="K252" s="5"/>
      <c r="L252" s="5"/>
      <c r="M252" s="5"/>
      <c r="N252" s="5"/>
      <c r="O252" s="1"/>
    </row>
    <row r="253" spans="1:15" ht="27" customHeight="1" thickBot="1" x14ac:dyDescent="0.3">
      <c r="A253" s="1"/>
      <c r="C253" s="58"/>
      <c r="D253" s="12">
        <v>6</v>
      </c>
      <c r="E253" s="59" t="str">
        <f>+'[1]ACUM-ABRIL'!A335</f>
        <v>Dirección de Gestión de Calidad</v>
      </c>
      <c r="F253" s="60"/>
      <c r="G253" s="61">
        <f>+'[1]ACUM-ABRIL'!B335</f>
        <v>0</v>
      </c>
      <c r="H253" s="5"/>
      <c r="I253" s="5"/>
      <c r="J253" s="5"/>
      <c r="K253" s="5"/>
      <c r="L253" s="5"/>
      <c r="M253" s="5"/>
      <c r="N253" s="5"/>
      <c r="O253" s="1"/>
    </row>
    <row r="254" spans="1:15" ht="26.25" customHeight="1" thickBot="1" x14ac:dyDescent="0.3">
      <c r="A254" s="1"/>
      <c r="C254" s="58"/>
      <c r="D254" s="12">
        <v>7</v>
      </c>
      <c r="E254" s="89" t="str">
        <f>+'[1]ACUM-ABRIL'!A339</f>
        <v xml:space="preserve">Dirección de Mantenimiento de Pavimentos </v>
      </c>
      <c r="F254" s="90"/>
      <c r="G254" s="61">
        <f>+'[1]ACUM-ABRIL'!B339</f>
        <v>0</v>
      </c>
      <c r="H254" s="5"/>
      <c r="I254" s="5"/>
      <c r="J254" s="5"/>
      <c r="K254" s="5"/>
      <c r="L254" s="5"/>
      <c r="M254" s="5"/>
      <c r="N254" s="5"/>
      <c r="O254" s="1"/>
    </row>
    <row r="255" spans="1:15" ht="15.75" thickBot="1" x14ac:dyDescent="0.3">
      <c r="A255" s="1"/>
      <c r="C255" s="58"/>
      <c r="D255" s="12">
        <v>8</v>
      </c>
      <c r="E255" s="59" t="str">
        <f>+'[1]ACUM-ABRIL'!A343</f>
        <v>Dir. del Museo de Arte de Zapopan</v>
      </c>
      <c r="F255" s="60"/>
      <c r="G255" s="61">
        <f>+'[1]ACUM-ABRIL'!B343</f>
        <v>0</v>
      </c>
      <c r="H255" s="5"/>
      <c r="I255" s="65"/>
      <c r="J255" s="65"/>
      <c r="K255" s="5"/>
      <c r="L255" s="5"/>
      <c r="M255" s="5"/>
      <c r="N255" s="5"/>
      <c r="O255" s="1"/>
    </row>
    <row r="256" spans="1:15" ht="27.75" customHeight="1" thickBot="1" x14ac:dyDescent="0.3">
      <c r="A256" s="1"/>
      <c r="C256" s="58"/>
      <c r="D256" s="12">
        <v>9</v>
      </c>
      <c r="E256" s="89" t="str">
        <f>+'[1]ACUM-ABRIL'!A349</f>
        <v>Dirección de Programas Sociales Municipales</v>
      </c>
      <c r="F256" s="90"/>
      <c r="G256" s="61">
        <f>+'[1]ACUM-ABRIL'!B349</f>
        <v>0</v>
      </c>
      <c r="H256" s="5"/>
      <c r="I256" s="5"/>
      <c r="J256" s="5"/>
      <c r="K256" s="5"/>
      <c r="L256" s="5"/>
      <c r="M256" s="5"/>
      <c r="N256" s="5"/>
      <c r="O256" s="1"/>
    </row>
    <row r="257" spans="1:15" ht="15.75" thickBot="1" x14ac:dyDescent="0.3">
      <c r="A257" s="1"/>
      <c r="C257" s="58"/>
      <c r="D257" s="12">
        <v>10</v>
      </c>
      <c r="E257" s="59" t="str">
        <f>+'[1]ACUM-ABRIL'!A355</f>
        <v>Dirección General de Ecología</v>
      </c>
      <c r="F257" s="60"/>
      <c r="G257" s="61">
        <f>+'[1]ACUM-ABRIL'!B355</f>
        <v>0</v>
      </c>
      <c r="H257" s="5"/>
      <c r="I257" s="5"/>
      <c r="J257" s="5"/>
      <c r="K257" s="5"/>
      <c r="L257" s="5"/>
      <c r="M257" s="5"/>
      <c r="N257" s="5"/>
      <c r="O257" s="1"/>
    </row>
    <row r="258" spans="1:15" ht="15.75" thickBot="1" x14ac:dyDescent="0.3">
      <c r="A258" s="1"/>
      <c r="C258" s="58"/>
      <c r="D258" s="12">
        <v>11</v>
      </c>
      <c r="E258" s="59" t="str">
        <f>+'[1]ACUM-ABRIL'!A359</f>
        <v>Intituto Municipal de la Juventud</v>
      </c>
      <c r="F258" s="60"/>
      <c r="G258" s="61">
        <f>+'[1]ACUM-ABRIL'!B359</f>
        <v>0</v>
      </c>
      <c r="H258" s="5"/>
      <c r="I258" s="5"/>
      <c r="J258" s="5"/>
      <c r="K258" s="5"/>
      <c r="L258" s="5"/>
      <c r="M258" s="5"/>
      <c r="N258" s="5"/>
      <c r="O258" s="1"/>
    </row>
    <row r="259" spans="1:15" ht="15.75" thickBot="1" x14ac:dyDescent="0.3">
      <c r="A259" s="1"/>
      <c r="C259" s="58"/>
      <c r="D259" s="12">
        <v>12</v>
      </c>
      <c r="E259" s="59" t="str">
        <f>+'[1]ACUM-ABRIL'!A360</f>
        <v>Intituto Municipal de la Mujer</v>
      </c>
      <c r="F259" s="60"/>
      <c r="G259" s="61">
        <f>+'[1]ACUM-ABRIL'!B360</f>
        <v>0</v>
      </c>
      <c r="H259" s="5"/>
      <c r="I259" s="5"/>
      <c r="J259" s="5"/>
      <c r="K259" s="5"/>
      <c r="L259" s="5"/>
      <c r="M259" s="5"/>
      <c r="N259" s="5"/>
      <c r="O259" s="1"/>
    </row>
    <row r="260" spans="1:15" ht="15.75" thickBot="1" x14ac:dyDescent="0.3">
      <c r="A260" s="1"/>
      <c r="C260" s="58"/>
      <c r="D260" s="12">
        <v>13</v>
      </c>
      <c r="E260" s="59" t="str">
        <f>+'[1]ACUM-ABRIL'!A362</f>
        <v>Junta de Reclutamiento</v>
      </c>
      <c r="F260" s="60"/>
      <c r="G260" s="61">
        <f>+'[1]ACUM-ABRIL'!B362</f>
        <v>0</v>
      </c>
      <c r="H260" s="5"/>
      <c r="I260" s="5"/>
      <c r="J260" s="5"/>
      <c r="K260" s="5"/>
      <c r="L260" s="5"/>
      <c r="M260" s="5"/>
      <c r="N260" s="5"/>
      <c r="O260" s="1"/>
    </row>
    <row r="261" spans="1:15" ht="15.75" thickBot="1" x14ac:dyDescent="0.3">
      <c r="A261" s="1"/>
      <c r="C261" s="58"/>
      <c r="D261" s="12">
        <v>14</v>
      </c>
      <c r="E261" s="59" t="str">
        <f>+'[1]ACUM-ABRIL'!A364</f>
        <v>Registro civil</v>
      </c>
      <c r="F261" s="60"/>
      <c r="G261" s="61">
        <f>+'[1]ACUM-ABRIL'!B364</f>
        <v>0</v>
      </c>
      <c r="H261" s="5"/>
      <c r="I261" s="5"/>
      <c r="J261" s="5"/>
      <c r="K261" s="5"/>
      <c r="L261" s="5"/>
      <c r="M261" s="5"/>
      <c r="N261" s="5"/>
      <c r="O261" s="1"/>
    </row>
    <row r="262" spans="1:15" ht="15.75" thickBot="1" x14ac:dyDescent="0.3">
      <c r="A262" s="1"/>
      <c r="C262" s="58"/>
      <c r="D262" s="12">
        <v>15</v>
      </c>
      <c r="E262" s="59" t="str">
        <f>+'[1]ACUM-ABRIL'!A361</f>
        <v>Jefatura de Gabinete</v>
      </c>
      <c r="F262" s="60"/>
      <c r="G262" s="61">
        <f>+'[1]ACUM-ABRIL'!B361</f>
        <v>1</v>
      </c>
      <c r="H262" s="5"/>
      <c r="I262" s="5"/>
      <c r="J262" s="5"/>
      <c r="K262" s="5"/>
      <c r="L262" s="5"/>
      <c r="M262" s="5"/>
      <c r="N262" s="5"/>
      <c r="O262" s="1"/>
    </row>
    <row r="263" spans="1:15" ht="15.75" thickBot="1" x14ac:dyDescent="0.3">
      <c r="A263" s="1"/>
      <c r="C263" s="58"/>
      <c r="D263" s="12">
        <v>16</v>
      </c>
      <c r="E263" s="59" t="str">
        <f>+'[1]ACUM-ABRIL'!A363</f>
        <v>Regidor</v>
      </c>
      <c r="F263" s="60"/>
      <c r="G263" s="61">
        <f>+'[1]ACUM-ABRIL'!B363</f>
        <v>1</v>
      </c>
      <c r="H263" s="5"/>
      <c r="I263" s="5"/>
      <c r="J263" s="5"/>
      <c r="K263" s="5"/>
      <c r="L263" s="5"/>
      <c r="M263" s="5"/>
      <c r="N263" s="5"/>
      <c r="O263" s="1"/>
    </row>
    <row r="264" spans="1:15" ht="15.75" thickBot="1" x14ac:dyDescent="0.3">
      <c r="A264" s="1"/>
      <c r="C264" s="58"/>
      <c r="D264" s="12">
        <v>17</v>
      </c>
      <c r="E264" s="59" t="str">
        <f>+'[1]ACUM-ABRIL'!A366</f>
        <v>Secretaria Particular</v>
      </c>
      <c r="F264" s="60"/>
      <c r="G264" s="61">
        <f>+'[1]ACUM-ABRIL'!B366</f>
        <v>1</v>
      </c>
      <c r="H264" s="5"/>
      <c r="I264" s="5"/>
      <c r="J264" s="5"/>
      <c r="K264" s="5"/>
      <c r="L264" s="5"/>
      <c r="M264" s="5"/>
      <c r="N264" s="5"/>
      <c r="O264" s="1"/>
    </row>
    <row r="265" spans="1:15" ht="28.5" customHeight="1" thickBot="1" x14ac:dyDescent="0.3">
      <c r="A265" s="1"/>
      <c r="C265" s="58"/>
      <c r="D265" s="12">
        <v>18</v>
      </c>
      <c r="E265" s="91" t="str">
        <f>+'[1]ACUM-ABRIL'!A370</f>
        <v>Unidad de Gestion de Estacionamientos</v>
      </c>
      <c r="F265" s="92"/>
      <c r="G265" s="61">
        <f>+'[1]ACUM-ABRIL'!B370</f>
        <v>1</v>
      </c>
      <c r="H265" s="5"/>
      <c r="I265" s="5"/>
      <c r="J265" s="5"/>
      <c r="K265" s="5"/>
      <c r="L265" s="5"/>
      <c r="M265" s="5"/>
      <c r="N265" s="5"/>
      <c r="O265" s="1"/>
    </row>
    <row r="266" spans="1:15" ht="15.75" thickBot="1" x14ac:dyDescent="0.3">
      <c r="A266" s="1"/>
      <c r="C266" s="58"/>
      <c r="D266" s="12">
        <v>19</v>
      </c>
      <c r="E266" s="59" t="str">
        <f>+'[1]ACUM-ABRIL'!A326</f>
        <v>Dirección de Atención Ciudadana</v>
      </c>
      <c r="F266" s="60"/>
      <c r="G266" s="61">
        <f>+'[1]ACUM-ABRIL'!B326</f>
        <v>2</v>
      </c>
      <c r="H266" s="5"/>
      <c r="I266" s="5"/>
      <c r="J266" s="5"/>
      <c r="K266" s="5"/>
      <c r="L266" s="5"/>
      <c r="M266" s="5"/>
      <c r="N266" s="5"/>
      <c r="O266" s="1"/>
    </row>
    <row r="267" spans="1:15" ht="15.75" thickBot="1" x14ac:dyDescent="0.3">
      <c r="A267" s="1"/>
      <c r="C267" s="58"/>
      <c r="D267" s="12">
        <v>20</v>
      </c>
      <c r="E267" s="59" t="str">
        <f>+'[1]ACUM-ABRIL'!A328</f>
        <v>Dirección de Cementerios</v>
      </c>
      <c r="F267" s="60"/>
      <c r="G267" s="61">
        <f>+'[1]ACUM-ABRIL'!B328</f>
        <v>2</v>
      </c>
      <c r="H267" s="5"/>
      <c r="I267" s="5"/>
      <c r="J267" s="5"/>
      <c r="K267" s="5"/>
      <c r="L267" s="5"/>
      <c r="M267" s="5"/>
      <c r="N267" s="5"/>
      <c r="O267" s="1"/>
    </row>
    <row r="268" spans="1:15" ht="15.75" thickBot="1" x14ac:dyDescent="0.3">
      <c r="A268" s="1"/>
      <c r="C268" s="58"/>
      <c r="D268" s="12">
        <v>21</v>
      </c>
      <c r="E268" s="59" t="str">
        <f>+'[1]ACUM-ABRIL'!A329</f>
        <v>Dirección de Coplademun</v>
      </c>
      <c r="F268" s="60"/>
      <c r="G268" s="61">
        <f>+'[1]ACUM-ABRIL'!B329</f>
        <v>2</v>
      </c>
      <c r="H268" s="5"/>
      <c r="I268" s="5"/>
      <c r="J268" s="5"/>
      <c r="K268" s="5"/>
      <c r="L268" s="5"/>
      <c r="M268" s="5"/>
      <c r="N268" s="5"/>
      <c r="O268" s="1"/>
    </row>
    <row r="269" spans="1:15" ht="15.75" thickBot="1" x14ac:dyDescent="0.3">
      <c r="A269" s="1"/>
      <c r="C269" s="58"/>
      <c r="D269" s="12">
        <v>22</v>
      </c>
      <c r="E269" s="59" t="str">
        <f>+'[1]ACUM-ABRIL'!A338</f>
        <v>Dirección de Integración y Dictaminación</v>
      </c>
      <c r="F269" s="60"/>
      <c r="G269" s="61">
        <f>+'[1]ACUM-ABRIL'!B338</f>
        <v>2</v>
      </c>
      <c r="H269" s="5"/>
      <c r="I269" s="5"/>
      <c r="J269" s="5"/>
      <c r="K269" s="5"/>
      <c r="L269" s="5"/>
      <c r="M269" s="5"/>
      <c r="N269" s="5"/>
      <c r="O269" s="1"/>
    </row>
    <row r="270" spans="1:15" ht="15.75" thickBot="1" x14ac:dyDescent="0.3">
      <c r="A270" s="1"/>
      <c r="C270" s="58"/>
      <c r="D270" s="12">
        <v>23</v>
      </c>
      <c r="E270" s="59" t="str">
        <f>+'[1]ACUM-ABRIL'!A340</f>
        <v>Dirección de Mejoramiento Urbano</v>
      </c>
      <c r="F270" s="60"/>
      <c r="G270" s="61">
        <f>+'[1]ACUM-ABRIL'!B340</f>
        <v>2</v>
      </c>
      <c r="H270" s="5"/>
      <c r="I270" s="5"/>
      <c r="J270" s="5"/>
      <c r="K270" s="5"/>
      <c r="L270" s="5"/>
      <c r="M270" s="5"/>
      <c r="N270" s="5"/>
      <c r="O270" s="1"/>
    </row>
    <row r="271" spans="1:15" ht="38.25" customHeight="1" thickBot="1" x14ac:dyDescent="0.3">
      <c r="A271" s="1"/>
      <c r="C271" s="58"/>
      <c r="D271" s="12">
        <v>24</v>
      </c>
      <c r="E271" s="91" t="str">
        <f>+'[1]ACUM-ABRIL'!A317</f>
        <v xml:space="preserve">Comunicación Social y Analisis Estrategico de </v>
      </c>
      <c r="F271" s="92"/>
      <c r="G271" s="61">
        <f>+'[1]ACUM-ABRIL'!B317</f>
        <v>3</v>
      </c>
      <c r="H271" s="5"/>
      <c r="I271" s="5"/>
      <c r="J271" s="5"/>
      <c r="K271" s="5"/>
      <c r="L271" s="5"/>
      <c r="M271" s="5"/>
      <c r="N271" s="5"/>
      <c r="O271" s="1"/>
    </row>
    <row r="272" spans="1:15" ht="15.75" thickBot="1" x14ac:dyDescent="0.3">
      <c r="A272" s="1"/>
      <c r="C272" s="58"/>
      <c r="D272" s="12">
        <v>25</v>
      </c>
      <c r="E272" s="59" t="str">
        <f>+'[1]ACUM-ABRIL'!A318</f>
        <v>Contraloría Ciudadana</v>
      </c>
      <c r="F272" s="60"/>
      <c r="G272" s="61">
        <f>+'[1]ACUM-ABRIL'!B318</f>
        <v>3</v>
      </c>
      <c r="H272" s="5"/>
      <c r="I272" s="5"/>
      <c r="J272" s="5"/>
      <c r="K272" s="5"/>
      <c r="L272" s="5"/>
      <c r="M272" s="5"/>
      <c r="N272" s="5"/>
      <c r="O272" s="1"/>
    </row>
    <row r="273" spans="1:15" ht="15.75" thickBot="1" x14ac:dyDescent="0.3">
      <c r="A273" s="1"/>
      <c r="C273" s="58"/>
      <c r="D273" s="12">
        <v>26</v>
      </c>
      <c r="E273" s="59" t="str">
        <f>+'[1]ACUM-ABRIL'!A341</f>
        <v xml:space="preserve">Dirección de Mercados </v>
      </c>
      <c r="F273" s="60"/>
      <c r="G273" s="61">
        <f>+'[1]ACUM-ABRIL'!B341</f>
        <v>3</v>
      </c>
      <c r="H273" s="5"/>
      <c r="I273" s="5"/>
      <c r="J273" s="5"/>
      <c r="K273" s="5"/>
      <c r="L273" s="5"/>
      <c r="M273" s="5"/>
      <c r="N273" s="5"/>
      <c r="O273" s="1"/>
    </row>
    <row r="274" spans="1:15" ht="31.5" customHeight="1" thickBot="1" x14ac:dyDescent="0.3">
      <c r="A274" s="1"/>
      <c r="C274" s="58"/>
      <c r="D274" s="12">
        <v>27</v>
      </c>
      <c r="E274" s="91" t="str">
        <f>+'[1]ACUM-ABRIL'!A357</f>
        <v>Instituto de Capacitación y Oferta Educativa</v>
      </c>
      <c r="F274" s="92"/>
      <c r="G274" s="61">
        <f>+'[1]ACUM-ABRIL'!B357</f>
        <v>3</v>
      </c>
      <c r="H274" s="5"/>
      <c r="I274" s="5"/>
      <c r="J274" s="5"/>
      <c r="K274" s="5"/>
      <c r="L274" s="5"/>
      <c r="M274" s="5"/>
      <c r="N274" s="5"/>
      <c r="O274" s="1"/>
    </row>
    <row r="275" spans="1:15" ht="15.75" thickBot="1" x14ac:dyDescent="0.3">
      <c r="A275" s="1"/>
      <c r="C275" s="58"/>
      <c r="D275" s="12">
        <v>28</v>
      </c>
      <c r="E275" s="59" t="str">
        <f>+'[1]ACUM-ABRIL'!A358</f>
        <v xml:space="preserve">Instituto de Cultura </v>
      </c>
      <c r="F275" s="60"/>
      <c r="G275" s="61">
        <f>+'[1]ACUM-ABRIL'!B358</f>
        <v>3</v>
      </c>
      <c r="H275" s="5"/>
      <c r="I275" s="5"/>
      <c r="J275" s="5"/>
      <c r="K275" s="5"/>
      <c r="L275" s="5"/>
      <c r="M275" s="5"/>
      <c r="N275" s="5"/>
      <c r="O275" s="1"/>
    </row>
    <row r="276" spans="1:15" ht="15.75" thickBot="1" x14ac:dyDescent="0.3">
      <c r="A276" s="1"/>
      <c r="C276" s="58"/>
      <c r="D276" s="12">
        <v>29</v>
      </c>
      <c r="E276" s="59" t="str">
        <f>+'[1]ACUM-ABRIL'!A371</f>
        <v xml:space="preserve">Unidad de Protección  Animal </v>
      </c>
      <c r="F276" s="60"/>
      <c r="G276" s="61">
        <f>+'[1]ACUM-ABRIL'!B371</f>
        <v>3</v>
      </c>
      <c r="H276" s="5"/>
      <c r="I276" s="5"/>
      <c r="J276" s="5"/>
      <c r="K276" s="5"/>
      <c r="L276" s="5"/>
      <c r="M276" s="5"/>
      <c r="N276" s="5"/>
      <c r="O276" s="1"/>
    </row>
    <row r="277" spans="1:15" ht="17.25" customHeight="1" thickBot="1" x14ac:dyDescent="0.3">
      <c r="A277" s="1"/>
      <c r="C277" s="58"/>
      <c r="D277" s="12">
        <v>30</v>
      </c>
      <c r="E277" s="59" t="str">
        <f>+'[1]ACUM-ABRIL'!A322</f>
        <v>Dirección de Alumbrado Público</v>
      </c>
      <c r="F277" s="60"/>
      <c r="G277" s="61">
        <f>+'[1]ACUM-ABRIL'!B322</f>
        <v>4</v>
      </c>
      <c r="H277" s="5"/>
      <c r="I277" s="5"/>
      <c r="J277" s="5"/>
      <c r="K277" s="5"/>
      <c r="L277" s="5"/>
      <c r="M277" s="5"/>
      <c r="N277" s="5"/>
      <c r="O277" s="1"/>
    </row>
    <row r="278" spans="1:15" ht="15.75" thickBot="1" x14ac:dyDescent="0.3">
      <c r="A278" s="1"/>
      <c r="C278" s="58"/>
      <c r="D278" s="12">
        <v>31</v>
      </c>
      <c r="E278" s="59" t="str">
        <f>+'[1]ACUM-ABRIL'!A331</f>
        <v xml:space="preserve">Dirección de Educación </v>
      </c>
      <c r="F278" s="60"/>
      <c r="G278" s="61">
        <f>+'[1]ACUM-ABRIL'!B331</f>
        <v>4</v>
      </c>
      <c r="H278" s="5"/>
      <c r="I278" s="5"/>
      <c r="J278" s="5"/>
      <c r="K278" s="5"/>
      <c r="L278" s="5"/>
      <c r="M278" s="5"/>
      <c r="N278" s="5"/>
      <c r="O278" s="1"/>
    </row>
    <row r="279" spans="1:15" ht="15.75" thickBot="1" x14ac:dyDescent="0.3">
      <c r="A279" s="1"/>
      <c r="C279" s="58"/>
      <c r="D279" s="12">
        <v>32</v>
      </c>
      <c r="E279" s="59" t="str">
        <f>+'[1]ACUM-ABRIL'!A333</f>
        <v>Dirección de Delegaciones y Agencia M.</v>
      </c>
      <c r="F279" s="60"/>
      <c r="G279" s="61">
        <f>+'[1]ACUM-ABRIL'!B333</f>
        <v>4</v>
      </c>
      <c r="H279" s="5"/>
      <c r="I279" s="5"/>
      <c r="J279" s="5"/>
      <c r="K279" s="5"/>
      <c r="L279" s="5"/>
      <c r="M279" s="5"/>
      <c r="N279" s="5"/>
      <c r="O279" s="1"/>
    </row>
    <row r="280" spans="1:15" ht="15.75" thickBot="1" x14ac:dyDescent="0.3">
      <c r="A280" s="1"/>
      <c r="C280" s="58"/>
      <c r="D280" s="12">
        <v>33</v>
      </c>
      <c r="E280" s="59" t="str">
        <f>+'[1]ACUM-ABRIL'!A353</f>
        <v xml:space="preserve">Dirección de Rastros Municipales </v>
      </c>
      <c r="F280" s="60"/>
      <c r="G280" s="61">
        <f>+'[1]ACUM-ABRIL'!B353</f>
        <v>4</v>
      </c>
      <c r="H280" s="5"/>
      <c r="I280" s="5"/>
      <c r="J280" s="5"/>
      <c r="K280" s="5"/>
      <c r="L280" s="5"/>
      <c r="M280" s="5"/>
      <c r="N280" s="5"/>
      <c r="O280" s="1"/>
    </row>
    <row r="281" spans="1:15" ht="36" customHeight="1" thickBot="1" x14ac:dyDescent="0.3">
      <c r="A281" s="1"/>
      <c r="C281" s="58"/>
      <c r="D281" s="12">
        <v>34</v>
      </c>
      <c r="E281" s="91" t="str">
        <f>+'[1]ACUM-ABRIL'!A334</f>
        <v xml:space="preserve">Dirección de Fomento al empleo y  emprendurismo        </v>
      </c>
      <c r="F281" s="92"/>
      <c r="G281" s="61">
        <f>+'[1]ACUM-ABRIL'!B334</f>
        <v>6</v>
      </c>
      <c r="H281" s="5"/>
      <c r="I281" s="5"/>
      <c r="J281" s="5"/>
      <c r="K281" s="5"/>
      <c r="L281" s="5"/>
      <c r="M281" s="5"/>
      <c r="N281" s="5"/>
      <c r="O281" s="1"/>
    </row>
    <row r="282" spans="1:15" ht="15.75" thickBot="1" x14ac:dyDescent="0.3">
      <c r="A282" s="1"/>
      <c r="C282" s="58"/>
      <c r="D282" s="12">
        <v>35</v>
      </c>
      <c r="E282" s="59" t="str">
        <f>+'[1]ACUM-ABRIL'!A347</f>
        <v xml:space="preserve">Dirección de Parques y Jardines </v>
      </c>
      <c r="F282" s="60"/>
      <c r="G282" s="61">
        <f>+'[1]ACUM-ABRIL'!B347</f>
        <v>6</v>
      </c>
      <c r="H282" s="5"/>
      <c r="I282" s="5"/>
      <c r="J282" s="5"/>
      <c r="K282" s="5"/>
      <c r="L282" s="5"/>
      <c r="M282" s="5"/>
      <c r="N282" s="5"/>
      <c r="O282" s="1"/>
    </row>
    <row r="283" spans="1:15" ht="15.75" thickBot="1" x14ac:dyDescent="0.3">
      <c r="A283" s="1"/>
      <c r="C283" s="58"/>
      <c r="D283" s="12">
        <v>36</v>
      </c>
      <c r="E283" s="59" t="str">
        <f>+'[1]ACUM-ABRIL'!A365</f>
        <v>Secretaría del Ayuntamiento</v>
      </c>
      <c r="F283" s="60"/>
      <c r="G283" s="61">
        <f>+'[1]ACUM-ABRIL'!B365</f>
        <v>6</v>
      </c>
      <c r="H283" s="5"/>
      <c r="I283" s="5"/>
      <c r="J283" s="5"/>
      <c r="K283" s="5"/>
      <c r="L283" s="5"/>
      <c r="M283" s="5"/>
      <c r="N283" s="5"/>
      <c r="O283" s="1"/>
    </row>
    <row r="284" spans="1:15" ht="30" customHeight="1" thickBot="1" x14ac:dyDescent="0.3">
      <c r="A284" s="1"/>
      <c r="C284" s="58"/>
      <c r="D284" s="12">
        <v>37</v>
      </c>
      <c r="E284" s="91" t="str">
        <f>+'[1]ACUM-ABRIL'!A350</f>
        <v>Direción de Programas Sociales y Estrategicos</v>
      </c>
      <c r="F284" s="92"/>
      <c r="G284" s="61">
        <f>+'[1]ACUM-ABRIL'!B350</f>
        <v>8</v>
      </c>
      <c r="H284" s="5"/>
      <c r="I284" s="5"/>
      <c r="J284" s="5"/>
      <c r="K284" s="5"/>
      <c r="L284" s="5"/>
      <c r="M284" s="5"/>
      <c r="N284" s="5"/>
      <c r="O284" s="1"/>
    </row>
    <row r="285" spans="1:15" ht="15.75" thickBot="1" x14ac:dyDescent="0.3">
      <c r="A285" s="1"/>
      <c r="C285" s="58"/>
      <c r="D285" s="12">
        <v>38</v>
      </c>
      <c r="E285" s="59" t="str">
        <f>+'[1]ACUM-ABRIL'!A327</f>
        <v>Dirección de Catastro</v>
      </c>
      <c r="F285" s="60"/>
      <c r="G285" s="61">
        <f>+'[1]ACUM-ABRIL'!B327</f>
        <v>9</v>
      </c>
      <c r="H285" s="5"/>
      <c r="I285" s="5"/>
      <c r="J285" s="5"/>
      <c r="K285" s="5"/>
      <c r="L285" s="5"/>
      <c r="M285" s="5"/>
      <c r="N285" s="5"/>
      <c r="O285" s="1"/>
    </row>
    <row r="286" spans="1:15" ht="42" customHeight="1" thickBot="1" x14ac:dyDescent="0.3">
      <c r="A286" s="1"/>
      <c r="C286" s="58"/>
      <c r="D286" s="12">
        <v>39</v>
      </c>
      <c r="E286" s="91" t="str">
        <f>+'[1]ACUM-ABRIL'!A336</f>
        <v>Dirección de Gestión Integral del Agua y Drenaje</v>
      </c>
      <c r="F286" s="92"/>
      <c r="G286" s="61">
        <f>+'[1]ACUM-ABRIL'!B336</f>
        <v>9</v>
      </c>
      <c r="H286" s="5"/>
      <c r="I286" s="5"/>
      <c r="J286" s="5"/>
      <c r="K286" s="5"/>
      <c r="L286" s="5"/>
      <c r="M286" s="5"/>
      <c r="N286" s="5"/>
      <c r="O286" s="1"/>
    </row>
    <row r="287" spans="1:15" ht="15.75" thickBot="1" x14ac:dyDescent="0.3">
      <c r="A287" s="1"/>
      <c r="C287" s="58"/>
      <c r="D287" s="12">
        <v>40</v>
      </c>
      <c r="E287" s="59" t="str">
        <f>+'[1]ACUM-ABRIL'!A342</f>
        <v>Dirección  de Movilidad y Transporte</v>
      </c>
      <c r="F287" s="60"/>
      <c r="G287" s="61">
        <f>+'[1]ACUM-ABRIL'!B342</f>
        <v>10</v>
      </c>
      <c r="H287" s="5"/>
      <c r="I287" s="5"/>
      <c r="J287" s="5"/>
      <c r="K287" s="5"/>
      <c r="L287" s="5"/>
      <c r="M287" s="5"/>
      <c r="N287" s="5"/>
      <c r="O287" s="1"/>
    </row>
    <row r="288" spans="1:15" ht="15.75" thickBot="1" x14ac:dyDescent="0.3">
      <c r="A288" s="1"/>
      <c r="C288" s="58"/>
      <c r="D288" s="12">
        <v>41</v>
      </c>
      <c r="E288" s="59" t="str">
        <f>+'[1]ACUM-ABRIL'!A348</f>
        <v>Dirección de Participación Ciudadana</v>
      </c>
      <c r="F288" s="60"/>
      <c r="G288" s="61">
        <f>+'[1]ACUM-ABRIL'!B348</f>
        <v>11</v>
      </c>
      <c r="H288" s="5"/>
      <c r="I288" s="5"/>
      <c r="J288" s="5"/>
      <c r="K288" s="5"/>
      <c r="L288" s="5"/>
      <c r="M288" s="5"/>
      <c r="N288" s="5"/>
      <c r="O288" s="1"/>
    </row>
    <row r="289" spans="1:15" ht="36.75" customHeight="1" thickBot="1" x14ac:dyDescent="0.3">
      <c r="A289" s="1"/>
      <c r="C289" s="58"/>
      <c r="D289" s="12">
        <v>42</v>
      </c>
      <c r="E289" s="91" t="str">
        <f>+'[1]ACUM-ABRIL'!A356</f>
        <v>Dirección de Transparencia y Buenas Prácticas</v>
      </c>
      <c r="F289" s="92"/>
      <c r="G289" s="61">
        <f>+'[1]ACUM-ABRIL'!B356</f>
        <v>11</v>
      </c>
      <c r="H289" s="5"/>
      <c r="I289" s="5"/>
      <c r="J289" s="5"/>
      <c r="K289" s="5"/>
      <c r="L289" s="5"/>
      <c r="M289" s="5"/>
      <c r="N289" s="5"/>
      <c r="O289" s="1"/>
    </row>
    <row r="290" spans="1:15" ht="33" customHeight="1" thickBot="1" x14ac:dyDescent="0.3">
      <c r="A290" s="1"/>
      <c r="C290" s="58"/>
      <c r="D290" s="12">
        <v>43</v>
      </c>
      <c r="E290" s="91" t="str">
        <f>+'[1]ACUM-ABRIL'!A351</f>
        <v xml:space="preserve">Dirección de Protección al Medio Ambiente </v>
      </c>
      <c r="F290" s="92"/>
      <c r="G290" s="61">
        <f>+'[1]ACUM-ABRIL'!B351</f>
        <v>12</v>
      </c>
      <c r="H290" s="5"/>
      <c r="I290" s="5"/>
      <c r="J290" s="5"/>
      <c r="K290" s="5"/>
      <c r="L290" s="5"/>
      <c r="M290" s="5"/>
      <c r="N290" s="5"/>
      <c r="O290" s="1"/>
    </row>
    <row r="291" spans="1:15" ht="30.75" customHeight="1" thickBot="1" x14ac:dyDescent="0.3">
      <c r="A291" s="1"/>
      <c r="C291" s="58"/>
      <c r="D291" s="12">
        <v>44</v>
      </c>
      <c r="E291" s="59" t="str">
        <f>+'[1]ACUM-ABRIL'!A352</f>
        <v>Dirección de Protección Civil y Bomberos</v>
      </c>
      <c r="F291" s="60"/>
      <c r="G291" s="61">
        <f>+'[1]ACUM-ABRIL'!B352</f>
        <v>12</v>
      </c>
      <c r="H291" s="5"/>
      <c r="I291" s="5"/>
      <c r="J291" s="5"/>
      <c r="K291" s="5"/>
      <c r="L291" s="5"/>
      <c r="M291" s="5"/>
      <c r="N291" s="5"/>
      <c r="O291" s="1"/>
    </row>
    <row r="292" spans="1:15" ht="15.75" thickBot="1" x14ac:dyDescent="0.3">
      <c r="A292" s="1"/>
      <c r="C292" s="58"/>
      <c r="D292" s="12">
        <v>45</v>
      </c>
      <c r="E292" s="59" t="str">
        <f>+'[1]ACUM-ABRIL'!A369</f>
        <v xml:space="preserve">Unidad de Patrimonio Municipal </v>
      </c>
      <c r="F292" s="60"/>
      <c r="G292" s="61">
        <f>+'[1]ACUM-ABRIL'!B369</f>
        <v>13</v>
      </c>
      <c r="H292" s="5"/>
      <c r="I292" s="5"/>
      <c r="J292" s="5"/>
      <c r="K292" s="5"/>
      <c r="L292" s="5"/>
      <c r="M292" s="5"/>
      <c r="N292" s="5"/>
      <c r="O292" s="1"/>
    </row>
    <row r="293" spans="1:15" ht="15.75" thickBot="1" x14ac:dyDescent="0.3">
      <c r="A293" s="1"/>
      <c r="C293" s="58"/>
      <c r="D293" s="12">
        <v>46</v>
      </c>
      <c r="E293" s="59" t="str">
        <f>+'[1]ACUM-ABRIL'!A324</f>
        <v xml:space="preserve">Dirección de Aseo Público </v>
      </c>
      <c r="F293" s="60"/>
      <c r="G293" s="61">
        <f>+'[1]ACUM-ABRIL'!B324</f>
        <v>14</v>
      </c>
      <c r="H293" s="5"/>
      <c r="I293" s="5"/>
      <c r="J293" s="5"/>
      <c r="K293" s="5"/>
      <c r="L293" s="5"/>
      <c r="M293" s="5"/>
      <c r="N293" s="5"/>
      <c r="O293" s="1"/>
    </row>
    <row r="294" spans="1:15" ht="33" customHeight="1" thickBot="1" x14ac:dyDescent="0.3">
      <c r="A294" s="1"/>
      <c r="C294" s="58"/>
      <c r="D294" s="12">
        <v>47</v>
      </c>
      <c r="E294" s="91" t="str">
        <f>+'[1]ACUM-ABRIL'!A354</f>
        <v>Dirección de Tianguis y Comercio en espacios Abiertos</v>
      </c>
      <c r="F294" s="92"/>
      <c r="G294" s="61">
        <f>+'[1]ACUM-ABRIL'!B354</f>
        <v>20</v>
      </c>
      <c r="H294" s="5"/>
      <c r="I294" s="5"/>
      <c r="J294" s="5"/>
      <c r="K294" s="5"/>
      <c r="L294" s="5"/>
      <c r="M294" s="5"/>
      <c r="N294" s="5"/>
      <c r="O294" s="1"/>
    </row>
    <row r="295" spans="1:15" ht="15.75" thickBot="1" x14ac:dyDescent="0.3">
      <c r="A295" s="1"/>
      <c r="C295" s="58"/>
      <c r="D295" s="12">
        <v>48</v>
      </c>
      <c r="E295" s="59" t="str">
        <f>+'[1]ACUM-ABRIL'!A323</f>
        <v xml:space="preserve">Dirección de Archivo General Municipal </v>
      </c>
      <c r="F295" s="60"/>
      <c r="G295" s="61">
        <f>+'[1]ACUM-ABRIL'!B323</f>
        <v>23</v>
      </c>
      <c r="H295" s="5"/>
      <c r="I295" s="5"/>
      <c r="J295" s="5"/>
      <c r="K295" s="5"/>
      <c r="L295" s="5"/>
      <c r="M295" s="5"/>
      <c r="N295" s="5"/>
      <c r="O295" s="1"/>
    </row>
    <row r="296" spans="1:15" ht="15.75" thickBot="1" x14ac:dyDescent="0.3">
      <c r="A296" s="1"/>
      <c r="C296" s="58"/>
      <c r="D296" s="12">
        <v>49</v>
      </c>
      <c r="E296" s="59" t="str">
        <f>+'[1]ACUM-ABRIL'!A337</f>
        <v>Dirección de Inspección y Vigilancia</v>
      </c>
      <c r="F296" s="60"/>
      <c r="G296" s="61">
        <f>+'[1]ACUM-ABRIL'!B337</f>
        <v>25</v>
      </c>
      <c r="H296" s="5"/>
      <c r="I296" s="5"/>
      <c r="J296" s="5"/>
      <c r="K296" s="5"/>
      <c r="L296" s="5"/>
      <c r="M296" s="5"/>
      <c r="N296" s="5"/>
      <c r="O296" s="1"/>
    </row>
    <row r="297" spans="1:15" ht="15.75" thickBot="1" x14ac:dyDescent="0.3">
      <c r="A297" s="1"/>
      <c r="C297" s="58"/>
      <c r="D297" s="12">
        <v>50</v>
      </c>
      <c r="E297" s="59" t="str">
        <f>+'[1]ACUM-ABRIL'!A332</f>
        <v>Dirección de Enlace con el ayuntamiento</v>
      </c>
      <c r="F297" s="60"/>
      <c r="G297" s="61">
        <f>+'[1]ACUM-ABRIL'!B332</f>
        <v>27</v>
      </c>
      <c r="H297" s="5"/>
      <c r="I297" s="5"/>
      <c r="J297" s="5"/>
      <c r="K297" s="5"/>
      <c r="L297" s="5"/>
      <c r="M297" s="5"/>
      <c r="N297" s="5"/>
      <c r="O297" s="1"/>
    </row>
    <row r="298" spans="1:15" ht="38.25" customHeight="1" thickBot="1" x14ac:dyDescent="0.3">
      <c r="A298" s="1"/>
      <c r="C298" s="58"/>
      <c r="D298" s="12">
        <v>51</v>
      </c>
      <c r="E298" s="91" t="str">
        <f>+'[1]ACUM-ABRIL'!A319</f>
        <v>Coordinación General de Servicios Municipales</v>
      </c>
      <c r="F298" s="92"/>
      <c r="G298" s="61">
        <f>+'[1]ACUM-ABRIL'!B319</f>
        <v>30</v>
      </c>
      <c r="H298" s="5"/>
      <c r="I298" s="5"/>
      <c r="J298" s="5"/>
      <c r="K298" s="5"/>
      <c r="L298" s="5"/>
      <c r="M298" s="5"/>
      <c r="N298" s="5"/>
      <c r="O298" s="1"/>
    </row>
    <row r="299" spans="1:15" ht="15.75" thickBot="1" x14ac:dyDescent="0.3">
      <c r="A299" s="1"/>
      <c r="C299" s="58"/>
      <c r="D299" s="12">
        <v>52</v>
      </c>
      <c r="E299" s="59" t="str">
        <f>+'[1]ACUM-ABRIL'!A316</f>
        <v>Comisaria de Seguridad Pública</v>
      </c>
      <c r="F299" s="60"/>
      <c r="G299" s="61">
        <f>+'[1]ACUM-ABRIL'!B316</f>
        <v>33</v>
      </c>
      <c r="H299" s="5"/>
      <c r="I299" s="5"/>
      <c r="J299" s="5"/>
      <c r="K299" s="5"/>
      <c r="L299" s="5"/>
      <c r="M299" s="5"/>
      <c r="N299" s="5"/>
      <c r="O299" s="1"/>
    </row>
    <row r="300" spans="1:15" ht="15.75" thickBot="1" x14ac:dyDescent="0.3">
      <c r="A300" s="1"/>
      <c r="C300" s="58"/>
      <c r="D300" s="12">
        <v>53</v>
      </c>
      <c r="E300" s="59" t="str">
        <f>+'[1]ACUM-ABRIL'!A367</f>
        <v>Sindicatura Municipal</v>
      </c>
      <c r="F300" s="60"/>
      <c r="G300" s="61">
        <f>+'[1]ACUM-ABRIL'!B367</f>
        <v>47</v>
      </c>
      <c r="H300" s="5"/>
      <c r="I300" s="5"/>
      <c r="J300" s="5"/>
      <c r="K300" s="5"/>
      <c r="L300" s="5"/>
      <c r="M300" s="5"/>
      <c r="N300" s="5"/>
      <c r="O300" s="1"/>
    </row>
    <row r="301" spans="1:15" ht="15" customHeight="1" thickBot="1" x14ac:dyDescent="0.3">
      <c r="A301" s="1"/>
      <c r="C301" s="58"/>
      <c r="D301" s="12">
        <v>54</v>
      </c>
      <c r="E301" s="59" t="str">
        <f>+'[1]ACUM-ABRIL'!A345</f>
        <v xml:space="preserve">Dirección de Ordenamiento del Territorio </v>
      </c>
      <c r="F301" s="60"/>
      <c r="G301" s="61">
        <f>+'[1]ACUM-ABRIL'!B345</f>
        <v>70</v>
      </c>
      <c r="H301" s="5"/>
      <c r="I301" s="5"/>
      <c r="J301" s="5"/>
      <c r="K301" s="5"/>
      <c r="L301" s="5"/>
      <c r="M301" s="5"/>
      <c r="N301" s="5"/>
      <c r="O301" s="1"/>
    </row>
    <row r="302" spans="1:15" ht="27" customHeight="1" thickBot="1" x14ac:dyDescent="0.3">
      <c r="A302" s="1"/>
      <c r="C302" s="58"/>
      <c r="D302" s="12">
        <v>55</v>
      </c>
      <c r="E302" s="59" t="str">
        <f>+'[1]ACUM-ABRIL'!A368</f>
        <v>Tesorería Municipal</v>
      </c>
      <c r="F302" s="60"/>
      <c r="G302" s="61">
        <f>+'[1]ACUM-ABRIL'!B368</f>
        <v>74</v>
      </c>
      <c r="H302" s="5"/>
      <c r="I302" s="5"/>
      <c r="J302" s="5"/>
      <c r="K302" s="5"/>
      <c r="L302" s="5"/>
      <c r="M302" s="5"/>
      <c r="N302" s="5"/>
      <c r="O302" s="1"/>
    </row>
    <row r="303" spans="1:15" ht="15.75" thickBot="1" x14ac:dyDescent="0.3">
      <c r="A303" s="1"/>
      <c r="C303" s="58"/>
      <c r="D303" s="12">
        <v>56</v>
      </c>
      <c r="E303" s="59" t="str">
        <f>+'[1]ACUM-ABRIL'!A346</f>
        <v xml:space="preserve">Dirección de padrón y Licencias </v>
      </c>
      <c r="F303" s="60"/>
      <c r="G303" s="61">
        <f>+'[1]ACUM-ABRIL'!B346</f>
        <v>76</v>
      </c>
      <c r="H303" s="5"/>
      <c r="I303" s="5"/>
      <c r="J303" s="5"/>
      <c r="K303" s="5"/>
      <c r="L303" s="5"/>
      <c r="M303" s="5"/>
      <c r="N303" s="5"/>
      <c r="O303" s="1"/>
    </row>
    <row r="304" spans="1:15" ht="46.5" customHeight="1" thickBot="1" x14ac:dyDescent="0.3">
      <c r="A304" s="1"/>
      <c r="C304" s="58"/>
      <c r="D304" s="12">
        <v>57</v>
      </c>
      <c r="E304" s="91" t="str">
        <f>+'[1]ACUM-ABRIL'!A321</f>
        <v>Coordinación General de Administración e Innovación Gubernamental</v>
      </c>
      <c r="F304" s="92"/>
      <c r="G304" s="61">
        <f>+'[1]ACUM-ABRIL'!B321</f>
        <v>82</v>
      </c>
      <c r="H304" s="5"/>
      <c r="I304" s="5"/>
      <c r="J304" s="5"/>
      <c r="K304" s="5"/>
      <c r="L304" s="5"/>
      <c r="M304" s="5"/>
      <c r="N304" s="5"/>
      <c r="O304" s="1"/>
    </row>
    <row r="305" spans="1:15" ht="34.5" customHeight="1" thickBot="1" x14ac:dyDescent="0.3">
      <c r="A305" s="1"/>
      <c r="C305" s="58"/>
      <c r="D305" s="12">
        <v>58</v>
      </c>
      <c r="E305" s="91" t="str">
        <f>+'[1]ACUM-ABRIL'!A344</f>
        <v>Dirección de Obras Públicas e Infraestructura</v>
      </c>
      <c r="F305" s="92"/>
      <c r="G305" s="61">
        <f>+'[1]ACUM-ABRIL'!B344</f>
        <v>110</v>
      </c>
      <c r="H305" s="5"/>
      <c r="I305" s="5"/>
      <c r="J305" s="5"/>
      <c r="K305" s="5"/>
      <c r="L305" s="5"/>
      <c r="M305" s="5"/>
      <c r="N305" s="5"/>
      <c r="O305" s="1"/>
    </row>
    <row r="306" spans="1:15" ht="15.75" thickBot="1" x14ac:dyDescent="0.3">
      <c r="A306" s="1"/>
      <c r="C306" s="57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"/>
    </row>
    <row r="307" spans="1:15" s="26" customFormat="1" ht="16.5" thickBot="1" x14ac:dyDescent="0.3">
      <c r="A307" s="24"/>
      <c r="B307" s="25"/>
      <c r="C307" s="25"/>
      <c r="D307" s="25"/>
      <c r="E307" s="25"/>
      <c r="F307" s="62" t="s">
        <v>7</v>
      </c>
      <c r="G307" s="63">
        <f>SUM(G248:G306)</f>
        <v>792</v>
      </c>
      <c r="H307" s="25"/>
      <c r="I307" s="25"/>
      <c r="J307" s="25"/>
      <c r="K307" s="25"/>
      <c r="L307" s="25"/>
      <c r="M307" s="25"/>
      <c r="N307" s="25"/>
      <c r="O307" s="24"/>
    </row>
    <row r="308" spans="1:15" x14ac:dyDescent="0.25">
      <c r="A308" s="1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"/>
    </row>
    <row r="309" spans="1:15" ht="15.75" thickBot="1" x14ac:dyDescent="0.3">
      <c r="A309" s="1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"/>
    </row>
    <row r="310" spans="1:15" ht="16.5" thickBot="1" x14ac:dyDescent="0.3">
      <c r="A310" s="1"/>
      <c r="B310" s="66" t="s">
        <v>26</v>
      </c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4"/>
      <c r="O310" s="1"/>
    </row>
    <row r="311" spans="1:15" x14ac:dyDescent="0.25">
      <c r="A311" s="1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"/>
    </row>
    <row r="312" spans="1:15" x14ac:dyDescent="0.25">
      <c r="A312" s="1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"/>
    </row>
    <row r="313" spans="1:15" x14ac:dyDescent="0.25">
      <c r="A313" s="1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"/>
    </row>
    <row r="314" spans="1:15" x14ac:dyDescent="0.25">
      <c r="A314" s="1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1"/>
    </row>
    <row r="315" spans="1:15" x14ac:dyDescent="0.25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1"/>
    </row>
    <row r="316" spans="1:15" x14ac:dyDescent="0.25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1"/>
    </row>
    <row r="317" spans="1:15" x14ac:dyDescent="0.25">
      <c r="A317" s="1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1"/>
    </row>
    <row r="318" spans="1:15" x14ac:dyDescent="0.25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1"/>
    </row>
    <row r="319" spans="1:15" x14ac:dyDescent="0.25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1"/>
    </row>
    <row r="320" spans="1:15" x14ac:dyDescent="0.25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1"/>
    </row>
    <row r="321" spans="1:15" x14ac:dyDescent="0.25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1"/>
    </row>
    <row r="322" spans="1:15" x14ac:dyDescent="0.25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1"/>
    </row>
    <row r="323" spans="1:15" x14ac:dyDescent="0.25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1"/>
    </row>
    <row r="324" spans="1:15" x14ac:dyDescent="0.25">
      <c r="A324" s="1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1"/>
    </row>
    <row r="325" spans="1:15" x14ac:dyDescent="0.25">
      <c r="A325" s="1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1"/>
    </row>
    <row r="326" spans="1:15" x14ac:dyDescent="0.25">
      <c r="A326" s="1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1"/>
    </row>
    <row r="327" spans="1:15" x14ac:dyDescent="0.25">
      <c r="A327" s="1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1"/>
    </row>
    <row r="328" spans="1:15" x14ac:dyDescent="0.25">
      <c r="A328" s="1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1"/>
    </row>
    <row r="329" spans="1:15" x14ac:dyDescent="0.25">
      <c r="A329" s="1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1"/>
    </row>
    <row r="330" spans="1:15" x14ac:dyDescent="0.25">
      <c r="A330" s="1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1"/>
    </row>
    <row r="331" spans="1:15" x14ac:dyDescent="0.25">
      <c r="A331" s="1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1"/>
    </row>
    <row r="332" spans="1:15" x14ac:dyDescent="0.25">
      <c r="A332" s="1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1"/>
    </row>
    <row r="333" spans="1:15" x14ac:dyDescent="0.25">
      <c r="A333" s="1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1"/>
    </row>
    <row r="334" spans="1:15" x14ac:dyDescent="0.25">
      <c r="A334" s="1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1"/>
    </row>
    <row r="335" spans="1:15" x14ac:dyDescent="0.25">
      <c r="A335" s="1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1"/>
    </row>
    <row r="336" spans="1:15" x14ac:dyDescent="0.25">
      <c r="A336" s="1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1"/>
    </row>
    <row r="337" spans="1:15" x14ac:dyDescent="0.25">
      <c r="A337" s="1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</sheetData>
  <mergeCells count="41">
    <mergeCell ref="E298:F298"/>
    <mergeCell ref="E304:F304"/>
    <mergeCell ref="E305:F305"/>
    <mergeCell ref="D102:I102"/>
    <mergeCell ref="E250:F250"/>
    <mergeCell ref="E254:F254"/>
    <mergeCell ref="E256:F256"/>
    <mergeCell ref="E265:F265"/>
    <mergeCell ref="B13:M13"/>
    <mergeCell ref="B14:M14"/>
    <mergeCell ref="C20:F20"/>
    <mergeCell ref="H20:L20"/>
    <mergeCell ref="D43:J43"/>
    <mergeCell ref="E150:I150"/>
    <mergeCell ref="E103:G103"/>
    <mergeCell ref="E104:G104"/>
    <mergeCell ref="E105:G105"/>
    <mergeCell ref="E106:G106"/>
    <mergeCell ref="E107:G107"/>
    <mergeCell ref="E108:G108"/>
    <mergeCell ref="D113:I113"/>
    <mergeCell ref="E140:I140"/>
    <mergeCell ref="E141:H141"/>
    <mergeCell ref="E145:I145"/>
    <mergeCell ref="E146:H146"/>
    <mergeCell ref="I255:J255"/>
    <mergeCell ref="B310:M310"/>
    <mergeCell ref="E151:H151"/>
    <mergeCell ref="E156:I156"/>
    <mergeCell ref="E157:H157"/>
    <mergeCell ref="D193:I193"/>
    <mergeCell ref="D220:I220"/>
    <mergeCell ref="D247:G247"/>
    <mergeCell ref="E271:F271"/>
    <mergeCell ref="E274:F274"/>
    <mergeCell ref="E281:F281"/>
    <mergeCell ref="E284:F284"/>
    <mergeCell ref="E286:F286"/>
    <mergeCell ref="E289:F289"/>
    <mergeCell ref="E290:F290"/>
    <mergeCell ref="E294:F294"/>
  </mergeCells>
  <pageMargins left="0.25" right="0.25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Abril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dcterms:created xsi:type="dcterms:W3CDTF">2016-05-17T19:54:38Z</dcterms:created>
  <dcterms:modified xsi:type="dcterms:W3CDTF">2016-05-19T20:46:28Z</dcterms:modified>
</cp:coreProperties>
</file>