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stadísticas Agosto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19" i="1"/>
  <c r="G317"/>
  <c r="E317"/>
  <c r="G316"/>
  <c r="E316"/>
  <c r="G315"/>
  <c r="E315"/>
  <c r="G314"/>
  <c r="E314"/>
  <c r="G313"/>
  <c r="E313"/>
  <c r="G312"/>
  <c r="E312"/>
  <c r="G311"/>
  <c r="E311"/>
  <c r="G310"/>
  <c r="E310"/>
  <c r="G309"/>
  <c r="E309"/>
  <c r="G308"/>
  <c r="E308"/>
  <c r="G307"/>
  <c r="E307"/>
  <c r="G306"/>
  <c r="E306"/>
  <c r="G305"/>
  <c r="E305"/>
  <c r="G304"/>
  <c r="E304"/>
  <c r="G303"/>
  <c r="E303"/>
  <c r="G302"/>
  <c r="E302"/>
  <c r="G301"/>
  <c r="E301"/>
  <c r="G300"/>
  <c r="E300"/>
  <c r="G299"/>
  <c r="E299"/>
  <c r="G298"/>
  <c r="E298"/>
  <c r="G297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H237"/>
  <c r="E237"/>
  <c r="H236"/>
  <c r="E236"/>
  <c r="H235"/>
  <c r="H239" s="1"/>
  <c r="E235"/>
  <c r="H234"/>
  <c r="E234"/>
  <c r="H207"/>
  <c r="E207"/>
  <c r="H206"/>
  <c r="E206"/>
  <c r="H205"/>
  <c r="E205"/>
  <c r="H204"/>
  <c r="E204"/>
  <c r="H178"/>
  <c r="I178" s="1"/>
  <c r="H177"/>
  <c r="I177" s="1"/>
  <c r="H176"/>
  <c r="H175"/>
  <c r="H180" s="1"/>
  <c r="I166"/>
  <c r="I167" s="1"/>
  <c r="I160"/>
  <c r="I161" s="1"/>
  <c r="I154"/>
  <c r="I155" s="1"/>
  <c r="I148"/>
  <c r="I149" s="1"/>
  <c r="E106"/>
  <c r="E105"/>
  <c r="E104"/>
  <c r="E103"/>
  <c r="H102"/>
  <c r="E102"/>
  <c r="H101"/>
  <c r="E101"/>
  <c r="H100"/>
  <c r="E100"/>
  <c r="I62"/>
  <c r="E62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I64" s="1"/>
  <c r="E47"/>
  <c r="K22"/>
  <c r="J22"/>
  <c r="I22"/>
  <c r="H22"/>
  <c r="L22" s="1"/>
  <c r="D22"/>
  <c r="C22"/>
  <c r="J23" l="1"/>
  <c r="J62"/>
  <c r="J58"/>
  <c r="J50"/>
  <c r="J60"/>
  <c r="J56"/>
  <c r="J54"/>
  <c r="I236"/>
  <c r="I234"/>
  <c r="I23"/>
  <c r="J49"/>
  <c r="J51"/>
  <c r="J53"/>
  <c r="J55"/>
  <c r="J57"/>
  <c r="J59"/>
  <c r="J61"/>
  <c r="I207"/>
  <c r="I237"/>
  <c r="K23"/>
  <c r="J48"/>
  <c r="J52"/>
  <c r="I176"/>
  <c r="F22"/>
  <c r="D23" s="1"/>
  <c r="J47"/>
  <c r="J64" s="1"/>
  <c r="I175"/>
  <c r="I180" s="1"/>
  <c r="I235"/>
  <c r="H23"/>
  <c r="L23" s="1"/>
  <c r="H108"/>
  <c r="H209"/>
  <c r="I205" s="1"/>
  <c r="C23" l="1"/>
  <c r="F23" s="1"/>
  <c r="I105"/>
  <c r="I103"/>
  <c r="I106"/>
  <c r="I104"/>
  <c r="I101"/>
  <c r="I239"/>
  <c r="I204"/>
  <c r="I206"/>
  <c r="I100"/>
  <c r="I108" s="1"/>
  <c r="I102"/>
  <c r="I209" l="1"/>
</calcChain>
</file>

<file path=xl/sharedStrings.xml><?xml version="1.0" encoding="utf-8"?>
<sst xmlns="http://schemas.openxmlformats.org/spreadsheetml/2006/main" count="41" uniqueCount="30">
  <si>
    <t xml:space="preserve">       SECRETARÍA DEL AYUNTAMIENTO</t>
  </si>
  <si>
    <t xml:space="preserve">       DIRECCIÓN DE TRANSPARENCIA Y ACCESO A LA INFORMACIÓN </t>
  </si>
  <si>
    <t xml:space="preserve">             INFORMACIÓN ESTADÍSTICAS AGOSTO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</si>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</sst>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6" fillId="8" borderId="13" xfId="2" applyFill="1" applyBorder="1"/>
    <xf numFmtId="0" fontId="6" fillId="8" borderId="10" xfId="2" applyFill="1" applyBorder="1" applyAlignment="1"/>
    <xf numFmtId="0" fontId="6" fillId="8" borderId="11" xfId="2" applyFill="1" applyBorder="1" applyAlignment="1"/>
    <xf numFmtId="0" fontId="7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8" borderId="14" xfId="0" applyFill="1" applyBorder="1" applyAlignment="1">
      <alignment horizontal="center" wrapText="1"/>
    </xf>
    <xf numFmtId="0" fontId="0" fillId="8" borderId="18" xfId="0" applyFill="1" applyBorder="1" applyAlignment="1">
      <alignment horizontal="center"/>
    </xf>
    <xf numFmtId="9" fontId="0" fillId="8" borderId="19" xfId="1" applyFont="1" applyFill="1" applyBorder="1" applyAlignment="1">
      <alignment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1" xfId="0" applyFill="1" applyBorder="1" applyAlignment="1">
      <alignment horizontal="right"/>
    </xf>
    <xf numFmtId="0" fontId="2" fillId="8" borderId="12" xfId="0" applyFont="1" applyFill="1" applyBorder="1"/>
    <xf numFmtId="0" fontId="0" fillId="8" borderId="22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13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6" fillId="8" borderId="9" xfId="2" applyFont="1" applyFill="1" applyBorder="1" applyAlignment="1"/>
    <xf numFmtId="0" fontId="6" fillId="8" borderId="11" xfId="2" applyFont="1" applyFill="1" applyBorder="1" applyAlignment="1"/>
    <xf numFmtId="0" fontId="6" fillId="8" borderId="12" xfId="2" applyFill="1" applyBorder="1" applyAlignment="1">
      <alignment horizontal="center"/>
    </xf>
    <xf numFmtId="0" fontId="8" fillId="8" borderId="12" xfId="2" applyFont="1" applyFill="1" applyBorder="1" applyAlignment="1">
      <alignment horizontal="right"/>
    </xf>
    <xf numFmtId="0" fontId="8" fillId="8" borderId="12" xfId="2" applyFont="1" applyFill="1" applyBorder="1" applyAlignment="1">
      <alignment horizontal="center"/>
    </xf>
    <xf numFmtId="0" fontId="6" fillId="8" borderId="9" xfId="2" applyFill="1" applyBorder="1" applyAlignment="1">
      <alignment horizontal="left" wrapText="1"/>
    </xf>
    <xf numFmtId="0" fontId="6" fillId="8" borderId="10" xfId="2" applyFill="1" applyBorder="1" applyAlignment="1">
      <alignment horizontal="left" wrapText="1"/>
    </xf>
    <xf numFmtId="0" fontId="6" fillId="8" borderId="11" xfId="2" applyFill="1" applyBorder="1" applyAlignment="1">
      <alignment horizontal="left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5" xfId="0" applyFill="1" applyBorder="1" applyAlignment="1">
      <alignment horizontal="left" wrapText="1"/>
    </xf>
    <xf numFmtId="0" fontId="0" fillId="8" borderId="16" xfId="0" applyFill="1" applyBorder="1" applyAlignment="1">
      <alignment horizontal="left" wrapText="1"/>
    </xf>
    <xf numFmtId="0" fontId="0" fillId="8" borderId="17" xfId="0" applyFill="1" applyBorder="1" applyAlignment="1">
      <alignment horizontal="left" wrapText="1"/>
    </xf>
    <xf numFmtId="0" fontId="0" fillId="8" borderId="9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8" borderId="9" xfId="2" applyFont="1" applyFill="1" applyBorder="1" applyAlignment="1">
      <alignment horizontal="left" wrapText="1"/>
    </xf>
    <xf numFmtId="0" fontId="6" fillId="8" borderId="11" xfId="2" applyFont="1" applyFill="1" applyBorder="1" applyAlignment="1">
      <alignment horizontal="left" wrapText="1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8" borderId="20" xfId="0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7.552404404535086E-2"/>
          <c:y val="0.12194947195581601"/>
          <c:w val="0.92447595595464849"/>
          <c:h val="0.7432650421067036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Agosto'!$E$100:$E$106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Agosto'!$F$100:$F$106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Agosto'!$E$100:$E$106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Agosto'!$G$100:$G$106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4.7058823529411839E-3"/>
                  <c:y val="-1.9138755980861243E-2"/>
                </c:manualLayout>
              </c:layout>
              <c:showVal val="1"/>
            </c:dLbl>
            <c:dLbl>
              <c:idx val="4"/>
              <c:layout>
                <c:manualLayout>
                  <c:x val="4.7058823529411839E-3"/>
                  <c:y val="-9.5693779904306216E-3"/>
                </c:manualLayout>
              </c:layout>
              <c:showVal val="1"/>
            </c:dLbl>
            <c:dLbl>
              <c:idx val="5"/>
              <c:layout>
                <c:manualLayout>
                  <c:x val="9.4117647058823747E-3"/>
                  <c:y val="-2.7586213554461211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Agosto'!$H$100:$H$106</c:f>
              <c:numCache>
                <c:formatCode>General</c:formatCode>
                <c:ptCount val="7"/>
                <c:pt idx="0">
                  <c:v>176</c:v>
                </c:pt>
                <c:pt idx="1">
                  <c:v>62</c:v>
                </c:pt>
                <c:pt idx="2">
                  <c:v>58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'Estadísticas Agosto'!$D$99:$I$99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2.4183796856106408E-2"/>
                  <c:y val="-3.67816180726161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85771866183784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4908136486136E-3"/>
                  <c:y val="-3.984675291199877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2132E-3"/>
                  <c:y val="-8.5823775502766597E-2"/>
                </c:manualLayout>
              </c:layout>
              <c:showVal val="1"/>
            </c:dLbl>
            <c:dLbl>
              <c:idx val="6"/>
              <c:layout>
                <c:manualLayout>
                  <c:x val="4.7058823529411839E-3"/>
                  <c:y val="-9.701365080561090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Agosto'!$I$100:$I$106</c:f>
              <c:numCache>
                <c:formatCode>0%</c:formatCode>
                <c:ptCount val="7"/>
                <c:pt idx="0">
                  <c:v>0.59060402684563762</c:v>
                </c:pt>
                <c:pt idx="1">
                  <c:v>0.20805369127516779</c:v>
                </c:pt>
                <c:pt idx="2">
                  <c:v>0.19463087248322147</c:v>
                </c:pt>
                <c:pt idx="3">
                  <c:v>3.3557046979865771E-3</c:v>
                </c:pt>
                <c:pt idx="4">
                  <c:v>3.3557046979865771E-3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9256448"/>
        <c:axId val="39257984"/>
        <c:axId val="0"/>
      </c:bar3DChart>
      <c:catAx>
        <c:axId val="392564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9257984"/>
        <c:crosses val="autoZero"/>
        <c:auto val="1"/>
        <c:lblAlgn val="ctr"/>
        <c:lblOffset val="100"/>
      </c:catAx>
      <c:valAx>
        <c:axId val="3925798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9256448"/>
        <c:crosses val="autoZero"/>
        <c:crossBetween val="between"/>
      </c:valAx>
    </c:plotArea>
    <c:legend>
      <c:legendPos val="t"/>
      <c:legendEntry>
        <c:idx val="2"/>
        <c:delete val="1"/>
      </c:legendEntry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0875763470742634"/>
          <c:y val="3.0651348393845416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2.9599040058073955E-2"/>
          <c:y val="0.12306918365973483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Agosto'!$F$175:$F$178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Agosto'!$H$175:$H$178</c:f>
              <c:numCache>
                <c:formatCode>General</c:formatCode>
                <c:ptCount val="4"/>
                <c:pt idx="0">
                  <c:v>256</c:v>
                </c:pt>
                <c:pt idx="1">
                  <c:v>36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629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62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Agosto'!$I$175:$I$178</c:f>
              <c:numCache>
                <c:formatCode>0%</c:formatCode>
                <c:ptCount val="4"/>
                <c:pt idx="0">
                  <c:v>0.85906040268456374</c:v>
                </c:pt>
                <c:pt idx="1">
                  <c:v>0.12080536912751678</c:v>
                </c:pt>
                <c:pt idx="2">
                  <c:v>2.0134228187919462E-2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256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00550395596859E-2"/>
                  <c:y val="2.136752136752136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209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Agosto'!$G$175:$G$178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56896896"/>
        <c:axId val="56957568"/>
        <c:axId val="0"/>
      </c:bar3DChart>
      <c:catAx>
        <c:axId val="56896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56957568"/>
        <c:crosses val="autoZero"/>
        <c:auto val="1"/>
        <c:lblAlgn val="ctr"/>
        <c:lblOffset val="100"/>
      </c:catAx>
      <c:valAx>
        <c:axId val="56957568"/>
        <c:scaling>
          <c:orientation val="minMax"/>
        </c:scaling>
        <c:delete val="1"/>
        <c:axPos val="l"/>
        <c:numFmt formatCode="General" sourceLinked="1"/>
        <c:tickLblPos val="nextTo"/>
        <c:crossAx val="5689689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9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Agosto'!$F$234:$F$237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466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Agosto'!$G$234:$G$237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182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821493624772316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76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Agosto'!$H$234:$H$237</c:f>
              <c:numCache>
                <c:formatCode>General</c:formatCode>
                <c:ptCount val="4"/>
                <c:pt idx="0">
                  <c:v>182</c:v>
                </c:pt>
                <c:pt idx="1">
                  <c:v>76</c:v>
                </c:pt>
                <c:pt idx="2">
                  <c:v>22</c:v>
                </c:pt>
                <c:pt idx="3">
                  <c:v>18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4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504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Agosto'!$I$234:$I$237</c:f>
              <c:numCache>
                <c:formatCode>0%</c:formatCode>
                <c:ptCount val="4"/>
                <c:pt idx="0">
                  <c:v>0.61073825503355705</c:v>
                </c:pt>
                <c:pt idx="1">
                  <c:v>0.25503355704697989</c:v>
                </c:pt>
                <c:pt idx="2">
                  <c:v>7.3825503355704702E-2</c:v>
                </c:pt>
                <c:pt idx="3">
                  <c:v>6.0402684563758392E-2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5431424"/>
        <c:axId val="105432960"/>
        <c:axId val="0"/>
      </c:bar3DChart>
      <c:catAx>
        <c:axId val="1054314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5432960"/>
        <c:crosses val="autoZero"/>
        <c:auto val="1"/>
        <c:lblAlgn val="ctr"/>
        <c:lblOffset val="100"/>
      </c:catAx>
      <c:valAx>
        <c:axId val="105432960"/>
        <c:scaling>
          <c:orientation val="minMax"/>
        </c:scaling>
        <c:delete val="1"/>
        <c:axPos val="l"/>
        <c:numFmt formatCode="General" sourceLinked="1"/>
        <c:tickLblPos val="nextTo"/>
        <c:crossAx val="10543142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3.4237270341207396E-2"/>
          <c:y val="0.13989600086476472"/>
          <c:w val="0.94752534287419365"/>
          <c:h val="0.70259783720201785"/>
        </c:manualLayout>
      </c:layout>
      <c:bar3DChart>
        <c:barDir val="col"/>
        <c:grouping val="stacked"/>
        <c:ser>
          <c:idx val="0"/>
          <c:order val="0"/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  <a:scene3d>
              <a:camera prst="orthographicFront"/>
              <a:lightRig rig="threePt" dir="t"/>
            </a:scene3d>
            <a:sp3d/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188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333333333333341E-2"/>
                  <c:y val="-3.50877071806524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3333333333336168E-3"/>
                  <c:y val="-1.7543853590325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Agosto'!$H$22:$K$22</c:f>
              <c:numCache>
                <c:formatCode>General</c:formatCode>
                <c:ptCount val="4"/>
                <c:pt idx="0">
                  <c:v>188</c:v>
                </c:pt>
                <c:pt idx="1">
                  <c:v>96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2.6666666666666692E-3"/>
                  <c:y val="-6.9489661361012492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8.2518972866202564E-2"/>
                </c:manualLayout>
              </c:layout>
              <c:showVal val="1"/>
            </c:dLbl>
            <c:dLbl>
              <c:idx val="2"/>
              <c:layout>
                <c:manualLayout>
                  <c:x val="2.6666666666666692E-3"/>
                  <c:y val="-0.11292069971164527"/>
                </c:manualLayout>
              </c:layout>
              <c:showVal val="1"/>
            </c:dLbl>
            <c:dLbl>
              <c:idx val="3"/>
              <c:layout>
                <c:manualLayout>
                  <c:x val="-2.6666666666667646E-3"/>
                  <c:y val="-0.11292069971164539"/>
                </c:manualLayout>
              </c:layout>
              <c:showVal val="1"/>
            </c:dLbl>
            <c:showVal val="1"/>
          </c:dLbls>
          <c:cat>
            <c:strRef>
              <c:f>'Estadísticas Agosto'!$H$21:$K$21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Agosto'!$H$23:$K$23</c:f>
              <c:numCache>
                <c:formatCode>0%</c:formatCode>
                <c:ptCount val="4"/>
                <c:pt idx="0">
                  <c:v>0.63087248322147649</c:v>
                </c:pt>
                <c:pt idx="1">
                  <c:v>0.32214765100671139</c:v>
                </c:pt>
                <c:pt idx="2">
                  <c:v>4.3624161073825503E-2</c:v>
                </c:pt>
                <c:pt idx="3">
                  <c:v>3.3557046979865771E-3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2655360"/>
        <c:axId val="120234752"/>
        <c:axId val="0"/>
      </c:bar3DChart>
      <c:catAx>
        <c:axId val="112655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0234752"/>
        <c:crosses val="autoZero"/>
        <c:auto val="1"/>
        <c:lblAlgn val="ctr"/>
        <c:lblOffset val="100"/>
      </c:catAx>
      <c:valAx>
        <c:axId val="1202347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265536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8314477690289291"/>
          <c:y val="2.6058623010379686E-2"/>
          <c:w val="0.49504356955381063"/>
          <c:h val="7.8535970475101372E-2"/>
        </c:manualLayout>
      </c:layout>
      <c:spPr>
        <a:effectLst>
          <a:innerShdw blurRad="114300">
            <a:prstClr val="black"/>
          </a:innerShdw>
        </a:effectLst>
      </c:spPr>
      <c:txPr>
        <a:bodyPr/>
        <a:lstStyle/>
        <a:p>
          <a:pPr>
            <a:defRPr sz="1400" b="1"/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0353"/>
          <c:h val="0.4950703889286743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Agosto'!$F$204:$F$207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Agosto'!$G$204:$G$207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189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Agosto'!$H$204:$H$207</c:f>
              <c:numCache>
                <c:formatCode>General</c:formatCode>
                <c:ptCount val="4"/>
                <c:pt idx="0">
                  <c:v>189</c:v>
                </c:pt>
                <c:pt idx="1">
                  <c:v>103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63%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Agosto'!$I$204:$I$207</c:f>
              <c:numCache>
                <c:formatCode>0%</c:formatCode>
                <c:ptCount val="4"/>
                <c:pt idx="0">
                  <c:v>0.63422818791946312</c:v>
                </c:pt>
                <c:pt idx="1">
                  <c:v>0.34563758389261745</c:v>
                </c:pt>
                <c:pt idx="2">
                  <c:v>1.3422818791946308E-2</c:v>
                </c:pt>
                <c:pt idx="3">
                  <c:v>6.7114093959731542E-3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6254080"/>
        <c:axId val="36255616"/>
        <c:axId val="0"/>
      </c:bar3DChart>
      <c:catAx>
        <c:axId val="362540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6255616"/>
        <c:crosses val="autoZero"/>
        <c:auto val="1"/>
        <c:lblAlgn val="ctr"/>
        <c:lblOffset val="100"/>
      </c:catAx>
      <c:valAx>
        <c:axId val="36255616"/>
        <c:scaling>
          <c:orientation val="minMax"/>
        </c:scaling>
        <c:delete val="1"/>
        <c:axPos val="l"/>
        <c:numFmt formatCode="General" sourceLinked="1"/>
        <c:tickLblPos val="nextTo"/>
        <c:crossAx val="3625408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873E-2"/>
          <c:y val="6.6256662206917727E-2"/>
          <c:w val="0.9479924492197096"/>
          <c:h val="0.47535468066492925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Agosto'!$E$262:$E$317</c:f>
              <c:strCache>
                <c:ptCount val="56"/>
                <c:pt idx="0">
                  <c:v>Comunidad Digna</c:v>
                </c:pt>
                <c:pt idx="1">
                  <c:v>Consejería Juridica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Instituto Municipal de la Juventud</c:v>
                </c:pt>
                <c:pt idx="5">
                  <c:v>Instituto Municipal de la Mujer</c:v>
                </c:pt>
                <c:pt idx="6">
                  <c:v>Junta Municipal de Reclutamiento</c:v>
                </c:pt>
                <c:pt idx="7">
                  <c:v>Protección al Medio Ambiente</c:v>
                </c:pt>
                <c:pt idx="8">
                  <c:v>Sanidad Animal</c:v>
                </c:pt>
                <c:pt idx="9">
                  <c:v>Alumbrado Público</c:v>
                </c:pt>
                <c:pt idx="10">
                  <c:v>Cementerios</c:v>
                </c:pt>
                <c:pt idx="11">
                  <c:v>Coordinación de Delegaciones</c:v>
                </c:pt>
                <c:pt idx="12">
                  <c:v>Coordinación General  Oficina Central de Gobierno, Estrategía y opinión Pública</c:v>
                </c:pt>
                <c:pt idx="13">
                  <c:v>Mantenimiento Urbano</c:v>
                </c:pt>
                <c:pt idx="14">
                  <c:v>Parques y Jardines</c:v>
                </c:pt>
                <c:pt idx="15">
                  <c:v>Rastros Municipales</c:v>
                </c:pt>
                <c:pt idx="16">
                  <c:v>Registro Civil</c:v>
                </c:pt>
                <c:pt idx="17">
                  <c:v>Relaciones Exteriores</c:v>
                </c:pt>
                <c:pt idx="18">
                  <c:v>Vinculación Asuntos Religiosos</c:v>
                </c:pt>
                <c:pt idx="19">
                  <c:v>Agua y Alcantarillado</c:v>
                </c:pt>
                <c:pt idx="20">
                  <c:v>Aseo Público</c:v>
                </c:pt>
                <c:pt idx="21">
                  <c:v>Educación Municipal</c:v>
                </c:pt>
                <c:pt idx="22">
                  <c:v>Instituto de Capacitación y Oferta Educativa</c:v>
                </c:pt>
                <c:pt idx="23">
                  <c:v>Mantenimiento de Pavimentos</c:v>
                </c:pt>
                <c:pt idx="24">
                  <c:v>Regidores</c:v>
                </c:pt>
                <c:pt idx="25">
                  <c:v>Relaciones Públicas</c:v>
                </c:pt>
                <c:pt idx="26">
                  <c:v>Asuntos Internos</c:v>
                </c:pt>
                <c:pt idx="27">
                  <c:v>Centro de  Promoción Económica y Turismo</c:v>
                </c:pt>
                <c:pt idx="28">
                  <c:v>Coplademun</c:v>
                </c:pt>
                <c:pt idx="29">
                  <c:v>Proyectos Estratégicos</c:v>
                </c:pt>
                <c:pt idx="30">
                  <c:v>Contraloría</c:v>
                </c:pt>
                <c:pt idx="31">
                  <c:v>Estacionómetros y Estacionamientos</c:v>
                </c:pt>
                <c:pt idx="32">
                  <c:v>Integración y Dictaminación</c:v>
                </c:pt>
                <c:pt idx="33">
                  <c:v>Secretaria del Ayuntamiento</c:v>
                </c:pt>
                <c:pt idx="34">
                  <c:v>Atención Ciudadana</c:v>
                </c:pt>
                <c:pt idx="35">
                  <c:v>Protección Civil y Bomberos</c:v>
                </c:pt>
                <c:pt idx="36">
                  <c:v>Secretaría Particular</c:v>
                </c:pt>
                <c:pt idx="37">
                  <c:v>Comunicación Social</c:v>
                </c:pt>
                <c:pt idx="38">
                  <c:v>Instituto de Cultura</c:v>
                </c:pt>
                <c:pt idx="39">
                  <c:v>Dirección General de Servicios Públicos</c:v>
                </c:pt>
                <c:pt idx="40">
                  <c:v>Catastro</c:v>
                </c:pt>
                <c:pt idx="41">
                  <c:v>Participación Ciudadana</c:v>
                </c:pt>
                <c:pt idx="42">
                  <c:v>Dirección General de  Innovación y Tecnología</c:v>
                </c:pt>
                <c:pt idx="43">
                  <c:v>Archivo Municipal</c:v>
                </c:pt>
                <c:pt idx="44">
                  <c:v>Desarrollo Social Humano</c:v>
                </c:pt>
                <c:pt idx="45">
                  <c:v>Dirección General de Ecología</c:v>
                </c:pt>
                <c:pt idx="46">
                  <c:v>Actas y Acuerdos</c:v>
                </c:pt>
                <c:pt idx="47">
                  <c:v>Patrimonio Municipal</c:v>
                </c:pt>
                <c:pt idx="48">
                  <c:v>Transparencia y Acceso a la Información</c:v>
                </c:pt>
                <c:pt idx="49">
                  <c:v>Dirección General de Inspección de Reglamentos</c:v>
                </c:pt>
                <c:pt idx="50">
                  <c:v>Sindicatura</c:v>
                </c:pt>
                <c:pt idx="51">
                  <c:v>Oficialía Mayor de Padrón y Licencias</c:v>
                </c:pt>
                <c:pt idx="52">
                  <c:v>Comisaría General de Seguridad Pública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Agosto'!$F$262:$F$317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Agosto'!$E$262:$E$317</c:f>
              <c:strCache>
                <c:ptCount val="56"/>
                <c:pt idx="0">
                  <c:v>Comunidad Digna</c:v>
                </c:pt>
                <c:pt idx="1">
                  <c:v>Consejería Juridica</c:v>
                </c:pt>
                <c:pt idx="2">
                  <c:v>Coordinación de Gabinete</c:v>
                </c:pt>
                <c:pt idx="3">
                  <c:v>Coordinación de la Oficina de Presidencia </c:v>
                </c:pt>
                <c:pt idx="4">
                  <c:v>Instituto Municipal de la Juventud</c:v>
                </c:pt>
                <c:pt idx="5">
                  <c:v>Instituto Municipal de la Mujer</c:v>
                </c:pt>
                <c:pt idx="6">
                  <c:v>Junta Municipal de Reclutamiento</c:v>
                </c:pt>
                <c:pt idx="7">
                  <c:v>Protección al Medio Ambiente</c:v>
                </c:pt>
                <c:pt idx="8">
                  <c:v>Sanidad Animal</c:v>
                </c:pt>
                <c:pt idx="9">
                  <c:v>Alumbrado Público</c:v>
                </c:pt>
                <c:pt idx="10">
                  <c:v>Cementerios</c:v>
                </c:pt>
                <c:pt idx="11">
                  <c:v>Coordinación de Delegaciones</c:v>
                </c:pt>
                <c:pt idx="12">
                  <c:v>Coordinación General  Oficina Central de Gobierno, Estrategía y opinión Pública</c:v>
                </c:pt>
                <c:pt idx="13">
                  <c:v>Mantenimiento Urbano</c:v>
                </c:pt>
                <c:pt idx="14">
                  <c:v>Parques y Jardines</c:v>
                </c:pt>
                <c:pt idx="15">
                  <c:v>Rastros Municipales</c:v>
                </c:pt>
                <c:pt idx="16">
                  <c:v>Registro Civil</c:v>
                </c:pt>
                <c:pt idx="17">
                  <c:v>Relaciones Exteriores</c:v>
                </c:pt>
                <c:pt idx="18">
                  <c:v>Vinculación Asuntos Religiosos</c:v>
                </c:pt>
                <c:pt idx="19">
                  <c:v>Agua y Alcantarillado</c:v>
                </c:pt>
                <c:pt idx="20">
                  <c:v>Aseo Público</c:v>
                </c:pt>
                <c:pt idx="21">
                  <c:v>Educación Municipal</c:v>
                </c:pt>
                <c:pt idx="22">
                  <c:v>Instituto de Capacitación y Oferta Educativa</c:v>
                </c:pt>
                <c:pt idx="23">
                  <c:v>Mantenimiento de Pavimentos</c:v>
                </c:pt>
                <c:pt idx="24">
                  <c:v>Regidores</c:v>
                </c:pt>
                <c:pt idx="25">
                  <c:v>Relaciones Públicas</c:v>
                </c:pt>
                <c:pt idx="26">
                  <c:v>Asuntos Internos</c:v>
                </c:pt>
                <c:pt idx="27">
                  <c:v>Centro de  Promoción Económica y Turismo</c:v>
                </c:pt>
                <c:pt idx="28">
                  <c:v>Coplademun</c:v>
                </c:pt>
                <c:pt idx="29">
                  <c:v>Proyectos Estratégicos</c:v>
                </c:pt>
                <c:pt idx="30">
                  <c:v>Contraloría</c:v>
                </c:pt>
                <c:pt idx="31">
                  <c:v>Estacionómetros y Estacionamientos</c:v>
                </c:pt>
                <c:pt idx="32">
                  <c:v>Integración y Dictaminación</c:v>
                </c:pt>
                <c:pt idx="33">
                  <c:v>Secretaria del Ayuntamiento</c:v>
                </c:pt>
                <c:pt idx="34">
                  <c:v>Atención Ciudadana</c:v>
                </c:pt>
                <c:pt idx="35">
                  <c:v>Protección Civil y Bomberos</c:v>
                </c:pt>
                <c:pt idx="36">
                  <c:v>Secretaría Particular</c:v>
                </c:pt>
                <c:pt idx="37">
                  <c:v>Comunicación Social</c:v>
                </c:pt>
                <c:pt idx="38">
                  <c:v>Instituto de Cultura</c:v>
                </c:pt>
                <c:pt idx="39">
                  <c:v>Dirección General de Servicios Públicos</c:v>
                </c:pt>
                <c:pt idx="40">
                  <c:v>Catastro</c:v>
                </c:pt>
                <c:pt idx="41">
                  <c:v>Participación Ciudadana</c:v>
                </c:pt>
                <c:pt idx="42">
                  <c:v>Dirección General de  Innovación y Tecnología</c:v>
                </c:pt>
                <c:pt idx="43">
                  <c:v>Archivo Municipal</c:v>
                </c:pt>
                <c:pt idx="44">
                  <c:v>Desarrollo Social Humano</c:v>
                </c:pt>
                <c:pt idx="45">
                  <c:v>Dirección General de Ecología</c:v>
                </c:pt>
                <c:pt idx="46">
                  <c:v>Actas y Acuerdos</c:v>
                </c:pt>
                <c:pt idx="47">
                  <c:v>Patrimonio Municipal</c:v>
                </c:pt>
                <c:pt idx="48">
                  <c:v>Transparencia y Acceso a la Información</c:v>
                </c:pt>
                <c:pt idx="49">
                  <c:v>Dirección General de Inspección de Reglamentos</c:v>
                </c:pt>
                <c:pt idx="50">
                  <c:v>Sindicatura</c:v>
                </c:pt>
                <c:pt idx="51">
                  <c:v>Oficialía Mayor de Padrón y Licencias</c:v>
                </c:pt>
                <c:pt idx="52">
                  <c:v>Comisaría General de Seguridad Pública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Agosto'!$G$262:$G$317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9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12</c:v>
                </c:pt>
                <c:pt idx="46">
                  <c:v>14</c:v>
                </c:pt>
                <c:pt idx="47">
                  <c:v>16</c:v>
                </c:pt>
                <c:pt idx="48">
                  <c:v>21</c:v>
                </c:pt>
                <c:pt idx="49">
                  <c:v>22</c:v>
                </c:pt>
                <c:pt idx="50">
                  <c:v>25</c:v>
                </c:pt>
                <c:pt idx="51">
                  <c:v>39</c:v>
                </c:pt>
                <c:pt idx="52">
                  <c:v>43</c:v>
                </c:pt>
                <c:pt idx="53">
                  <c:v>44</c:v>
                </c:pt>
                <c:pt idx="54">
                  <c:v>48</c:v>
                </c:pt>
                <c:pt idx="55">
                  <c:v>91</c:v>
                </c:pt>
              </c:numCache>
            </c:numRef>
          </c:val>
        </c:ser>
        <c:shape val="box"/>
        <c:axId val="36276864"/>
        <c:axId val="36716928"/>
        <c:axId val="0"/>
      </c:bar3DChart>
      <c:catAx>
        <c:axId val="362768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6716928"/>
        <c:crosses val="autoZero"/>
        <c:auto val="1"/>
        <c:lblAlgn val="ctr"/>
        <c:lblOffset val="100"/>
      </c:catAx>
      <c:valAx>
        <c:axId val="36716928"/>
        <c:scaling>
          <c:orientation val="minMax"/>
        </c:scaling>
        <c:delete val="1"/>
        <c:axPos val="l"/>
        <c:numFmt formatCode="General" sourceLinked="1"/>
        <c:tickLblPos val="nextTo"/>
        <c:crossAx val="36276864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7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Val val="1"/>
            </c:dLbl>
            <c:dLbl>
              <c:idx val="4"/>
              <c:delet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5.7337683255463963E-2"/>
                  <c:y val="-0.236860162367408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3.4191623482659212E-3"/>
                  <c:y val="-8.9069234065075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Agosto'!$E$47:$E$62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PROCEDENE PARCIAL POR RESERVA E INEXISTENCIA</c:v>
                </c:pt>
                <c:pt idx="14">
                  <c:v>IMPROCEDENTE POR RESERVADA</c:v>
                </c:pt>
                <c:pt idx="15">
                  <c:v>PREVENCIÓN ENTRAMITE</c:v>
                </c:pt>
              </c:strCache>
            </c:strRef>
          </c:cat>
          <c:val>
            <c:numRef>
              <c:f>'[1]ESTAD-MAYO'!$J$46:$J$59</c:f>
              <c:numCache>
                <c:formatCode>General</c:formatCode>
                <c:ptCount val="14"/>
                <c:pt idx="0">
                  <c:v>2.3809523809523808E-2</c:v>
                </c:pt>
                <c:pt idx="1">
                  <c:v>7.9365079365079361E-3</c:v>
                </c:pt>
                <c:pt idx="2">
                  <c:v>1.5873015873015872E-2</c:v>
                </c:pt>
                <c:pt idx="3">
                  <c:v>0.1984126984126984</c:v>
                </c:pt>
                <c:pt idx="4">
                  <c:v>0</c:v>
                </c:pt>
                <c:pt idx="5">
                  <c:v>0.19444444444444445</c:v>
                </c:pt>
                <c:pt idx="6">
                  <c:v>0.26984126984126983</c:v>
                </c:pt>
                <c:pt idx="7">
                  <c:v>0</c:v>
                </c:pt>
                <c:pt idx="8">
                  <c:v>0.13095238095238096</c:v>
                </c:pt>
                <c:pt idx="9">
                  <c:v>0</c:v>
                </c:pt>
                <c:pt idx="10">
                  <c:v>8.7301587301587297E-2</c:v>
                </c:pt>
                <c:pt idx="11">
                  <c:v>1.984126984126984E-2</c:v>
                </c:pt>
                <c:pt idx="12">
                  <c:v>1.5873015873015872E-2</c:v>
                </c:pt>
                <c:pt idx="13">
                  <c:v>3.968253968253968E-3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9067045051436704"/>
          <c:y val="5.1477935988738226E-2"/>
          <c:w val="0.30825773195789341"/>
          <c:h val="0.90759004791505959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16202888974543006"/>
          <c:w val="0.94666666666666666"/>
          <c:h val="0.68979681735590603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Agosto'!$C$21:$E$21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Agosto'!$C$21:$E$21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182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5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116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Agosto'!$C$21:$E$21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Agosto'!$C$22:$E$22</c:f>
              <c:numCache>
                <c:formatCode>General</c:formatCode>
                <c:ptCount val="3"/>
                <c:pt idx="0">
                  <c:v>182</c:v>
                </c:pt>
                <c:pt idx="1">
                  <c:v>116</c:v>
                </c:pt>
              </c:numCache>
            </c:numRef>
          </c:val>
        </c:ser>
        <c:ser>
          <c:idx val="2"/>
          <c:order val="2"/>
          <c:tx>
            <c:strRef>
              <c:f>'Estadísticas Agosto'!$C$20:$F$20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50%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405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50%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'Estadísticas Agosto'!$C$21:$E$21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Agosto'!$C$23:$E$23</c:f>
              <c:numCache>
                <c:formatCode>0%</c:formatCode>
                <c:ptCount val="3"/>
                <c:pt idx="0">
                  <c:v>0.61073825503355705</c:v>
                </c:pt>
                <c:pt idx="1">
                  <c:v>0.38926174496644295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8909056"/>
        <c:axId val="38910592"/>
        <c:axId val="0"/>
      </c:bar3DChart>
      <c:catAx>
        <c:axId val="389090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8910592"/>
        <c:crosses val="autoZero"/>
        <c:auto val="1"/>
        <c:lblAlgn val="ctr"/>
        <c:lblOffset val="100"/>
      </c:catAx>
      <c:valAx>
        <c:axId val="389105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8909056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png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714376</xdr:colOff>
      <xdr:row>111</xdr:row>
      <xdr:rowOff>142875</xdr:rowOff>
    </xdr:from>
    <xdr:to>
      <xdr:col>9</xdr:col>
      <xdr:colOff>1152525</xdr:colOff>
      <xdr:row>132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438150</xdr:colOff>
      <xdr:row>183</xdr:row>
      <xdr:rowOff>180975</xdr:rowOff>
    </xdr:from>
    <xdr:to>
      <xdr:col>11</xdr:col>
      <xdr:colOff>47625</xdr:colOff>
      <xdr:row>199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1743075</xdr:colOff>
      <xdr:row>242</xdr:row>
      <xdr:rowOff>123825</xdr:rowOff>
    </xdr:from>
    <xdr:to>
      <xdr:col>9</xdr:col>
      <xdr:colOff>1095375</xdr:colOff>
      <xdr:row>257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1047749</xdr:colOff>
      <xdr:row>2</xdr:row>
      <xdr:rowOff>47624</xdr:rowOff>
    </xdr:from>
    <xdr:to>
      <xdr:col>7</xdr:col>
      <xdr:colOff>628650</xdr:colOff>
      <xdr:row>8</xdr:row>
      <xdr:rowOff>133349</xdr:rowOff>
    </xdr:to>
    <xdr:pic>
      <xdr:nvPicPr>
        <xdr:cNvPr id="5" name="4 Imagen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86374" y="428624"/>
          <a:ext cx="2352676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762001</xdr:colOff>
      <xdr:row>25</xdr:row>
      <xdr:rowOff>9525</xdr:rowOff>
    </xdr:from>
    <xdr:to>
      <xdr:col>12</xdr:col>
      <xdr:colOff>1</xdr:colOff>
      <xdr:row>40</xdr:row>
      <xdr:rowOff>47626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210</xdr:row>
      <xdr:rowOff>133350</xdr:rowOff>
    </xdr:from>
    <xdr:to>
      <xdr:col>9</xdr:col>
      <xdr:colOff>361949</xdr:colOff>
      <xdr:row>224</xdr:row>
      <xdr:rowOff>85725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400050</xdr:colOff>
      <xdr:row>322</xdr:row>
      <xdr:rowOff>9525</xdr:rowOff>
    </xdr:from>
    <xdr:to>
      <xdr:col>13</xdr:col>
      <xdr:colOff>142875</xdr:colOff>
      <xdr:row>349</xdr:row>
      <xdr:rowOff>171451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142875</xdr:colOff>
      <xdr:row>66</xdr:row>
      <xdr:rowOff>57148</xdr:rowOff>
    </xdr:from>
    <xdr:to>
      <xdr:col>13</xdr:col>
      <xdr:colOff>85726</xdr:colOff>
      <xdr:row>97</xdr:row>
      <xdr:rowOff>28575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438150</xdr:colOff>
      <xdr:row>24</xdr:row>
      <xdr:rowOff>180975</xdr:rowOff>
    </xdr:from>
    <xdr:to>
      <xdr:col>5</xdr:col>
      <xdr:colOff>1476375</xdr:colOff>
      <xdr:row>39</xdr:row>
      <xdr:rowOff>47625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ESTAD-AGOSTO "/>
      <sheetName val="GRAFICAS SEG SEM GR"/>
      <sheetName val="ACUM TOTAL ANUAL"/>
      <sheetName val="GRAFICAS PRIM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3">
          <cell r="A53" t="str">
            <v>SE TIENE POR NO PRESENTADA ( NO CUMPLIÓ PREVENCIÓN)</v>
          </cell>
        </row>
        <row r="54">
          <cell r="A54" t="str">
            <v>NO CUMPLIO CON LOS EXTREMOS DEL ARTÍCULO 79 (REQUISITOS)</v>
          </cell>
        </row>
        <row r="55">
          <cell r="A55" t="str">
            <v xml:space="preserve">INCOMPETENCIA </v>
          </cell>
        </row>
        <row r="56">
          <cell r="A56" t="str">
            <v>IMPROCEDENTE POR INEXISTENTE</v>
          </cell>
        </row>
        <row r="57">
          <cell r="A57" t="str">
            <v>IMPROCEDENTE, CONFIDENCIAL E INEXISTENTE</v>
          </cell>
        </row>
        <row r="58">
          <cell r="A58" t="str">
            <v>PROCEDENTE</v>
          </cell>
        </row>
        <row r="59">
          <cell r="A59" t="str">
            <v xml:space="preserve">PROCEDENTE PARCIAL POR CONFIDENCIALIDAD </v>
          </cell>
        </row>
        <row r="60">
          <cell r="A60" t="str">
            <v>IMPROCEDENTE POR CONFIDENCIALIDAD Y RESERVADA</v>
          </cell>
        </row>
        <row r="61">
          <cell r="A61" t="str">
            <v>PROCEDENTE PARCIAL POR CONFIDENCIALIDAD E INEXISTENCIA</v>
          </cell>
        </row>
        <row r="62">
          <cell r="A62" t="str">
            <v>PROCEDENTE PARCIAL POR CONFIDENCIALIDAD, RESERVA E INEXISTENCIA</v>
          </cell>
        </row>
        <row r="63">
          <cell r="A63" t="str">
            <v>PROCEDENTE PARCIAL POR INEXISTENCIA</v>
          </cell>
        </row>
        <row r="64">
          <cell r="A64" t="str">
            <v>PROCEDENTE PARCIAL POR RESERVA</v>
          </cell>
        </row>
        <row r="65">
          <cell r="A65" t="str">
            <v>PROCEDENTE PARCIAL POR RESERVA Y CONFIDENCIALIDAD</v>
          </cell>
        </row>
        <row r="66">
          <cell r="A66" t="str">
            <v>PROCEDENE PARCIAL POR RESERVA E INEXISTENCIA</v>
          </cell>
        </row>
        <row r="67">
          <cell r="A67" t="str">
            <v>IMPROCEDENTE POR RESERVADA</v>
          </cell>
        </row>
        <row r="68">
          <cell r="A68" t="str">
            <v>PREVENCIÓN ENTRAMITE</v>
          </cell>
        </row>
        <row r="79">
          <cell r="A79" t="str">
            <v>CD</v>
          </cell>
        </row>
        <row r="80">
          <cell r="A80" t="str">
            <v>CONSULTA FISICA</v>
          </cell>
        </row>
        <row r="82">
          <cell r="A82" t="str">
            <v>COPIA SIMPLE</v>
          </cell>
        </row>
        <row r="83">
          <cell r="A83" t="str">
            <v>COPIA SIMPLE Y COPIA CERTIFICADA</v>
          </cell>
        </row>
        <row r="84">
          <cell r="A84" t="str">
            <v>COPIA SIMPLE Y CD</v>
          </cell>
        </row>
        <row r="147">
          <cell r="B147">
            <v>0</v>
          </cell>
        </row>
        <row r="156">
          <cell r="A156" t="str">
            <v>ECONOMICA ADMINISTRATIVA</v>
          </cell>
        </row>
        <row r="157">
          <cell r="A157" t="str">
            <v>SERV. PUB.</v>
          </cell>
        </row>
        <row r="158">
          <cell r="A158" t="str">
            <v>LEGAL</v>
          </cell>
        </row>
        <row r="159">
          <cell r="A159" t="str">
            <v>TRAMITE</v>
          </cell>
        </row>
        <row r="167">
          <cell r="A167" t="str">
            <v>CORREO ELECTRONICO</v>
          </cell>
        </row>
        <row r="168">
          <cell r="A168" t="str">
            <v>INFOMEX</v>
          </cell>
        </row>
        <row r="169">
          <cell r="A169" t="str">
            <v>LISTAS</v>
          </cell>
        </row>
        <row r="170">
          <cell r="A170" t="str">
            <v>NOTIFICACIÓN PERSONAL</v>
          </cell>
        </row>
      </sheetData>
      <sheetData sheetId="16"/>
      <sheetData sheetId="17">
        <row r="6">
          <cell r="B6">
            <v>182</v>
          </cell>
        </row>
        <row r="7">
          <cell r="B7">
            <v>116</v>
          </cell>
        </row>
        <row r="12">
          <cell r="B12">
            <v>96</v>
          </cell>
        </row>
        <row r="13">
          <cell r="B13">
            <v>188</v>
          </cell>
        </row>
        <row r="14">
          <cell r="B14">
            <v>13</v>
          </cell>
        </row>
        <row r="15">
          <cell r="B15">
            <v>1</v>
          </cell>
        </row>
        <row r="48">
          <cell r="B48">
            <v>679</v>
          </cell>
        </row>
        <row r="53">
          <cell r="B53">
            <v>9</v>
          </cell>
        </row>
        <row r="54">
          <cell r="B54">
            <v>3</v>
          </cell>
        </row>
        <row r="55">
          <cell r="B55">
            <v>4</v>
          </cell>
        </row>
        <row r="56">
          <cell r="B56">
            <v>53</v>
          </cell>
        </row>
        <row r="57">
          <cell r="B57">
            <v>0</v>
          </cell>
        </row>
        <row r="58">
          <cell r="B58">
            <v>101</v>
          </cell>
        </row>
        <row r="59">
          <cell r="B59">
            <v>67</v>
          </cell>
        </row>
        <row r="60">
          <cell r="B60">
            <v>2</v>
          </cell>
        </row>
        <row r="61">
          <cell r="B61">
            <v>20</v>
          </cell>
        </row>
        <row r="62">
          <cell r="B62">
            <v>2</v>
          </cell>
        </row>
        <row r="63">
          <cell r="B63">
            <v>28</v>
          </cell>
        </row>
        <row r="64">
          <cell r="B64">
            <v>1</v>
          </cell>
        </row>
        <row r="65">
          <cell r="B65">
            <v>0</v>
          </cell>
        </row>
        <row r="66">
          <cell r="B66">
            <v>2</v>
          </cell>
        </row>
        <row r="67">
          <cell r="B67">
            <v>6</v>
          </cell>
        </row>
        <row r="68">
          <cell r="B68">
            <v>0</v>
          </cell>
        </row>
        <row r="81">
          <cell r="A81" t="str">
            <v>COPIA CERTIFICADA</v>
          </cell>
          <cell r="B81">
            <v>62</v>
          </cell>
        </row>
        <row r="82">
          <cell r="B82">
            <v>58</v>
          </cell>
        </row>
        <row r="85">
          <cell r="A85" t="str">
            <v>VÍA INFOMEX</v>
          </cell>
          <cell r="B85">
            <v>176</v>
          </cell>
        </row>
        <row r="96">
          <cell r="B96">
            <v>286</v>
          </cell>
        </row>
        <row r="100">
          <cell r="B100">
            <v>4</v>
          </cell>
        </row>
        <row r="112">
          <cell r="B112">
            <v>3</v>
          </cell>
        </row>
        <row r="144">
          <cell r="B144">
            <v>256</v>
          </cell>
        </row>
        <row r="145">
          <cell r="B145">
            <v>36</v>
          </cell>
        </row>
        <row r="147">
          <cell r="B147">
            <v>6</v>
          </cell>
        </row>
        <row r="155">
          <cell r="B155">
            <v>189</v>
          </cell>
        </row>
        <row r="156">
          <cell r="B156">
            <v>4</v>
          </cell>
        </row>
        <row r="157">
          <cell r="B157">
            <v>2</v>
          </cell>
        </row>
        <row r="158">
          <cell r="B158">
            <v>103</v>
          </cell>
        </row>
        <row r="166">
          <cell r="B166">
            <v>76</v>
          </cell>
        </row>
        <row r="167">
          <cell r="B167">
            <v>182</v>
          </cell>
        </row>
        <row r="168">
          <cell r="B168">
            <v>22</v>
          </cell>
        </row>
        <row r="169">
          <cell r="B169">
            <v>18</v>
          </cell>
        </row>
        <row r="271">
          <cell r="A271" t="str">
            <v>Actas y Acuerdos</v>
          </cell>
          <cell r="B271">
            <v>14</v>
          </cell>
        </row>
        <row r="272">
          <cell r="A272" t="str">
            <v>Agua y Alcantarillado</v>
          </cell>
          <cell r="B272">
            <v>2</v>
          </cell>
        </row>
        <row r="273">
          <cell r="A273" t="str">
            <v>Alumbrado Público</v>
          </cell>
          <cell r="B273">
            <v>1</v>
          </cell>
        </row>
        <row r="274">
          <cell r="A274" t="str">
            <v>Archivo Municipal</v>
          </cell>
          <cell r="B274">
            <v>11</v>
          </cell>
        </row>
        <row r="275">
          <cell r="A275" t="str">
            <v>Aseo Público</v>
          </cell>
          <cell r="B275">
            <v>2</v>
          </cell>
        </row>
        <row r="276">
          <cell r="A276" t="str">
            <v>Asuntos Internos</v>
          </cell>
          <cell r="B276">
            <v>3</v>
          </cell>
        </row>
        <row r="277">
          <cell r="A277" t="str">
            <v>Atención Ciudadana</v>
          </cell>
          <cell r="B277">
            <v>5</v>
          </cell>
        </row>
        <row r="278">
          <cell r="A278" t="str">
            <v>Catastro</v>
          </cell>
          <cell r="B278">
            <v>9</v>
          </cell>
        </row>
        <row r="279">
          <cell r="A279" t="str">
            <v>Cementerios</v>
          </cell>
          <cell r="B279">
            <v>1</v>
          </cell>
        </row>
        <row r="280">
          <cell r="A280" t="str">
            <v>Centro de  Promoción Económica y Turismo</v>
          </cell>
          <cell r="B280">
            <v>3</v>
          </cell>
        </row>
        <row r="281">
          <cell r="A281" t="str">
            <v>Comisaría General de Seguridad Pública</v>
          </cell>
          <cell r="B281">
            <v>43</v>
          </cell>
        </row>
        <row r="282">
          <cell r="A282" t="str">
            <v>Comunicación Social</v>
          </cell>
          <cell r="B282">
            <v>6</v>
          </cell>
        </row>
        <row r="283">
          <cell r="A283" t="str">
            <v>Comunidad Digna</v>
          </cell>
          <cell r="B283">
            <v>0</v>
          </cell>
        </row>
        <row r="284">
          <cell r="A284" t="str">
            <v>Consejería Juridica</v>
          </cell>
          <cell r="B284">
            <v>0</v>
          </cell>
        </row>
        <row r="285">
          <cell r="A285" t="str">
            <v>Contraloría</v>
          </cell>
          <cell r="B285">
            <v>4</v>
          </cell>
        </row>
        <row r="286">
          <cell r="A286" t="str">
            <v>Coordinación de Delegaciones</v>
          </cell>
          <cell r="B286">
            <v>1</v>
          </cell>
        </row>
        <row r="287">
          <cell r="A287" t="str">
            <v>Coordinación de Gabinete</v>
          </cell>
          <cell r="B287">
            <v>0</v>
          </cell>
        </row>
        <row r="288">
          <cell r="A288" t="str">
            <v xml:space="preserve">Coordinación de la Oficina de Presidencia </v>
          </cell>
          <cell r="B288">
            <v>0</v>
          </cell>
        </row>
        <row r="289">
          <cell r="A289" t="str">
            <v>Coordinación General  Oficina Central de Gobierno, Estrategía y opinión Pública</v>
          </cell>
          <cell r="B289">
            <v>1</v>
          </cell>
        </row>
        <row r="290">
          <cell r="A290" t="str">
            <v>Coplademun</v>
          </cell>
          <cell r="B290">
            <v>3</v>
          </cell>
        </row>
        <row r="291">
          <cell r="A291" t="str">
            <v>Desarrollo Social Humano</v>
          </cell>
          <cell r="B291">
            <v>12</v>
          </cell>
        </row>
        <row r="292">
          <cell r="A292" t="str">
            <v>Dirección General de  Innovación y Tecnología</v>
          </cell>
          <cell r="B292">
            <v>10</v>
          </cell>
        </row>
        <row r="293">
          <cell r="A293" t="str">
            <v>Dirección General de Ecología</v>
          </cell>
          <cell r="B293">
            <v>12</v>
          </cell>
        </row>
        <row r="294">
          <cell r="A294" t="str">
            <v>Dirección General de Inspección de Reglamentos</v>
          </cell>
          <cell r="B294">
            <v>22</v>
          </cell>
        </row>
        <row r="295">
          <cell r="A295" t="str">
            <v>Dirección General de Obras Públicas</v>
          </cell>
          <cell r="B295">
            <v>91</v>
          </cell>
        </row>
        <row r="296">
          <cell r="A296" t="str">
            <v>Dirección General de Servicios Públicos</v>
          </cell>
          <cell r="B296">
            <v>7</v>
          </cell>
        </row>
        <row r="297">
          <cell r="A297" t="str">
            <v>Educación Municipal</v>
          </cell>
          <cell r="B297">
            <v>2</v>
          </cell>
        </row>
        <row r="298">
          <cell r="A298" t="str">
            <v>Estacionómetros y Estacionamientos</v>
          </cell>
          <cell r="B298">
            <v>4</v>
          </cell>
        </row>
        <row r="299">
          <cell r="A299" t="str">
            <v>Instituto de Capacitación y Oferta Educativa</v>
          </cell>
          <cell r="B299">
            <v>2</v>
          </cell>
        </row>
        <row r="300">
          <cell r="A300" t="str">
            <v>Instituto de Cultura</v>
          </cell>
          <cell r="B300">
            <v>6</v>
          </cell>
        </row>
        <row r="301">
          <cell r="A301" t="str">
            <v>Instituto Municipal de la Juventud</v>
          </cell>
          <cell r="B301">
            <v>0</v>
          </cell>
        </row>
        <row r="302">
          <cell r="A302" t="str">
            <v>Instituto Municipal de la Mujer</v>
          </cell>
          <cell r="B302">
            <v>0</v>
          </cell>
        </row>
        <row r="303">
          <cell r="A303" t="str">
            <v>Integración y Dictaminación</v>
          </cell>
          <cell r="B303">
            <v>4</v>
          </cell>
        </row>
        <row r="304">
          <cell r="A304" t="str">
            <v>Junta Municipal de Reclutamiento</v>
          </cell>
          <cell r="B304">
            <v>0</v>
          </cell>
        </row>
        <row r="305">
          <cell r="A305" t="str">
            <v>Mantenimiento de Pavimentos</v>
          </cell>
          <cell r="B305">
            <v>2</v>
          </cell>
        </row>
        <row r="306">
          <cell r="A306" t="str">
            <v>Mantenimiento Urbano</v>
          </cell>
          <cell r="B306">
            <v>1</v>
          </cell>
        </row>
        <row r="307">
          <cell r="A307" t="str">
            <v>Oficialía Mayor Administrativa</v>
          </cell>
          <cell r="B307">
            <v>48</v>
          </cell>
        </row>
        <row r="308">
          <cell r="A308" t="str">
            <v>Oficialía Mayor de Padrón y Licencias</v>
          </cell>
          <cell r="B308">
            <v>39</v>
          </cell>
        </row>
        <row r="309">
          <cell r="A309" t="str">
            <v>Parques y Jardines</v>
          </cell>
          <cell r="B309">
            <v>1</v>
          </cell>
        </row>
        <row r="310">
          <cell r="A310" t="str">
            <v>Participación Ciudadana</v>
          </cell>
          <cell r="B310">
            <v>9</v>
          </cell>
        </row>
        <row r="311">
          <cell r="A311" t="str">
            <v>Patrimonio Municipal</v>
          </cell>
          <cell r="B311">
            <v>16</v>
          </cell>
        </row>
        <row r="312">
          <cell r="A312" t="str">
            <v>Protección al Medio Ambiente</v>
          </cell>
          <cell r="B312">
            <v>0</v>
          </cell>
        </row>
        <row r="313">
          <cell r="A313" t="str">
            <v>Protección Civil y Bomberos</v>
          </cell>
          <cell r="B313">
            <v>5</v>
          </cell>
        </row>
        <row r="314">
          <cell r="A314" t="str">
            <v>Proyectos Estratégicos</v>
          </cell>
          <cell r="B314">
            <v>3</v>
          </cell>
        </row>
        <row r="315">
          <cell r="A315" t="str">
            <v>Rastros Municipales</v>
          </cell>
          <cell r="B315">
            <v>1</v>
          </cell>
        </row>
        <row r="316">
          <cell r="A316" t="str">
            <v>Regidores</v>
          </cell>
          <cell r="B316">
            <v>2</v>
          </cell>
        </row>
        <row r="317">
          <cell r="A317" t="str">
            <v>Registro Civil</v>
          </cell>
          <cell r="B317">
            <v>1</v>
          </cell>
        </row>
        <row r="318">
          <cell r="A318" t="str">
            <v>Relaciones Exteriores</v>
          </cell>
          <cell r="B318">
            <v>1</v>
          </cell>
        </row>
        <row r="319">
          <cell r="A319" t="str">
            <v>Relaciones Públicas</v>
          </cell>
          <cell r="B319">
            <v>2</v>
          </cell>
        </row>
        <row r="320">
          <cell r="A320" t="str">
            <v>Sanidad Animal</v>
          </cell>
          <cell r="B320">
            <v>0</v>
          </cell>
        </row>
        <row r="321">
          <cell r="A321" t="str">
            <v>Secretaria del Ayuntamiento</v>
          </cell>
          <cell r="B321">
            <v>4</v>
          </cell>
        </row>
        <row r="322">
          <cell r="A322" t="str">
            <v>Secretaría Particular</v>
          </cell>
          <cell r="B322">
            <v>5</v>
          </cell>
        </row>
        <row r="323">
          <cell r="A323" t="str">
            <v>Sindicatura</v>
          </cell>
          <cell r="B323">
            <v>25</v>
          </cell>
        </row>
        <row r="324">
          <cell r="A324" t="str">
            <v>Tesorería</v>
          </cell>
          <cell r="B324">
            <v>44</v>
          </cell>
        </row>
        <row r="325">
          <cell r="A325" t="str">
            <v>Transparencia y Acceso a la Información</v>
          </cell>
          <cell r="B325">
            <v>21</v>
          </cell>
        </row>
        <row r="326">
          <cell r="A326" t="str">
            <v>Vinculación Asuntos Religiosos</v>
          </cell>
          <cell r="B326">
            <v>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5">
          <cell r="D45" t="str">
            <v>TIPO DE RESPUESTAS</v>
          </cell>
        </row>
        <row r="46">
          <cell r="J46">
            <v>2.3809523809523808E-2</v>
          </cell>
        </row>
        <row r="47">
          <cell r="J47">
            <v>7.9365079365079361E-3</v>
          </cell>
        </row>
        <row r="48">
          <cell r="J48">
            <v>1.5873015873015872E-2</v>
          </cell>
        </row>
        <row r="49">
          <cell r="J49">
            <v>0.1984126984126984</v>
          </cell>
        </row>
        <row r="50">
          <cell r="J50">
            <v>0</v>
          </cell>
        </row>
        <row r="51">
          <cell r="J51">
            <v>0.19444444444444445</v>
          </cell>
        </row>
        <row r="52">
          <cell r="J52">
            <v>0.26984126984126983</v>
          </cell>
        </row>
        <row r="53">
          <cell r="J53">
            <v>0</v>
          </cell>
        </row>
        <row r="54">
          <cell r="J54">
            <v>0.13095238095238096</v>
          </cell>
        </row>
        <row r="55">
          <cell r="J55">
            <v>0</v>
          </cell>
        </row>
        <row r="56">
          <cell r="J56">
            <v>8.7301587301587297E-2</v>
          </cell>
        </row>
        <row r="57">
          <cell r="J57">
            <v>1.984126984126984E-2</v>
          </cell>
        </row>
        <row r="58">
          <cell r="J58">
            <v>1.5873015873015872E-2</v>
          </cell>
        </row>
        <row r="59">
          <cell r="J59">
            <v>3.968253968253968E-3</v>
          </cell>
        </row>
      </sheetData>
      <sheetData sheetId="27">
        <row r="47">
          <cell r="E47" t="str">
            <v>SE TIENE POR NO PRESENTADA ( NO CUMPLIÓ PREVENCIÓN)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1"/>
  <sheetViews>
    <sheetView tabSelected="1" workbookViewId="0"/>
  </sheetViews>
  <sheetFormatPr baseColWidth="10" defaultRowHeight="15"/>
  <cols>
    <col min="1" max="1" width="3.5703125" customWidth="1"/>
    <col min="2" max="2" width="6.7109375" style="10" customWidth="1"/>
    <col min="3" max="3" width="27.5703125" customWidth="1"/>
    <col min="4" max="4" width="11.5703125" customWidth="1"/>
    <col min="5" max="5" width="14.140625" customWidth="1"/>
    <col min="6" max="6" width="29.8554687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50" t="s">
        <v>0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1"/>
    </row>
    <row r="13" spans="1:15" ht="38.25">
      <c r="A13" s="1"/>
      <c r="B13" s="53" t="s"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1"/>
    </row>
    <row r="14" spans="1:15" ht="39" thickBot="1">
      <c r="A14" s="1"/>
      <c r="B14" s="56" t="s">
        <v>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59" t="s">
        <v>3</v>
      </c>
      <c r="D20" s="60"/>
      <c r="E20" s="60"/>
      <c r="F20" s="61"/>
      <c r="G20" s="3"/>
      <c r="H20" s="59" t="s">
        <v>4</v>
      </c>
      <c r="I20" s="60"/>
      <c r="J20" s="60"/>
      <c r="K20" s="60"/>
      <c r="L20" s="61"/>
      <c r="M20" s="3"/>
      <c r="N20" s="3"/>
      <c r="O20" s="1"/>
      <c r="P20" s="4"/>
    </row>
    <row r="21" spans="1:16" ht="15.75" thickBot="1">
      <c r="A21" s="1"/>
      <c r="B21" s="3"/>
      <c r="C21" s="5" t="s">
        <v>5</v>
      </c>
      <c r="D21" s="48" t="s">
        <v>6</v>
      </c>
      <c r="E21" s="49"/>
      <c r="F21" s="5" t="s">
        <v>7</v>
      </c>
      <c r="G21" s="3"/>
      <c r="H21" s="5" t="s">
        <v>8</v>
      </c>
      <c r="I21" s="5" t="s">
        <v>9</v>
      </c>
      <c r="J21" s="5" t="s">
        <v>10</v>
      </c>
      <c r="K21" s="5" t="s">
        <v>11</v>
      </c>
      <c r="L21" s="5" t="s">
        <v>7</v>
      </c>
      <c r="M21" s="3"/>
      <c r="N21" s="3"/>
      <c r="O21" s="1"/>
      <c r="P21" s="4"/>
    </row>
    <row r="22" spans="1:16" ht="16.5" thickBot="1">
      <c r="A22" s="1"/>
      <c r="B22" s="3"/>
      <c r="C22" s="6">
        <f>+'[1]ACUM-AGOSTO'!B6</f>
        <v>182</v>
      </c>
      <c r="D22" s="68">
        <f>+'[1]ACUM-AGOSTO'!B7</f>
        <v>116</v>
      </c>
      <c r="E22" s="69"/>
      <c r="F22" s="7">
        <f>SUM(C22:E22)</f>
        <v>298</v>
      </c>
      <c r="G22" s="3"/>
      <c r="H22" s="6">
        <f>+'[1]ACUM-AGOSTO'!B13</f>
        <v>188</v>
      </c>
      <c r="I22" s="6">
        <f>+'[1]ACUM-AGOSTO'!B12</f>
        <v>96</v>
      </c>
      <c r="J22" s="6">
        <f>+'[1]ACUM-AGOSTO'!B14</f>
        <v>13</v>
      </c>
      <c r="K22" s="6">
        <f>+'[1]ACUM-AGOSTO'!B15</f>
        <v>1</v>
      </c>
      <c r="L22" s="7">
        <f>SUM(H22:K22)</f>
        <v>298</v>
      </c>
      <c r="M22" s="3"/>
      <c r="N22" s="3"/>
      <c r="O22" s="1"/>
      <c r="P22" s="4"/>
    </row>
    <row r="23" spans="1:16" ht="16.5" thickBot="1">
      <c r="A23" s="1"/>
      <c r="B23" s="3"/>
      <c r="C23" s="8">
        <f>+C22/F22</f>
        <v>0.61073825503355705</v>
      </c>
      <c r="D23" s="70">
        <f>+D22/F22</f>
        <v>0.38926174496644295</v>
      </c>
      <c r="E23" s="71"/>
      <c r="F23" s="9">
        <f>SUM(C23:E23)</f>
        <v>1</v>
      </c>
      <c r="G23" s="3"/>
      <c r="H23" s="8">
        <f>+H22/L22</f>
        <v>0.63087248322147649</v>
      </c>
      <c r="I23" s="8">
        <f>+I22/L22</f>
        <v>0.32214765100671139</v>
      </c>
      <c r="J23" s="8">
        <f>+J22/L22</f>
        <v>4.3624161073825503E-2</v>
      </c>
      <c r="K23" s="8">
        <f>+K22/L22</f>
        <v>3.3557046979865771E-3</v>
      </c>
      <c r="L23" s="9">
        <f>SUM(H23:K23)</f>
        <v>1</v>
      </c>
      <c r="M23" s="3"/>
      <c r="N23" s="3"/>
      <c r="O23" s="1"/>
      <c r="P23" s="4"/>
    </row>
    <row r="24" spans="1:16" ht="59.2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 ht="17.25" customHeight="1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10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 ht="19.5" thickBot="1">
      <c r="A46" s="1"/>
      <c r="B46" s="3"/>
      <c r="C46" s="3"/>
      <c r="D46" s="72" t="s">
        <v>12</v>
      </c>
      <c r="E46" s="72"/>
      <c r="F46" s="72"/>
      <c r="G46" s="72"/>
      <c r="H46" s="72"/>
      <c r="I46" s="72"/>
      <c r="J46" s="72"/>
      <c r="K46" s="3"/>
      <c r="L46" s="3"/>
      <c r="M46" s="3"/>
      <c r="N46" s="3"/>
      <c r="O46" s="1"/>
    </row>
    <row r="47" spans="1:15" ht="15.75" thickBot="1">
      <c r="A47" s="1"/>
      <c r="B47" s="3"/>
      <c r="C47" s="3"/>
      <c r="D47" s="6">
        <v>1</v>
      </c>
      <c r="E47" s="12" t="str">
        <f>+'[1]ACUM-JUNIO'!A53</f>
        <v>SE TIENE POR NO PRESENTADA ( NO CUMPLIÓ PREVENCIÓN)</v>
      </c>
      <c r="F47" s="13"/>
      <c r="G47" s="13"/>
      <c r="H47" s="14"/>
      <c r="I47" s="6">
        <f>+'[1]ACUM-AGOSTO'!B53</f>
        <v>9</v>
      </c>
      <c r="J47" s="8">
        <f>+I47/I64</f>
        <v>3.0201342281879196E-2</v>
      </c>
      <c r="K47" s="3"/>
      <c r="L47" s="3"/>
      <c r="M47" s="3"/>
      <c r="N47" s="3"/>
      <c r="O47" s="1"/>
    </row>
    <row r="48" spans="1:15" ht="15.75" thickBot="1">
      <c r="A48" s="1"/>
      <c r="B48" s="3"/>
      <c r="C48" s="3"/>
      <c r="D48" s="6">
        <v>2</v>
      </c>
      <c r="E48" s="12" t="str">
        <f>+'[1]ACUM-JUNIO'!A54</f>
        <v>NO CUMPLIO CON LOS EXTREMOS DEL ARTÍCULO 79 (REQUISITOS)</v>
      </c>
      <c r="F48" s="12"/>
      <c r="G48" s="12"/>
      <c r="H48" s="12"/>
      <c r="I48" s="6">
        <f>+'[1]ACUM-AGOSTO'!B54</f>
        <v>3</v>
      </c>
      <c r="J48" s="8">
        <f>+I48/I64</f>
        <v>1.0067114093959731E-2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3</v>
      </c>
      <c r="E49" s="45" t="str">
        <f>+'[1]ACUM-JUNIO'!A55</f>
        <v xml:space="preserve">INCOMPETENCIA </v>
      </c>
      <c r="F49" s="46"/>
      <c r="G49" s="46"/>
      <c r="H49" s="47"/>
      <c r="I49" s="6">
        <f>+'[1]ACUM-AGOSTO'!B55</f>
        <v>4</v>
      </c>
      <c r="J49" s="8">
        <f>+I49/I64</f>
        <v>1.3422818791946308E-2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4</v>
      </c>
      <c r="E50" s="45" t="str">
        <f>+'[1]ACUM-JUNIO'!A56</f>
        <v>IMPROCEDENTE POR INEXISTENTE</v>
      </c>
      <c r="F50" s="46"/>
      <c r="G50" s="46"/>
      <c r="H50" s="47"/>
      <c r="I50" s="6">
        <f>+'[1]ACUM-AGOSTO'!B56</f>
        <v>53</v>
      </c>
      <c r="J50" s="8">
        <f>+I50/I64</f>
        <v>0.17785234899328858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6">
        <v>5</v>
      </c>
      <c r="E51" s="45" t="str">
        <f>+'[1]ACUM-JUNIO'!A57</f>
        <v>IMPROCEDENTE, CONFIDENCIAL E INEXISTENTE</v>
      </c>
      <c r="F51" s="46"/>
      <c r="G51" s="46"/>
      <c r="H51" s="47"/>
      <c r="I51" s="6">
        <f>+'[1]ACUM-AGOSTO'!B57</f>
        <v>0</v>
      </c>
      <c r="J51" s="8">
        <f>+I51/I64</f>
        <v>0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6</v>
      </c>
      <c r="E52" s="45" t="str">
        <f>+'[1]ACUM-JUNIO'!A58</f>
        <v>PROCEDENTE</v>
      </c>
      <c r="F52" s="46"/>
      <c r="G52" s="46"/>
      <c r="H52" s="47"/>
      <c r="I52" s="6">
        <f>+'[1]ACUM-AGOSTO'!B58</f>
        <v>101</v>
      </c>
      <c r="J52" s="8">
        <f>+I52/I64</f>
        <v>0.33892617449664431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7</v>
      </c>
      <c r="E53" s="45" t="str">
        <f>+'[1]ACUM-JUNIO'!A59</f>
        <v xml:space="preserve">PROCEDENTE PARCIAL POR CONFIDENCIALIDAD </v>
      </c>
      <c r="F53" s="46"/>
      <c r="G53" s="46"/>
      <c r="H53" s="47"/>
      <c r="I53" s="6">
        <f>+'[1]ACUM-AGOSTO'!B59</f>
        <v>67</v>
      </c>
      <c r="J53" s="8">
        <f>+I53/I64</f>
        <v>0.22483221476510068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8</v>
      </c>
      <c r="E54" s="45" t="str">
        <f>+'[1]ACUM-JUNIO'!A60</f>
        <v>IMPROCEDENTE POR CONFIDENCIALIDAD Y RESERVADA</v>
      </c>
      <c r="F54" s="46"/>
      <c r="G54" s="46"/>
      <c r="H54" s="47"/>
      <c r="I54" s="6">
        <f>+'[1]ACUM-AGOSTO'!B60</f>
        <v>2</v>
      </c>
      <c r="J54" s="8">
        <f>+I54/I64</f>
        <v>6.7114093959731542E-3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9</v>
      </c>
      <c r="E55" s="45" t="str">
        <f>+'[1]ACUM-JUNIO'!A61</f>
        <v>PROCEDENTE PARCIAL POR CONFIDENCIALIDAD E INEXISTENCIA</v>
      </c>
      <c r="F55" s="46"/>
      <c r="G55" s="46"/>
      <c r="H55" s="47"/>
      <c r="I55" s="6">
        <f>+'[1]ACUM-AGOSTO'!B61</f>
        <v>20</v>
      </c>
      <c r="J55" s="8">
        <f>+I55/I64</f>
        <v>6.7114093959731544E-2</v>
      </c>
      <c r="K55" s="3"/>
      <c r="L55" s="3"/>
      <c r="M55" s="3"/>
      <c r="N55" s="3"/>
      <c r="O55" s="1"/>
    </row>
    <row r="56" spans="1:15" ht="32.25" customHeight="1" thickBot="1">
      <c r="A56" s="1"/>
      <c r="B56" s="3"/>
      <c r="C56" s="3"/>
      <c r="D56" s="6">
        <v>10</v>
      </c>
      <c r="E56" s="45" t="str">
        <f>+'[1]ACUM-JUNIO'!A62</f>
        <v>PROCEDENTE PARCIAL POR CONFIDENCIALIDAD, RESERVA E INEXISTENCIA</v>
      </c>
      <c r="F56" s="46"/>
      <c r="G56" s="46"/>
      <c r="H56" s="47"/>
      <c r="I56" s="6">
        <f>+'[1]ACUM-AGOSTO'!B62</f>
        <v>2</v>
      </c>
      <c r="J56" s="8">
        <f>+I56/I64</f>
        <v>6.7114093959731542E-3</v>
      </c>
      <c r="K56" s="3"/>
      <c r="L56" s="3"/>
      <c r="M56" s="3"/>
      <c r="N56" s="3"/>
      <c r="O56" s="1"/>
    </row>
    <row r="57" spans="1:15" ht="18" customHeight="1" thickBot="1">
      <c r="A57" s="1"/>
      <c r="B57" s="3"/>
      <c r="C57" s="3"/>
      <c r="D57" s="6">
        <v>11</v>
      </c>
      <c r="E57" s="45" t="str">
        <f>+'[1]ACUM-JUNIO'!A63</f>
        <v>PROCEDENTE PARCIAL POR INEXISTENCIA</v>
      </c>
      <c r="F57" s="46"/>
      <c r="G57" s="46"/>
      <c r="H57" s="47"/>
      <c r="I57" s="6">
        <f>+'[1]ACUM-AGOSTO'!B63</f>
        <v>28</v>
      </c>
      <c r="J57" s="8">
        <f>+I57/I64</f>
        <v>9.3959731543624164E-2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12</v>
      </c>
      <c r="E58" s="45" t="str">
        <f>+'[1]ACUM-JUNIO'!A64</f>
        <v>PROCEDENTE PARCIAL POR RESERVA</v>
      </c>
      <c r="F58" s="46"/>
      <c r="G58" s="46"/>
      <c r="H58" s="47"/>
      <c r="I58" s="6">
        <f>+'[1]ACUM-AGOSTO'!B64</f>
        <v>1</v>
      </c>
      <c r="J58" s="8">
        <f>+I58/I64</f>
        <v>3.3557046979865771E-3</v>
      </c>
      <c r="K58" s="3"/>
      <c r="L58" s="3"/>
      <c r="M58" s="3"/>
      <c r="N58" s="3"/>
      <c r="O58" s="1"/>
    </row>
    <row r="59" spans="1:15" ht="15.75" thickBot="1">
      <c r="A59" s="1"/>
      <c r="B59" s="3"/>
      <c r="C59" s="3"/>
      <c r="D59" s="6">
        <v>13</v>
      </c>
      <c r="E59" s="45" t="str">
        <f>+'[1]ACUM-JUNIO'!A65</f>
        <v>PROCEDENTE PARCIAL POR RESERVA Y CONFIDENCIALIDAD</v>
      </c>
      <c r="F59" s="46"/>
      <c r="G59" s="46"/>
      <c r="H59" s="47"/>
      <c r="I59" s="6">
        <f>+'[1]ACUM-AGOSTO'!B65</f>
        <v>0</v>
      </c>
      <c r="J59" s="8">
        <f>+I59/I64</f>
        <v>0</v>
      </c>
      <c r="K59" s="3"/>
      <c r="L59" s="3"/>
      <c r="M59" s="3"/>
      <c r="N59" s="3"/>
      <c r="O59" s="1"/>
    </row>
    <row r="60" spans="1:15" ht="15.75" thickBot="1">
      <c r="A60" s="1"/>
      <c r="B60" s="3"/>
      <c r="C60" s="3"/>
      <c r="D60" s="6">
        <v>14</v>
      </c>
      <c r="E60" s="45" t="str">
        <f>+'[1]ACUM-JUNIO'!A66</f>
        <v>PROCEDENE PARCIAL POR RESERVA E INEXISTENCIA</v>
      </c>
      <c r="F60" s="46"/>
      <c r="G60" s="46"/>
      <c r="H60" s="47"/>
      <c r="I60" s="6">
        <f>+'[1]ACUM-AGOSTO'!B66</f>
        <v>2</v>
      </c>
      <c r="J60" s="8">
        <f>+I60/I64</f>
        <v>6.7114093959731542E-3</v>
      </c>
      <c r="K60" s="3"/>
      <c r="L60" s="3"/>
      <c r="M60" s="3"/>
      <c r="N60" s="3"/>
      <c r="O60" s="1"/>
    </row>
    <row r="61" spans="1:15" ht="15.75" thickBot="1">
      <c r="A61" s="1"/>
      <c r="B61" s="3"/>
      <c r="C61" s="3"/>
      <c r="D61" s="6">
        <v>15</v>
      </c>
      <c r="E61" s="45" t="str">
        <f>+'[1]ACUM-JUNIO'!A67</f>
        <v>IMPROCEDENTE POR RESERVADA</v>
      </c>
      <c r="F61" s="46"/>
      <c r="G61" s="46"/>
      <c r="H61" s="47"/>
      <c r="I61" s="6">
        <f>+'[1]ACUM-AGOSTO'!B67</f>
        <v>6</v>
      </c>
      <c r="J61" s="8">
        <f>+I61/I64</f>
        <v>2.0134228187919462E-2</v>
      </c>
      <c r="K61" s="3"/>
      <c r="L61" s="3"/>
      <c r="M61" s="3"/>
      <c r="N61" s="3"/>
      <c r="O61" s="1"/>
    </row>
    <row r="62" spans="1:15" ht="15.75" thickBot="1">
      <c r="A62" s="1"/>
      <c r="B62" s="3"/>
      <c r="C62" s="3"/>
      <c r="D62" s="6">
        <v>16</v>
      </c>
      <c r="E62" s="45" t="str">
        <f>+'[1]ACUM-JUNIO'!A68</f>
        <v>PREVENCIÓN ENTRAMITE</v>
      </c>
      <c r="F62" s="46"/>
      <c r="G62" s="46"/>
      <c r="H62" s="47"/>
      <c r="I62" s="6">
        <f>+'[1]ACUM-AGOSTO'!B68</f>
        <v>0</v>
      </c>
      <c r="J62" s="8">
        <f>+I62/I64</f>
        <v>0</v>
      </c>
      <c r="K62" s="3"/>
      <c r="L62" s="3"/>
      <c r="M62" s="3"/>
      <c r="N62" s="3"/>
      <c r="O62" s="1"/>
    </row>
    <row r="63" spans="1:15" ht="15.75" thickBo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 s="18" customFormat="1" ht="16.5" thickBot="1">
      <c r="A64" s="15"/>
      <c r="B64" s="3"/>
      <c r="C64" s="3"/>
      <c r="D64" s="3"/>
      <c r="E64" s="3"/>
      <c r="F64" s="3"/>
      <c r="G64" s="3"/>
      <c r="H64" s="3"/>
      <c r="I64" s="16">
        <f>SUM(I47:I63)</f>
        <v>298</v>
      </c>
      <c r="J64" s="17">
        <f>SUM(J47:J63)</f>
        <v>1</v>
      </c>
      <c r="K64" s="3"/>
      <c r="L64" s="3"/>
      <c r="M64" s="3"/>
      <c r="N64" s="3"/>
      <c r="O64" s="15"/>
    </row>
    <row r="65" spans="1:15" ht="76.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</row>
    <row r="66" spans="1:15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</row>
    <row r="67" spans="1:15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M85" s="3"/>
      <c r="N85" s="3"/>
      <c r="O85" s="1"/>
    </row>
    <row r="86" spans="1:15">
      <c r="A86" s="1"/>
      <c r="B86" s="3"/>
      <c r="M86" s="3"/>
      <c r="N86" s="3"/>
      <c r="O86" s="1"/>
    </row>
    <row r="87" spans="1:15">
      <c r="A87" s="1"/>
      <c r="B87" s="3"/>
      <c r="M87" s="3"/>
      <c r="N87" s="3"/>
      <c r="O87" s="1"/>
    </row>
    <row r="88" spans="1:15">
      <c r="A88" s="1"/>
      <c r="B88" s="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3"/>
      <c r="N88" s="3"/>
      <c r="O88" s="1"/>
    </row>
    <row r="89" spans="1:15">
      <c r="A89" s="1"/>
      <c r="B89" s="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 ht="17.2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 ht="17.2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</row>
    <row r="96" spans="1:15" ht="17.2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</row>
    <row r="97" spans="1:15" ht="17.2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</row>
    <row r="99" spans="1:15" ht="19.5" thickBot="1">
      <c r="A99" s="1"/>
      <c r="B99" s="3"/>
      <c r="C99" s="3"/>
      <c r="D99" s="73" t="s">
        <v>13</v>
      </c>
      <c r="E99" s="74"/>
      <c r="F99" s="74"/>
      <c r="G99" s="74"/>
      <c r="H99" s="74"/>
      <c r="I99" s="75"/>
      <c r="J99" s="3"/>
      <c r="K99" s="3"/>
      <c r="L99" s="3"/>
      <c r="M99" s="3"/>
      <c r="N99" s="3"/>
      <c r="O99" s="1"/>
    </row>
    <row r="100" spans="1:15" ht="15.75" thickBot="1">
      <c r="A100" s="1"/>
      <c r="B100" s="3"/>
      <c r="C100" s="3"/>
      <c r="D100" s="19">
        <v>1</v>
      </c>
      <c r="E100" s="65" t="str">
        <f>+'[1]ACUM-AGOSTO'!A85</f>
        <v>VÍA INFOMEX</v>
      </c>
      <c r="F100" s="66"/>
      <c r="G100" s="67"/>
      <c r="H100" s="20">
        <f>+'[1]ACUM-AGOSTO'!B85</f>
        <v>176</v>
      </c>
      <c r="I100" s="21">
        <f>+H100/H108</f>
        <v>0.59060402684563762</v>
      </c>
      <c r="J100" s="3"/>
      <c r="K100" s="3"/>
      <c r="L100" s="3"/>
      <c r="M100" s="3"/>
      <c r="N100" s="3"/>
      <c r="O100" s="1"/>
    </row>
    <row r="101" spans="1:15" ht="15.75" thickBot="1">
      <c r="A101" s="1"/>
      <c r="B101" s="3"/>
      <c r="C101" s="3"/>
      <c r="D101" s="19">
        <v>2</v>
      </c>
      <c r="E101" s="65" t="str">
        <f>+'[1]ACUM-AGOSTO'!A81</f>
        <v>COPIA CERTIFICADA</v>
      </c>
      <c r="F101" s="66"/>
      <c r="G101" s="67"/>
      <c r="H101" s="20">
        <f>+'[1]ACUM-AGOSTO'!B81</f>
        <v>62</v>
      </c>
      <c r="I101" s="21">
        <f>+H101/H108</f>
        <v>0.20805369127516779</v>
      </c>
      <c r="J101" s="3"/>
      <c r="K101" s="3"/>
      <c r="L101" s="3"/>
      <c r="M101" s="3"/>
      <c r="N101" s="3"/>
      <c r="O101" s="1"/>
    </row>
    <row r="102" spans="1:15" ht="15.75" customHeight="1" thickBot="1">
      <c r="A102" s="1"/>
      <c r="B102" s="3"/>
      <c r="C102" s="3"/>
      <c r="D102" s="19">
        <v>3</v>
      </c>
      <c r="E102" s="65" t="str">
        <f>+'[1]ACUM-JUNIO'!A82</f>
        <v>COPIA SIMPLE</v>
      </c>
      <c r="F102" s="66"/>
      <c r="G102" s="67"/>
      <c r="H102" s="20">
        <f>+'[1]ACUM-AGOSTO'!B82</f>
        <v>58</v>
      </c>
      <c r="I102" s="21">
        <f>+H102/H108</f>
        <v>0.19463087248322147</v>
      </c>
      <c r="J102" s="3"/>
      <c r="K102" s="3"/>
      <c r="L102" s="3"/>
      <c r="M102" s="3"/>
      <c r="N102" s="3"/>
      <c r="O102" s="1"/>
    </row>
    <row r="103" spans="1:15" ht="15.75" customHeight="1" thickBot="1">
      <c r="A103" s="1"/>
      <c r="B103" s="3"/>
      <c r="C103" s="3"/>
      <c r="D103" s="19">
        <v>4</v>
      </c>
      <c r="E103" s="65" t="str">
        <f>+'[1]ACUM-JUNIO'!A79</f>
        <v>CD</v>
      </c>
      <c r="F103" s="66"/>
      <c r="G103" s="67"/>
      <c r="H103" s="20">
        <v>1</v>
      </c>
      <c r="I103" s="21">
        <f>+H103/H108</f>
        <v>3.3557046979865771E-3</v>
      </c>
      <c r="J103" s="3"/>
      <c r="K103" s="3"/>
      <c r="L103" s="3"/>
      <c r="M103" s="3"/>
      <c r="N103" s="3"/>
      <c r="O103" s="1"/>
    </row>
    <row r="104" spans="1:15" ht="15.75" thickBot="1">
      <c r="A104" s="1"/>
      <c r="B104" s="3"/>
      <c r="C104" s="3"/>
      <c r="D104" s="19">
        <v>5</v>
      </c>
      <c r="E104" s="65" t="str">
        <f>+'[1]ACUM-JUNIO'!A80</f>
        <v>CONSULTA FISICA</v>
      </c>
      <c r="F104" s="66"/>
      <c r="G104" s="67"/>
      <c r="H104" s="20">
        <v>1</v>
      </c>
      <c r="I104" s="21">
        <f>+H104/H108</f>
        <v>3.3557046979865771E-3</v>
      </c>
      <c r="J104" s="3"/>
      <c r="K104" s="3"/>
      <c r="L104" s="3"/>
      <c r="M104" s="3"/>
      <c r="N104" s="3"/>
      <c r="O104" s="1"/>
    </row>
    <row r="105" spans="1:15" ht="15.75" customHeight="1" thickBot="1">
      <c r="A105" s="1"/>
      <c r="B105" s="3"/>
      <c r="C105" s="3"/>
      <c r="D105" s="19">
        <v>6</v>
      </c>
      <c r="E105" s="65" t="str">
        <f>+'[1]ACUM-JUNIO'!A83</f>
        <v>COPIA SIMPLE Y COPIA CERTIFICADA</v>
      </c>
      <c r="F105" s="66"/>
      <c r="G105" s="67"/>
      <c r="H105" s="20">
        <v>0</v>
      </c>
      <c r="I105" s="21">
        <f>+H105/H108</f>
        <v>0</v>
      </c>
      <c r="J105" s="3"/>
      <c r="K105" s="3"/>
      <c r="L105" s="3"/>
      <c r="M105" s="3"/>
      <c r="N105" s="3"/>
      <c r="O105" s="1"/>
    </row>
    <row r="106" spans="1:15">
      <c r="A106" s="1"/>
      <c r="B106" s="3"/>
      <c r="C106" s="3"/>
      <c r="D106" s="19">
        <v>7</v>
      </c>
      <c r="E106" s="65" t="str">
        <f>+'[1]ACUM-JUNIO'!A84</f>
        <v>COPIA SIMPLE Y CD</v>
      </c>
      <c r="F106" s="66"/>
      <c r="G106" s="67"/>
      <c r="H106" s="20">
        <v>0</v>
      </c>
      <c r="I106" s="21">
        <f>+H106/H108</f>
        <v>0</v>
      </c>
      <c r="J106" s="3"/>
      <c r="K106" s="3"/>
      <c r="L106" s="3"/>
      <c r="M106" s="3"/>
      <c r="N106" s="3"/>
      <c r="O106" s="1"/>
    </row>
    <row r="107" spans="1:15" ht="15.75" thickBo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</row>
    <row r="108" spans="1:15" s="18" customFormat="1" ht="16.5" thickBot="1">
      <c r="A108" s="15"/>
      <c r="B108" s="3"/>
      <c r="C108" s="3"/>
      <c r="D108" s="3"/>
      <c r="E108" s="3"/>
      <c r="F108" s="3"/>
      <c r="G108" s="22" t="s">
        <v>7</v>
      </c>
      <c r="H108" s="7">
        <f>SUM(H100:H107)</f>
        <v>298</v>
      </c>
      <c r="I108" s="23">
        <f>SUM(I100:I107)</f>
        <v>1.0000000000000002</v>
      </c>
      <c r="J108" s="3"/>
      <c r="K108" s="3"/>
      <c r="L108" s="3"/>
      <c r="M108" s="3"/>
      <c r="N108" s="3"/>
      <c r="O108" s="15"/>
    </row>
    <row r="109" spans="1:15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10"/>
      <c r="E131" s="10"/>
      <c r="F131" s="10"/>
      <c r="G131" s="10"/>
      <c r="H131" s="10"/>
      <c r="I131" s="10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10"/>
      <c r="E132" s="10"/>
      <c r="F132" s="10"/>
      <c r="G132" s="10"/>
      <c r="H132" s="10"/>
      <c r="I132" s="10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10"/>
      <c r="E133" s="10"/>
      <c r="F133" s="10"/>
      <c r="G133" s="10"/>
      <c r="H133" s="10"/>
      <c r="I133" s="10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</row>
    <row r="139" spans="1:15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</row>
    <row r="141" spans="1:15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 ht="19.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 ht="19.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 ht="19.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</row>
    <row r="146" spans="1:15" ht="15.75" thickBo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</row>
    <row r="147" spans="1:15" ht="19.5" thickBot="1">
      <c r="A147" s="1"/>
      <c r="B147" s="3"/>
      <c r="C147" s="3"/>
      <c r="D147" s="3"/>
      <c r="E147" s="59" t="s">
        <v>14</v>
      </c>
      <c r="F147" s="60"/>
      <c r="G147" s="60"/>
      <c r="H147" s="60"/>
      <c r="I147" s="61"/>
      <c r="J147" s="3"/>
      <c r="K147" s="3"/>
      <c r="L147" s="3"/>
      <c r="M147" s="3"/>
      <c r="N147" s="3"/>
      <c r="O147" s="1"/>
    </row>
    <row r="148" spans="1:15" ht="15.75" thickBot="1">
      <c r="A148" s="1"/>
      <c r="B148" s="3"/>
      <c r="C148" s="3"/>
      <c r="D148" s="3"/>
      <c r="E148" s="68" t="s">
        <v>15</v>
      </c>
      <c r="F148" s="81"/>
      <c r="G148" s="81"/>
      <c r="H148" s="82"/>
      <c r="I148" s="24">
        <f>+'[1]ACUM-AGOSTO'!B48</f>
        <v>679</v>
      </c>
      <c r="J148" s="3"/>
      <c r="K148" s="3"/>
      <c r="L148" s="3"/>
      <c r="M148" s="3"/>
      <c r="N148" s="3"/>
      <c r="O148" s="1"/>
    </row>
    <row r="149" spans="1:15" ht="16.5" thickBot="1">
      <c r="A149" s="1"/>
      <c r="B149" s="3"/>
      <c r="C149" s="3"/>
      <c r="D149" s="3"/>
      <c r="E149" s="3"/>
      <c r="F149" s="3"/>
      <c r="G149" s="3"/>
      <c r="H149" s="25" t="s">
        <v>7</v>
      </c>
      <c r="I149" s="22">
        <f>SUM(I148)</f>
        <v>679</v>
      </c>
      <c r="J149" s="3"/>
      <c r="K149" s="3"/>
      <c r="L149" s="3"/>
      <c r="M149" s="3"/>
      <c r="N149" s="3"/>
      <c r="O149" s="1"/>
    </row>
    <row r="150" spans="1:15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</row>
    <row r="151" spans="1:15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</row>
    <row r="153" spans="1:15" ht="19.5" thickBot="1">
      <c r="A153" s="1"/>
      <c r="B153" s="3"/>
      <c r="C153" s="3"/>
      <c r="D153" s="3"/>
      <c r="E153" s="59" t="s">
        <v>16</v>
      </c>
      <c r="F153" s="60"/>
      <c r="G153" s="60"/>
      <c r="H153" s="60"/>
      <c r="I153" s="61"/>
      <c r="J153" s="3"/>
      <c r="K153" s="3"/>
      <c r="L153" s="3"/>
      <c r="M153" s="3"/>
      <c r="N153" s="3"/>
      <c r="O153" s="1"/>
    </row>
    <row r="154" spans="1:15" ht="15.75" thickBot="1">
      <c r="A154" s="1"/>
      <c r="B154" s="3"/>
      <c r="C154" s="3"/>
      <c r="D154" s="3"/>
      <c r="E154" s="68" t="s">
        <v>17</v>
      </c>
      <c r="F154" s="81"/>
      <c r="G154" s="81"/>
      <c r="H154" s="82"/>
      <c r="I154" s="26">
        <f>+'[1]ACUM-AGOSTO'!B96</f>
        <v>286</v>
      </c>
      <c r="J154" s="3"/>
      <c r="K154" s="3"/>
      <c r="L154" s="3"/>
      <c r="M154" s="3"/>
      <c r="N154" s="3"/>
      <c r="O154" s="1"/>
    </row>
    <row r="155" spans="1:15" ht="16.5" thickBot="1">
      <c r="A155" s="1"/>
      <c r="B155" s="3"/>
      <c r="C155" s="3"/>
      <c r="D155" s="3"/>
      <c r="E155" s="3"/>
      <c r="F155" s="3"/>
      <c r="G155" s="3"/>
      <c r="H155" s="25" t="s">
        <v>7</v>
      </c>
      <c r="I155" s="22">
        <f>SUM(I154)</f>
        <v>286</v>
      </c>
      <c r="J155" s="3"/>
      <c r="K155" s="3"/>
      <c r="L155" s="3"/>
      <c r="M155" s="3"/>
      <c r="N155" s="3"/>
      <c r="O155" s="1"/>
    </row>
    <row r="156" spans="1:15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"/>
    </row>
    <row r="157" spans="1:15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"/>
    </row>
    <row r="159" spans="1:15" ht="19.5" thickBot="1">
      <c r="A159" s="1"/>
      <c r="B159" s="3"/>
      <c r="C159" s="3"/>
      <c r="D159" s="3"/>
      <c r="E159" s="83" t="s">
        <v>18</v>
      </c>
      <c r="F159" s="84"/>
      <c r="G159" s="84"/>
      <c r="H159" s="84"/>
      <c r="I159" s="85"/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"/>
      <c r="E160" s="68" t="s">
        <v>19</v>
      </c>
      <c r="F160" s="81"/>
      <c r="G160" s="81"/>
      <c r="H160" s="82"/>
      <c r="I160" s="26">
        <f>+'[1]ACUM-AGOSTO'!B100</f>
        <v>4</v>
      </c>
      <c r="J160" s="3"/>
      <c r="K160" s="3"/>
      <c r="L160" s="3"/>
      <c r="M160" s="3"/>
      <c r="N160" s="3"/>
      <c r="O160" s="1"/>
    </row>
    <row r="161" spans="1:15" ht="16.5" thickBot="1">
      <c r="A161" s="1"/>
      <c r="B161" s="3"/>
      <c r="C161" s="3"/>
      <c r="D161" s="3"/>
      <c r="E161" s="3"/>
      <c r="F161" s="3"/>
      <c r="G161" s="3"/>
      <c r="H161" s="25" t="s">
        <v>7</v>
      </c>
      <c r="I161" s="27">
        <f>SUM(I160)</f>
        <v>4</v>
      </c>
      <c r="J161" s="3"/>
      <c r="K161" s="3"/>
      <c r="L161" s="3"/>
      <c r="M161" s="3"/>
      <c r="N161" s="3"/>
      <c r="O161" s="1"/>
    </row>
    <row r="162" spans="1:15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"/>
    </row>
    <row r="163" spans="1:15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 ht="15.75" thickBo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</row>
    <row r="165" spans="1:15" ht="19.5" thickBot="1">
      <c r="A165" s="1"/>
      <c r="B165" s="3"/>
      <c r="C165" s="3"/>
      <c r="D165" s="3"/>
      <c r="E165" s="83" t="s">
        <v>20</v>
      </c>
      <c r="F165" s="84"/>
      <c r="G165" s="84"/>
      <c r="H165" s="84"/>
      <c r="I165" s="85"/>
      <c r="J165" s="3"/>
      <c r="K165" s="3"/>
      <c r="L165" s="3"/>
      <c r="M165" s="3"/>
      <c r="N165" s="3"/>
      <c r="O165" s="1"/>
    </row>
    <row r="166" spans="1:15" ht="15.75" thickBot="1">
      <c r="A166" s="1"/>
      <c r="B166" s="3"/>
      <c r="C166" s="3"/>
      <c r="D166" s="3"/>
      <c r="E166" s="68" t="s">
        <v>20</v>
      </c>
      <c r="F166" s="81"/>
      <c r="G166" s="81"/>
      <c r="H166" s="82"/>
      <c r="I166" s="26">
        <f>+'[1]ACUM-AGOSTO'!B112</f>
        <v>3</v>
      </c>
      <c r="J166" s="3"/>
      <c r="K166" s="3"/>
      <c r="L166" s="3"/>
      <c r="M166" s="3"/>
      <c r="N166" s="3"/>
      <c r="O166" s="1"/>
    </row>
    <row r="167" spans="1:15" ht="16.5" thickBot="1">
      <c r="A167" s="1"/>
      <c r="B167" s="3"/>
      <c r="C167" s="3"/>
      <c r="D167" s="3"/>
      <c r="E167" s="3"/>
      <c r="F167" s="3"/>
      <c r="G167" s="3"/>
      <c r="H167" s="25" t="s">
        <v>7</v>
      </c>
      <c r="I167" s="27">
        <f>SUM(I166)</f>
        <v>3</v>
      </c>
      <c r="J167" s="3"/>
      <c r="K167" s="3"/>
      <c r="L167" s="3"/>
      <c r="M167" s="3"/>
      <c r="N167" s="3"/>
      <c r="O167" s="1"/>
    </row>
    <row r="168" spans="1:15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 ht="15.75" thickBo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 ht="19.5" thickBot="1">
      <c r="A174" s="1"/>
      <c r="B174" s="3"/>
      <c r="C174" s="3"/>
      <c r="D174" s="59" t="s">
        <v>21</v>
      </c>
      <c r="E174" s="60"/>
      <c r="F174" s="60"/>
      <c r="G174" s="60"/>
      <c r="H174" s="60"/>
      <c r="I174" s="61"/>
      <c r="J174" s="3"/>
      <c r="K174" s="3"/>
      <c r="L174" s="3"/>
      <c r="M174" s="3"/>
      <c r="N174" s="3"/>
      <c r="O174" s="1"/>
    </row>
    <row r="175" spans="1:15" ht="15.75" thickBot="1">
      <c r="A175" s="1"/>
      <c r="B175" s="3"/>
      <c r="C175" s="3"/>
      <c r="D175" s="28">
        <v>1</v>
      </c>
      <c r="E175" s="29" t="s">
        <v>22</v>
      </c>
      <c r="F175" s="30"/>
      <c r="G175" s="31"/>
      <c r="H175" s="32">
        <f>+'[1]ACUM-AGOSTO'!B144</f>
        <v>256</v>
      </c>
      <c r="I175" s="33">
        <f>+H175/H180</f>
        <v>0.85906040268456374</v>
      </c>
      <c r="J175" s="3"/>
      <c r="K175" s="3"/>
      <c r="L175" s="3"/>
      <c r="M175" s="3"/>
      <c r="N175" s="3"/>
      <c r="O175" s="1"/>
    </row>
    <row r="176" spans="1:15" ht="15.75" thickBot="1">
      <c r="A176" s="1"/>
      <c r="B176" s="3"/>
      <c r="C176" s="3"/>
      <c r="D176" s="28">
        <v>2</v>
      </c>
      <c r="E176" s="29" t="s">
        <v>23</v>
      </c>
      <c r="F176" s="30"/>
      <c r="G176" s="31"/>
      <c r="H176" s="32">
        <f>+'[1]ACUM-AGOSTO'!B145</f>
        <v>36</v>
      </c>
      <c r="I176" s="21">
        <f>+H176/H180</f>
        <v>0.12080536912751678</v>
      </c>
      <c r="J176" s="3"/>
      <c r="K176" s="3"/>
      <c r="L176" s="3"/>
      <c r="M176" s="3"/>
      <c r="N176" s="3"/>
      <c r="O176" s="1"/>
    </row>
    <row r="177" spans="1:15" ht="15.75" thickBot="1">
      <c r="A177" s="1"/>
      <c r="B177" s="3"/>
      <c r="C177" s="3"/>
      <c r="D177" s="34">
        <v>4</v>
      </c>
      <c r="E177" s="35" t="s">
        <v>24</v>
      </c>
      <c r="F177" s="30"/>
      <c r="G177" s="31"/>
      <c r="H177" s="32">
        <f>+'[1]ACUM-AGOSTO'!B147</f>
        <v>6</v>
      </c>
      <c r="I177" s="36">
        <f>+H177/H180</f>
        <v>2.0134228187919462E-2</v>
      </c>
      <c r="J177" s="3"/>
      <c r="K177" s="3"/>
      <c r="L177" s="3"/>
      <c r="M177" s="3"/>
      <c r="N177" s="3"/>
      <c r="O177" s="1"/>
    </row>
    <row r="178" spans="1:15" ht="15.75" thickBot="1">
      <c r="A178" s="1"/>
      <c r="B178" s="3"/>
      <c r="C178" s="3"/>
      <c r="D178" s="28">
        <v>3</v>
      </c>
      <c r="E178" s="29" t="s">
        <v>25</v>
      </c>
      <c r="F178" s="30"/>
      <c r="G178" s="31"/>
      <c r="H178" s="32">
        <f>+'[1]ACUM-JUNIO'!B147</f>
        <v>0</v>
      </c>
      <c r="I178" s="21">
        <f>+H178/H180</f>
        <v>0</v>
      </c>
      <c r="J178" s="3"/>
      <c r="K178" s="3"/>
      <c r="L178" s="3"/>
      <c r="M178" s="3"/>
      <c r="N178" s="3"/>
      <c r="O178" s="1"/>
    </row>
    <row r="179" spans="1:15" ht="15.75" thickBo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 s="18" customFormat="1" ht="16.5" thickBot="1">
      <c r="A180" s="15"/>
      <c r="B180" s="3"/>
      <c r="C180" s="3"/>
      <c r="D180" s="3"/>
      <c r="E180" s="3"/>
      <c r="F180" s="3"/>
      <c r="G180" s="22" t="s">
        <v>7</v>
      </c>
      <c r="H180" s="27">
        <f>SUM(H175:H178)</f>
        <v>298</v>
      </c>
      <c r="I180" s="37">
        <f>SUM(I175:I178)</f>
        <v>1</v>
      </c>
      <c r="J180" s="3"/>
      <c r="K180" s="3"/>
      <c r="L180" s="3"/>
      <c r="M180" s="3"/>
      <c r="N180" s="3"/>
      <c r="O180" s="15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10"/>
      <c r="E188" s="10"/>
      <c r="F188" s="10"/>
      <c r="G188" s="38"/>
      <c r="H188" s="10"/>
      <c r="I188" s="10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10"/>
      <c r="E189" s="10"/>
      <c r="F189" s="10"/>
      <c r="G189" s="38"/>
      <c r="H189" s="10"/>
      <c r="I189" s="10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10"/>
      <c r="E190" s="10"/>
      <c r="F190" s="10"/>
      <c r="G190" s="38"/>
      <c r="H190" s="10"/>
      <c r="I190" s="10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"/>
    </row>
    <row r="195" spans="1:15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"/>
    </row>
    <row r="196" spans="1:15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"/>
    </row>
    <row r="197" spans="1:15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"/>
    </row>
    <row r="198" spans="1:15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"/>
    </row>
    <row r="199" spans="1:15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"/>
    </row>
    <row r="201" spans="1:15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 ht="15.75" thickBo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"/>
    </row>
    <row r="203" spans="1:15" ht="19.5" thickBot="1">
      <c r="A203" s="1"/>
      <c r="B203" s="3"/>
      <c r="C203" s="3"/>
      <c r="D203" s="59" t="s">
        <v>26</v>
      </c>
      <c r="E203" s="60"/>
      <c r="F203" s="60"/>
      <c r="G203" s="60"/>
      <c r="H203" s="60"/>
      <c r="I203" s="61"/>
      <c r="J203" s="3"/>
      <c r="K203" s="3"/>
      <c r="L203" s="3"/>
      <c r="M203" s="3"/>
      <c r="N203" s="3"/>
      <c r="O203" s="1"/>
    </row>
    <row r="204" spans="1:15" ht="15.75" thickBot="1">
      <c r="A204" s="1"/>
      <c r="B204" s="3"/>
      <c r="C204" s="3"/>
      <c r="D204" s="28">
        <v>1</v>
      </c>
      <c r="E204" s="62" t="str">
        <f>+'[1]ACUM-JUNIO'!A156</f>
        <v>ECONOMICA ADMINISTRATIVA</v>
      </c>
      <c r="F204" s="63"/>
      <c r="G204" s="64"/>
      <c r="H204" s="6">
        <f>+'[1]ACUM-AGOSTO'!B155</f>
        <v>189</v>
      </c>
      <c r="I204" s="33">
        <f>H204/H209</f>
        <v>0.63422818791946312</v>
      </c>
      <c r="J204" s="3"/>
      <c r="K204" s="3"/>
      <c r="L204" s="3"/>
      <c r="M204" s="3"/>
      <c r="N204" s="3"/>
      <c r="O204" s="1"/>
    </row>
    <row r="205" spans="1:15" ht="15.75" thickBot="1">
      <c r="A205" s="1"/>
      <c r="B205" s="3"/>
      <c r="C205" s="3"/>
      <c r="D205" s="28">
        <v>4</v>
      </c>
      <c r="E205" s="62" t="str">
        <f>+'[1]ACUM-JUNIO'!A159</f>
        <v>TRAMITE</v>
      </c>
      <c r="F205" s="63"/>
      <c r="G205" s="64"/>
      <c r="H205" s="6">
        <f>+'[1]ACUM-AGOSTO'!B158</f>
        <v>103</v>
      </c>
      <c r="I205" s="21">
        <f>H205/H209</f>
        <v>0.34563758389261745</v>
      </c>
      <c r="J205" s="3"/>
      <c r="K205" s="3"/>
      <c r="L205" s="3"/>
      <c r="M205" s="3"/>
      <c r="N205" s="3"/>
      <c r="O205" s="1"/>
    </row>
    <row r="206" spans="1:15" ht="15.75" customHeight="1" thickBot="1">
      <c r="A206" s="1"/>
      <c r="B206" s="3"/>
      <c r="C206" s="3"/>
      <c r="D206" s="28">
        <v>2</v>
      </c>
      <c r="E206" s="62" t="str">
        <f>+'[1]ACUM-JUNIO'!A157</f>
        <v>SERV. PUB.</v>
      </c>
      <c r="F206" s="63"/>
      <c r="G206" s="64"/>
      <c r="H206" s="6">
        <f>+'[1]ACUM-AGOSTO'!B156</f>
        <v>4</v>
      </c>
      <c r="I206" s="21">
        <f>+H206/H209</f>
        <v>1.3422818791946308E-2</v>
      </c>
      <c r="J206" s="3"/>
      <c r="K206" s="3"/>
      <c r="L206" s="3"/>
      <c r="M206" s="3"/>
      <c r="N206" s="3"/>
      <c r="O206" s="1"/>
    </row>
    <row r="207" spans="1:15" ht="15.75" thickBot="1">
      <c r="A207" s="1"/>
      <c r="B207" s="3"/>
      <c r="C207" s="3"/>
      <c r="D207" s="28">
        <v>3</v>
      </c>
      <c r="E207" s="62" t="str">
        <f>+'[1]ACUM-JUNIO'!A158</f>
        <v>LEGAL</v>
      </c>
      <c r="F207" s="63"/>
      <c r="G207" s="64"/>
      <c r="H207" s="6">
        <f>+'[1]ACUM-AGOSTO'!B157</f>
        <v>2</v>
      </c>
      <c r="I207" s="36">
        <f>+H207/H209</f>
        <v>6.7114093959731542E-3</v>
      </c>
      <c r="J207" s="3"/>
      <c r="K207" s="3"/>
      <c r="L207" s="3"/>
      <c r="M207" s="3"/>
      <c r="N207" s="3"/>
      <c r="O207" s="1"/>
    </row>
    <row r="208" spans="1:15" ht="15.75" thickBo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"/>
    </row>
    <row r="209" spans="1:15" s="18" customFormat="1" ht="16.5" thickBot="1">
      <c r="A209" s="15"/>
      <c r="B209" s="3"/>
      <c r="C209" s="3"/>
      <c r="D209" s="3"/>
      <c r="E209" s="3"/>
      <c r="F209" s="3"/>
      <c r="G209" s="22" t="s">
        <v>7</v>
      </c>
      <c r="H209" s="7">
        <f>SUM(H204:H207)</f>
        <v>298</v>
      </c>
      <c r="I209" s="23">
        <f>SUM(I204:I207)</f>
        <v>1</v>
      </c>
      <c r="J209" s="3"/>
      <c r="K209" s="3"/>
      <c r="L209" s="3"/>
      <c r="M209" s="3"/>
      <c r="N209" s="3"/>
      <c r="O209" s="15"/>
    </row>
    <row r="210" spans="1:15" ht="44.2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1"/>
    </row>
    <row r="211" spans="1:15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10"/>
      <c r="E217" s="10"/>
      <c r="F217" s="10"/>
      <c r="G217" s="10"/>
      <c r="H217" s="10"/>
      <c r="I217" s="10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10"/>
      <c r="E218" s="10"/>
      <c r="F218" s="10"/>
      <c r="G218" s="10"/>
      <c r="H218" s="10"/>
      <c r="I218" s="10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10"/>
      <c r="E219" s="10"/>
      <c r="F219" s="10"/>
      <c r="G219" s="10"/>
      <c r="H219" s="10"/>
      <c r="I219" s="10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10"/>
      <c r="E220" s="10"/>
      <c r="F220" s="10"/>
      <c r="G220" s="10"/>
      <c r="H220" s="10"/>
      <c r="I220" s="10"/>
      <c r="J220" s="3"/>
      <c r="K220" s="3"/>
      <c r="L220" s="3"/>
      <c r="M220" s="3"/>
      <c r="N220" s="3"/>
      <c r="O220" s="1"/>
    </row>
    <row r="221" spans="1:15">
      <c r="A221" s="1"/>
      <c r="B221" s="3"/>
      <c r="C221" s="3"/>
      <c r="D221" s="10"/>
      <c r="E221" s="10"/>
      <c r="F221" s="10"/>
      <c r="G221" s="10"/>
      <c r="H221" s="10"/>
      <c r="I221" s="10"/>
      <c r="J221" s="3"/>
      <c r="K221" s="3"/>
      <c r="L221" s="3"/>
      <c r="M221" s="3"/>
      <c r="N221" s="3"/>
      <c r="O221" s="1"/>
    </row>
    <row r="222" spans="1:15">
      <c r="A222" s="1"/>
      <c r="B222" s="3"/>
      <c r="C222" s="3"/>
      <c r="D222" s="10"/>
      <c r="E222" s="10"/>
      <c r="F222" s="10"/>
      <c r="G222" s="10"/>
      <c r="H222" s="10"/>
      <c r="I222" s="10"/>
      <c r="J222" s="3"/>
      <c r="K222" s="3"/>
      <c r="L222" s="3"/>
      <c r="M222" s="3"/>
      <c r="N222" s="3"/>
      <c r="O222" s="1"/>
    </row>
    <row r="223" spans="1:15">
      <c r="A223" s="1"/>
      <c r="B223" s="3"/>
      <c r="C223" s="3"/>
      <c r="D223" s="10"/>
      <c r="E223" s="10"/>
      <c r="F223" s="10"/>
      <c r="G223" s="10"/>
      <c r="H223" s="10"/>
      <c r="I223" s="10"/>
      <c r="J223" s="3"/>
      <c r="K223" s="3"/>
      <c r="L223" s="3"/>
      <c r="M223" s="3"/>
      <c r="N223" s="3"/>
      <c r="O223" s="1"/>
    </row>
    <row r="224" spans="1:15">
      <c r="A224" s="1"/>
      <c r="B224" s="3"/>
      <c r="C224" s="3"/>
      <c r="D224" s="10"/>
      <c r="E224" s="10"/>
      <c r="F224" s="10"/>
      <c r="G224" s="10"/>
      <c r="H224" s="10"/>
      <c r="I224" s="10"/>
      <c r="J224" s="3"/>
      <c r="K224" s="3"/>
      <c r="L224" s="3"/>
      <c r="M224" s="3"/>
      <c r="N224" s="3"/>
      <c r="O224" s="1"/>
    </row>
    <row r="225" spans="1:15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1"/>
    </row>
    <row r="226" spans="1:15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"/>
    </row>
    <row r="227" spans="1:15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"/>
    </row>
    <row r="228" spans="1:15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"/>
    </row>
    <row r="229" spans="1:15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"/>
    </row>
    <row r="230" spans="1:15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"/>
    </row>
    <row r="231" spans="1:15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"/>
    </row>
    <row r="232" spans="1:15" ht="15.75" thickBo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"/>
    </row>
    <row r="233" spans="1:15" ht="19.5" thickBot="1">
      <c r="A233" s="1"/>
      <c r="B233" s="3"/>
      <c r="C233" s="3"/>
      <c r="D233" s="59" t="s">
        <v>27</v>
      </c>
      <c r="E233" s="60"/>
      <c r="F233" s="60"/>
      <c r="G233" s="60"/>
      <c r="H233" s="60"/>
      <c r="I233" s="61"/>
      <c r="J233" s="3"/>
      <c r="K233" s="3"/>
      <c r="L233" s="3"/>
      <c r="M233" s="3"/>
      <c r="N233" s="3"/>
      <c r="O233" s="1"/>
    </row>
    <row r="234" spans="1:15" ht="15.75" thickBot="1">
      <c r="A234" s="1"/>
      <c r="B234" s="3"/>
      <c r="C234" s="3"/>
      <c r="D234" s="28">
        <v>1</v>
      </c>
      <c r="E234" s="62" t="str">
        <f>+'[1]ACUM-JUNIO'!A168</f>
        <v>INFOMEX</v>
      </c>
      <c r="F234" s="63"/>
      <c r="G234" s="64"/>
      <c r="H234" s="6">
        <f>+'[1]ACUM-AGOSTO'!B167</f>
        <v>182</v>
      </c>
      <c r="I234" s="33">
        <f>+H234/H239</f>
        <v>0.61073825503355705</v>
      </c>
      <c r="J234" s="3"/>
      <c r="K234" s="3"/>
      <c r="L234" s="3"/>
      <c r="M234" s="3"/>
      <c r="N234" s="3"/>
      <c r="O234" s="1"/>
    </row>
    <row r="235" spans="1:15" ht="15.75" customHeight="1" thickBot="1">
      <c r="A235" s="1"/>
      <c r="B235" s="3"/>
      <c r="C235" s="3"/>
      <c r="D235" s="28">
        <v>2</v>
      </c>
      <c r="E235" s="62" t="str">
        <f>+'[1]ACUM-JUNIO'!A167</f>
        <v>CORREO ELECTRONICO</v>
      </c>
      <c r="F235" s="63"/>
      <c r="G235" s="64"/>
      <c r="H235" s="6">
        <f>+'[1]ACUM-AGOSTO'!B166</f>
        <v>76</v>
      </c>
      <c r="I235" s="33">
        <f>+H235/H239</f>
        <v>0.25503355704697989</v>
      </c>
      <c r="J235" s="3"/>
      <c r="K235" s="3"/>
      <c r="L235" s="3"/>
      <c r="M235" s="3"/>
      <c r="N235" s="3"/>
      <c r="O235" s="1"/>
    </row>
    <row r="236" spans="1:15" ht="15.75" thickBot="1">
      <c r="A236" s="1"/>
      <c r="B236" s="3"/>
      <c r="C236" s="3"/>
      <c r="D236" s="28">
        <v>3</v>
      </c>
      <c r="E236" s="62" t="str">
        <f>+'[1]ACUM-JUNIO'!A169</f>
        <v>LISTAS</v>
      </c>
      <c r="F236" s="63"/>
      <c r="G236" s="64"/>
      <c r="H236" s="6">
        <f>+'[1]ACUM-AGOSTO'!B168</f>
        <v>22</v>
      </c>
      <c r="I236" s="33">
        <f>+H236/H239</f>
        <v>7.3825503355704702E-2</v>
      </c>
      <c r="J236" s="3"/>
      <c r="K236" s="3"/>
      <c r="L236" s="3"/>
      <c r="M236" s="3"/>
      <c r="N236" s="3"/>
      <c r="O236" s="1"/>
    </row>
    <row r="237" spans="1:15" ht="15.75" customHeight="1" thickBot="1">
      <c r="A237" s="1"/>
      <c r="B237" s="3"/>
      <c r="C237" s="3"/>
      <c r="D237" s="28">
        <v>4</v>
      </c>
      <c r="E237" s="62" t="str">
        <f>+'[1]ACUM-JUNIO'!A170</f>
        <v>NOTIFICACIÓN PERSONAL</v>
      </c>
      <c r="F237" s="63"/>
      <c r="G237" s="64"/>
      <c r="H237" s="6">
        <f>+'[1]ACUM-AGOSTO'!B169</f>
        <v>18</v>
      </c>
      <c r="I237" s="33">
        <f>+H237/H239</f>
        <v>6.0402684563758392E-2</v>
      </c>
      <c r="J237" s="3"/>
      <c r="K237" s="3"/>
      <c r="L237" s="3"/>
      <c r="M237" s="3"/>
      <c r="N237" s="3"/>
      <c r="O237" s="1"/>
    </row>
    <row r="238" spans="1:15" ht="15.75" thickBo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"/>
    </row>
    <row r="239" spans="1:15" s="18" customFormat="1" ht="16.5" thickBot="1">
      <c r="A239" s="15"/>
      <c r="B239" s="39"/>
      <c r="C239" s="39"/>
      <c r="D239" s="39"/>
      <c r="E239" s="39"/>
      <c r="F239" s="39"/>
      <c r="G239" s="22" t="s">
        <v>7</v>
      </c>
      <c r="H239" s="7">
        <f>SUM(H234:H238)</f>
        <v>298</v>
      </c>
      <c r="I239" s="23">
        <f>SUM(I234:I238)</f>
        <v>1</v>
      </c>
      <c r="J239" s="3"/>
      <c r="K239" s="3"/>
      <c r="L239" s="3"/>
      <c r="M239" s="3"/>
      <c r="N239" s="3"/>
      <c r="O239" s="15"/>
    </row>
    <row r="240" spans="1:15" ht="35.2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"/>
    </row>
    <row r="241" spans="1:15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1"/>
    </row>
    <row r="242" spans="1:15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"/>
    </row>
    <row r="243" spans="1:15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"/>
    </row>
    <row r="244" spans="1:15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"/>
    </row>
    <row r="245" spans="1:15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"/>
    </row>
    <row r="246" spans="1:15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"/>
    </row>
    <row r="247" spans="1:15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1"/>
    </row>
    <row r="248" spans="1:15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"/>
    </row>
    <row r="249" spans="1:1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"/>
    </row>
    <row r="250" spans="1:1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"/>
    </row>
    <row r="252" spans="1:1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"/>
    </row>
    <row r="258" spans="1:15" ht="32.2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 ht="32.2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 ht="32.25" customHeight="1" thickBo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 ht="19.5" thickBot="1">
      <c r="A261" s="1"/>
      <c r="B261" s="3"/>
      <c r="C261" s="3"/>
      <c r="D261" s="59" t="s">
        <v>28</v>
      </c>
      <c r="E261" s="60"/>
      <c r="F261" s="60"/>
      <c r="G261" s="61"/>
      <c r="H261" s="3"/>
      <c r="I261" s="3"/>
      <c r="J261" s="3"/>
      <c r="K261" s="3"/>
      <c r="L261" s="3"/>
      <c r="M261" s="3"/>
      <c r="N261" s="3"/>
      <c r="O261" s="1"/>
    </row>
    <row r="262" spans="1:15" ht="15.75" customHeight="1" thickBot="1">
      <c r="A262" s="1"/>
      <c r="B262" s="3"/>
      <c r="C262" s="3"/>
      <c r="D262" s="6">
        <v>1</v>
      </c>
      <c r="E262" s="40" t="str">
        <f>+'[1]ACUM-AGOSTO'!A283</f>
        <v>Comunidad Digna</v>
      </c>
      <c r="F262" s="41"/>
      <c r="G262" s="42">
        <f>+'[1]ACUM-AGOSTO'!B283</f>
        <v>0</v>
      </c>
      <c r="H262" s="3"/>
      <c r="I262" s="3"/>
      <c r="J262" s="3"/>
      <c r="K262" s="3"/>
      <c r="L262" s="3"/>
      <c r="M262" s="3"/>
      <c r="N262" s="3"/>
      <c r="O262" s="1"/>
    </row>
    <row r="263" spans="1:15" ht="15.75" customHeight="1" thickBot="1">
      <c r="A263" s="1"/>
      <c r="B263" s="3"/>
      <c r="C263" s="3"/>
      <c r="D263" s="6">
        <v>2</v>
      </c>
      <c r="E263" s="40" t="str">
        <f>+'[1]ACUM-AGOSTO'!A284</f>
        <v>Consejería Juridica</v>
      </c>
      <c r="F263" s="41"/>
      <c r="G263" s="42">
        <f>+'[1]ACUM-AGOSTO'!B284</f>
        <v>0</v>
      </c>
      <c r="H263" s="3"/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6">
        <v>3</v>
      </c>
      <c r="E264" s="40" t="str">
        <f>+'[1]ACUM-AGOSTO'!A287</f>
        <v>Coordinación de Gabinete</v>
      </c>
      <c r="F264" s="41"/>
      <c r="G264" s="42">
        <f>+'[1]ACUM-AGOSTO'!B287</f>
        <v>0</v>
      </c>
      <c r="H264" s="3"/>
      <c r="I264" s="3"/>
      <c r="J264" s="3"/>
      <c r="K264" s="3"/>
      <c r="L264" s="3"/>
      <c r="M264" s="3"/>
      <c r="N264" s="3"/>
      <c r="O264" s="1"/>
    </row>
    <row r="265" spans="1:15" ht="15.75" customHeight="1" thickBot="1">
      <c r="A265" s="1"/>
      <c r="B265" s="3"/>
      <c r="C265" s="3"/>
      <c r="D265" s="6">
        <v>4</v>
      </c>
      <c r="E265" s="40" t="str">
        <f>+'[1]ACUM-AGOSTO'!A288</f>
        <v xml:space="preserve">Coordinación de la Oficina de Presidencia </v>
      </c>
      <c r="F265" s="41"/>
      <c r="G265" s="42">
        <f>+'[1]ACUM-AGOSTO'!B288</f>
        <v>0</v>
      </c>
      <c r="H265" s="3"/>
      <c r="I265" s="3"/>
      <c r="J265" s="3"/>
      <c r="K265" s="3"/>
      <c r="L265" s="3"/>
      <c r="M265" s="3"/>
      <c r="N265" s="3"/>
      <c r="O265" s="1"/>
    </row>
    <row r="266" spans="1:15" ht="15.75" customHeight="1" thickBot="1">
      <c r="A266" s="1"/>
      <c r="B266" s="3"/>
      <c r="C266" s="3"/>
      <c r="D266" s="6">
        <v>5</v>
      </c>
      <c r="E266" s="40" t="str">
        <f>+'[1]ACUM-AGOSTO'!A301</f>
        <v>Instituto Municipal de la Juventud</v>
      </c>
      <c r="F266" s="41"/>
      <c r="G266" s="42">
        <f>+'[1]ACUM-AGOSTO'!B301</f>
        <v>0</v>
      </c>
      <c r="H266" s="3"/>
      <c r="I266" s="3"/>
      <c r="J266" s="3"/>
      <c r="K266" s="3"/>
      <c r="L266" s="3"/>
      <c r="M266" s="3"/>
      <c r="N266" s="3"/>
      <c r="O266" s="1"/>
    </row>
    <row r="267" spans="1:15" ht="15.75" customHeight="1" thickBot="1">
      <c r="A267" s="1"/>
      <c r="B267" s="3"/>
      <c r="C267" s="3"/>
      <c r="D267" s="6">
        <v>6</v>
      </c>
      <c r="E267" s="40" t="str">
        <f>+'[1]ACUM-AGOSTO'!A302</f>
        <v>Instituto Municipal de la Mujer</v>
      </c>
      <c r="F267" s="41"/>
      <c r="G267" s="42">
        <f>+'[1]ACUM-AGOSTO'!B302</f>
        <v>0</v>
      </c>
      <c r="H267" s="3"/>
      <c r="I267" s="3"/>
      <c r="J267" s="3"/>
      <c r="K267" s="3"/>
      <c r="L267" s="3"/>
      <c r="M267" s="3"/>
      <c r="N267" s="3"/>
      <c r="O267" s="1"/>
    </row>
    <row r="268" spans="1:15" ht="15.75" customHeight="1" thickBot="1">
      <c r="A268" s="1"/>
      <c r="B268" s="3"/>
      <c r="C268" s="3"/>
      <c r="D268" s="6">
        <v>7</v>
      </c>
      <c r="E268" s="40" t="str">
        <f>+'[1]ACUM-AGOSTO'!A304</f>
        <v>Junta Municipal de Reclutamiento</v>
      </c>
      <c r="F268" s="41"/>
      <c r="G268" s="42">
        <f>+'[1]ACUM-AGOSTO'!B304</f>
        <v>0</v>
      </c>
      <c r="H268" s="3"/>
      <c r="I268" s="3"/>
      <c r="J268" s="3"/>
      <c r="K268" s="3"/>
      <c r="L268" s="3"/>
      <c r="M268" s="3"/>
      <c r="N268" s="3"/>
      <c r="O268" s="1"/>
    </row>
    <row r="269" spans="1:15" ht="15.75" customHeight="1" thickBot="1">
      <c r="A269" s="1"/>
      <c r="B269" s="3"/>
      <c r="C269" s="3"/>
      <c r="D269" s="6">
        <v>8</v>
      </c>
      <c r="E269" s="40" t="str">
        <f>+'[1]ACUM-AGOSTO'!A312</f>
        <v>Protección al Medio Ambiente</v>
      </c>
      <c r="F269" s="41"/>
      <c r="G269" s="42">
        <f>+'[1]ACUM-AGOSTO'!B312</f>
        <v>0</v>
      </c>
      <c r="H269" s="3"/>
      <c r="I269" s="3"/>
      <c r="J269" s="3"/>
      <c r="K269" s="3"/>
      <c r="L269" s="3"/>
      <c r="M269" s="3"/>
      <c r="N269" s="3"/>
      <c r="O269" s="1"/>
    </row>
    <row r="270" spans="1:15" ht="15.75" customHeight="1" thickBot="1">
      <c r="A270" s="1"/>
      <c r="B270" s="3"/>
      <c r="C270" s="3"/>
      <c r="D270" s="6">
        <v>9</v>
      </c>
      <c r="E270" s="40" t="str">
        <f>+'[1]ACUM-AGOSTO'!A320</f>
        <v>Sanidad Animal</v>
      </c>
      <c r="F270" s="41"/>
      <c r="G270" s="42">
        <f>+'[1]ACUM-AGOSTO'!B320</f>
        <v>0</v>
      </c>
      <c r="H270" s="3"/>
      <c r="I270" s="3"/>
      <c r="J270" s="3"/>
      <c r="K270" s="3"/>
      <c r="L270" s="3"/>
      <c r="M270" s="3"/>
      <c r="N270" s="3"/>
      <c r="O270" s="1"/>
    </row>
    <row r="271" spans="1:15" ht="15.75" customHeight="1" thickBot="1">
      <c r="A271" s="1"/>
      <c r="B271" s="3"/>
      <c r="C271" s="3"/>
      <c r="D271" s="6">
        <v>10</v>
      </c>
      <c r="E271" s="40" t="str">
        <f>+'[1]ACUM-AGOSTO'!A273</f>
        <v>Alumbrado Público</v>
      </c>
      <c r="F271" s="41"/>
      <c r="G271" s="42">
        <f>+'[1]ACUM-AGOSTO'!B273</f>
        <v>1</v>
      </c>
      <c r="H271" s="3"/>
      <c r="I271" s="3"/>
      <c r="J271" s="3"/>
      <c r="K271" s="3"/>
      <c r="L271" s="3"/>
      <c r="M271" s="3"/>
      <c r="N271" s="3"/>
      <c r="O271" s="1"/>
    </row>
    <row r="272" spans="1:15" ht="15.75" customHeight="1" thickBot="1">
      <c r="A272" s="1"/>
      <c r="B272" s="3"/>
      <c r="C272" s="3"/>
      <c r="D272" s="6">
        <v>11</v>
      </c>
      <c r="E272" s="40" t="str">
        <f>+'[1]ACUM-AGOSTO'!A279</f>
        <v>Cementerios</v>
      </c>
      <c r="F272" s="41"/>
      <c r="G272" s="42">
        <f>+'[1]ACUM-AGOSTO'!B279</f>
        <v>1</v>
      </c>
      <c r="H272" s="3"/>
      <c r="I272" s="3"/>
      <c r="J272" s="3"/>
      <c r="K272" s="3"/>
      <c r="L272" s="3"/>
      <c r="M272" s="3"/>
      <c r="N272" s="3"/>
      <c r="O272" s="1"/>
    </row>
    <row r="273" spans="1:15" ht="15.75" customHeight="1" thickBot="1">
      <c r="A273" s="1"/>
      <c r="B273" s="3"/>
      <c r="C273" s="3"/>
      <c r="D273" s="6">
        <v>12</v>
      </c>
      <c r="E273" s="40" t="str">
        <f>+'[1]ACUM-AGOSTO'!A286</f>
        <v>Coordinación de Delegaciones</v>
      </c>
      <c r="F273" s="41"/>
      <c r="G273" s="42">
        <f>+'[1]ACUM-AGOSTO'!B286</f>
        <v>1</v>
      </c>
      <c r="H273" s="3"/>
      <c r="I273" s="3"/>
      <c r="J273" s="3"/>
      <c r="K273" s="3"/>
      <c r="L273" s="3"/>
      <c r="M273" s="3"/>
      <c r="N273" s="3"/>
      <c r="O273" s="1"/>
    </row>
    <row r="274" spans="1:15" ht="31.5" customHeight="1" thickBot="1">
      <c r="A274" s="1"/>
      <c r="B274" s="3"/>
      <c r="C274" s="3"/>
      <c r="D274" s="6">
        <v>13</v>
      </c>
      <c r="E274" s="76" t="str">
        <f>+'[1]ACUM-AGOSTO'!A289</f>
        <v>Coordinación General  Oficina Central de Gobierno, Estrategía y opinión Pública</v>
      </c>
      <c r="F274" s="77"/>
      <c r="G274" s="42">
        <f>+'[1]ACUM-AGOSTO'!B289</f>
        <v>1</v>
      </c>
      <c r="H274" s="3"/>
      <c r="I274" s="3"/>
      <c r="J274" s="3"/>
      <c r="K274" s="3"/>
      <c r="L274" s="3"/>
      <c r="M274" s="3"/>
      <c r="N274" s="3"/>
      <c r="O274" s="1"/>
    </row>
    <row r="275" spans="1:15" ht="20.25" customHeight="1" thickBot="1">
      <c r="A275" s="1"/>
      <c r="B275" s="3"/>
      <c r="C275" s="3"/>
      <c r="D275" s="6">
        <v>14</v>
      </c>
      <c r="E275" s="40" t="str">
        <f>+'[1]ACUM-AGOSTO'!A306</f>
        <v>Mantenimiento Urbano</v>
      </c>
      <c r="F275" s="41"/>
      <c r="G275" s="42">
        <f>+'[1]ACUM-AGOSTO'!B306</f>
        <v>1</v>
      </c>
      <c r="H275" s="3"/>
      <c r="I275" s="3"/>
      <c r="J275" s="3"/>
      <c r="K275" s="3"/>
      <c r="L275" s="3"/>
      <c r="M275" s="3"/>
      <c r="N275" s="3"/>
      <c r="O275" s="1"/>
    </row>
    <row r="276" spans="1:15" ht="29.25" customHeight="1" thickBot="1">
      <c r="A276" s="1"/>
      <c r="B276" s="3"/>
      <c r="C276" s="3"/>
      <c r="D276" s="6">
        <v>15</v>
      </c>
      <c r="E276" s="40" t="str">
        <f>+'[1]ACUM-AGOSTO'!A309</f>
        <v>Parques y Jardines</v>
      </c>
      <c r="F276" s="41"/>
      <c r="G276" s="42">
        <f>+'[1]ACUM-AGOSTO'!B309</f>
        <v>1</v>
      </c>
      <c r="H276" s="3"/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6">
        <v>16</v>
      </c>
      <c r="E277" s="40" t="str">
        <f>+'[1]ACUM-AGOSTO'!A315</f>
        <v>Rastros Municipales</v>
      </c>
      <c r="F277" s="41"/>
      <c r="G277" s="42">
        <f>+'[1]ACUM-AGOSTO'!B315</f>
        <v>1</v>
      </c>
      <c r="H277" s="3"/>
      <c r="I277" s="3"/>
      <c r="J277" s="3"/>
      <c r="K277" s="3"/>
      <c r="L277" s="3"/>
      <c r="M277" s="3"/>
      <c r="N277" s="3"/>
      <c r="O277" s="1"/>
    </row>
    <row r="278" spans="1:15" ht="15.75" customHeight="1" thickBot="1">
      <c r="A278" s="1"/>
      <c r="B278" s="3"/>
      <c r="C278" s="3"/>
      <c r="D278" s="6">
        <v>17</v>
      </c>
      <c r="E278" s="40" t="str">
        <f>+'[1]ACUM-AGOSTO'!A317</f>
        <v>Registro Civil</v>
      </c>
      <c r="F278" s="41"/>
      <c r="G278" s="42">
        <f>+'[1]ACUM-AGOSTO'!B317</f>
        <v>1</v>
      </c>
      <c r="H278" s="3"/>
      <c r="I278" s="3"/>
      <c r="J278" s="3"/>
      <c r="K278" s="3"/>
      <c r="L278" s="3"/>
      <c r="M278" s="3"/>
      <c r="N278" s="3"/>
      <c r="O278" s="1"/>
    </row>
    <row r="279" spans="1:15" ht="15.75" customHeight="1" thickBot="1">
      <c r="A279" s="1"/>
      <c r="B279" s="3"/>
      <c r="C279" s="3"/>
      <c r="D279" s="6">
        <v>18</v>
      </c>
      <c r="E279" s="40" t="str">
        <f>+'[1]ACUM-AGOSTO'!A318</f>
        <v>Relaciones Exteriores</v>
      </c>
      <c r="F279" s="41"/>
      <c r="G279" s="42">
        <f>+'[1]ACUM-AGOSTO'!B318</f>
        <v>1</v>
      </c>
      <c r="H279" s="3"/>
      <c r="I279" s="3"/>
      <c r="J279" s="3"/>
      <c r="K279" s="3"/>
      <c r="L279" s="3"/>
      <c r="M279" s="3"/>
      <c r="N279" s="3"/>
      <c r="O279" s="1"/>
    </row>
    <row r="280" spans="1:15" ht="15.75" customHeight="1" thickBot="1">
      <c r="A280" s="1"/>
      <c r="B280" s="3"/>
      <c r="C280" s="3"/>
      <c r="D280" s="6">
        <v>19</v>
      </c>
      <c r="E280" s="40" t="str">
        <f>+'[1]ACUM-AGOSTO'!A326</f>
        <v>Vinculación Asuntos Religiosos</v>
      </c>
      <c r="F280" s="41"/>
      <c r="G280" s="42">
        <f>+'[1]ACUM-AGOSTO'!B326</f>
        <v>1</v>
      </c>
      <c r="H280" s="3"/>
      <c r="I280" s="3"/>
      <c r="J280" s="3"/>
      <c r="K280" s="3"/>
      <c r="L280" s="3"/>
      <c r="M280" s="3"/>
      <c r="N280" s="3"/>
      <c r="O280" s="1"/>
    </row>
    <row r="281" spans="1:15" ht="15.75" customHeight="1" thickBot="1">
      <c r="A281" s="1"/>
      <c r="B281" s="3"/>
      <c r="C281" s="3"/>
      <c r="D281" s="6">
        <v>20</v>
      </c>
      <c r="E281" s="40" t="str">
        <f>+'[1]ACUM-AGOSTO'!A272</f>
        <v>Agua y Alcantarillado</v>
      </c>
      <c r="F281" s="41"/>
      <c r="G281" s="42">
        <f>+'[1]ACUM-AGOSTO'!B272</f>
        <v>2</v>
      </c>
      <c r="H281" s="3"/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6">
        <v>21</v>
      </c>
      <c r="E282" s="40" t="str">
        <f>+'[1]ACUM-AGOSTO'!A275</f>
        <v>Aseo Público</v>
      </c>
      <c r="F282" s="41"/>
      <c r="G282" s="42">
        <f>+'[1]ACUM-AGOSTO'!B275</f>
        <v>2</v>
      </c>
      <c r="H282" s="3"/>
      <c r="I282" s="3"/>
      <c r="J282" s="3"/>
      <c r="K282" s="3"/>
      <c r="L282" s="3"/>
      <c r="M282" s="3"/>
      <c r="N282" s="3"/>
      <c r="O282" s="1"/>
    </row>
    <row r="283" spans="1:15" ht="15.75" customHeight="1" thickBot="1">
      <c r="A283" s="1"/>
      <c r="B283" s="3"/>
      <c r="C283" s="3"/>
      <c r="D283" s="6">
        <v>22</v>
      </c>
      <c r="E283" s="40" t="str">
        <f>+'[1]ACUM-AGOSTO'!A297</f>
        <v>Educación Municipal</v>
      </c>
      <c r="F283" s="41"/>
      <c r="G283" s="42">
        <f>+'[1]ACUM-AGOSTO'!B297</f>
        <v>2</v>
      </c>
      <c r="H283" s="3"/>
      <c r="I283" s="3"/>
      <c r="J283" s="3"/>
      <c r="K283" s="3"/>
      <c r="L283" s="3"/>
      <c r="M283" s="3"/>
      <c r="N283" s="3"/>
      <c r="O283" s="1"/>
    </row>
    <row r="284" spans="1:15" ht="15.75" customHeight="1" thickBot="1">
      <c r="A284" s="1"/>
      <c r="B284" s="3"/>
      <c r="C284" s="3"/>
      <c r="D284" s="6">
        <v>23</v>
      </c>
      <c r="E284" s="40" t="str">
        <f>+'[1]ACUM-AGOSTO'!A299</f>
        <v>Instituto de Capacitación y Oferta Educativa</v>
      </c>
      <c r="F284" s="41"/>
      <c r="G284" s="42">
        <f>+'[1]ACUM-AGOSTO'!B299</f>
        <v>2</v>
      </c>
      <c r="H284" s="3"/>
      <c r="I284" s="3"/>
      <c r="J284" s="3"/>
      <c r="K284" s="3"/>
      <c r="L284" s="3"/>
      <c r="M284" s="3"/>
      <c r="N284" s="3"/>
      <c r="O284" s="1"/>
    </row>
    <row r="285" spans="1:15" ht="15.75" customHeight="1" thickBot="1">
      <c r="A285" s="1"/>
      <c r="B285" s="3"/>
      <c r="C285" s="3"/>
      <c r="D285" s="6">
        <v>24</v>
      </c>
      <c r="E285" s="40" t="str">
        <f>+'[1]ACUM-AGOSTO'!A305</f>
        <v>Mantenimiento de Pavimentos</v>
      </c>
      <c r="F285" s="41"/>
      <c r="G285" s="42">
        <f>+'[1]ACUM-AGOSTO'!B305</f>
        <v>2</v>
      </c>
      <c r="H285" s="3"/>
      <c r="I285" s="3"/>
      <c r="J285" s="3"/>
      <c r="K285" s="3"/>
      <c r="L285" s="3"/>
      <c r="M285" s="3"/>
      <c r="N285" s="3"/>
      <c r="O285" s="1"/>
    </row>
    <row r="286" spans="1:15" ht="15.75" customHeight="1" thickBot="1">
      <c r="A286" s="1"/>
      <c r="B286" s="3"/>
      <c r="C286" s="3"/>
      <c r="D286" s="6">
        <v>25</v>
      </c>
      <c r="E286" s="40" t="str">
        <f>+'[1]ACUM-AGOSTO'!A316</f>
        <v>Regidores</v>
      </c>
      <c r="F286" s="41"/>
      <c r="G286" s="42">
        <f>+'[1]ACUM-AGOSTO'!B316</f>
        <v>2</v>
      </c>
      <c r="H286" s="3"/>
      <c r="I286" s="3"/>
      <c r="J286" s="3"/>
      <c r="K286" s="3"/>
      <c r="L286" s="3"/>
      <c r="M286" s="3"/>
      <c r="N286" s="3"/>
      <c r="O286" s="1"/>
    </row>
    <row r="287" spans="1:15" ht="15.75" customHeight="1" thickBot="1">
      <c r="A287" s="1"/>
      <c r="B287" s="3"/>
      <c r="C287" s="3"/>
      <c r="D287" s="6">
        <v>26</v>
      </c>
      <c r="E287" s="40" t="str">
        <f>+'[1]ACUM-AGOSTO'!A319</f>
        <v>Relaciones Públicas</v>
      </c>
      <c r="F287" s="41"/>
      <c r="G287" s="42">
        <f>+'[1]ACUM-AGOSTO'!B319</f>
        <v>2</v>
      </c>
      <c r="H287" s="3"/>
      <c r="I287" s="3"/>
      <c r="J287" s="3"/>
      <c r="K287" s="3"/>
      <c r="L287" s="3"/>
      <c r="M287" s="3"/>
      <c r="N287" s="3"/>
      <c r="O287" s="1"/>
    </row>
    <row r="288" spans="1:15" ht="15.75" customHeight="1" thickBot="1">
      <c r="A288" s="1"/>
      <c r="B288" s="3"/>
      <c r="C288" s="3"/>
      <c r="D288" s="6">
        <v>27</v>
      </c>
      <c r="E288" s="40" t="str">
        <f>+'[1]ACUM-AGOSTO'!A276</f>
        <v>Asuntos Internos</v>
      </c>
      <c r="F288" s="41"/>
      <c r="G288" s="42">
        <f>+'[1]ACUM-AGOSTO'!B276</f>
        <v>3</v>
      </c>
      <c r="H288" s="3"/>
      <c r="I288" s="3"/>
      <c r="J288" s="3"/>
      <c r="K288" s="3"/>
      <c r="L288" s="3"/>
      <c r="M288" s="3"/>
      <c r="N288" s="3"/>
      <c r="O288" s="1"/>
    </row>
    <row r="289" spans="1:15" ht="15.75" customHeight="1" thickBot="1">
      <c r="A289" s="1"/>
      <c r="B289" s="3"/>
      <c r="C289" s="3"/>
      <c r="D289" s="6">
        <v>28</v>
      </c>
      <c r="E289" s="40" t="str">
        <f>+'[1]ACUM-AGOSTO'!A280</f>
        <v>Centro de  Promoción Económica y Turismo</v>
      </c>
      <c r="F289" s="41"/>
      <c r="G289" s="42">
        <f>+'[1]ACUM-AGOSTO'!B280</f>
        <v>3</v>
      </c>
      <c r="H289" s="3"/>
      <c r="I289" s="3"/>
      <c r="J289" s="3"/>
      <c r="K289" s="3"/>
      <c r="L289" s="3"/>
      <c r="M289" s="3"/>
      <c r="N289" s="3"/>
      <c r="O289" s="1"/>
    </row>
    <row r="290" spans="1:15" ht="15.75" customHeight="1" thickBot="1">
      <c r="A290" s="1"/>
      <c r="B290" s="3"/>
      <c r="C290" s="3"/>
      <c r="D290" s="6">
        <v>29</v>
      </c>
      <c r="E290" s="40" t="str">
        <f>+'[1]ACUM-AGOSTO'!A290</f>
        <v>Coplademun</v>
      </c>
      <c r="F290" s="41"/>
      <c r="G290" s="42">
        <f>+'[1]ACUM-AGOSTO'!B290</f>
        <v>3</v>
      </c>
      <c r="H290" s="3"/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6">
        <v>30</v>
      </c>
      <c r="E291" s="40" t="str">
        <f>+'[1]ACUM-AGOSTO'!A314</f>
        <v>Proyectos Estratégicos</v>
      </c>
      <c r="F291" s="41"/>
      <c r="G291" s="42">
        <f>+'[1]ACUM-AGOSTO'!B314</f>
        <v>3</v>
      </c>
      <c r="H291" s="3"/>
      <c r="I291" s="3"/>
      <c r="J291" s="3"/>
      <c r="K291" s="3"/>
      <c r="L291" s="3"/>
      <c r="M291" s="3"/>
      <c r="N291" s="3"/>
      <c r="O291" s="1"/>
    </row>
    <row r="292" spans="1:15" ht="15.75" customHeight="1" thickBot="1">
      <c r="A292" s="1"/>
      <c r="B292" s="3"/>
      <c r="C292" s="3"/>
      <c r="D292" s="6">
        <v>31</v>
      </c>
      <c r="E292" s="40" t="str">
        <f>+'[1]ACUM-AGOSTO'!A285</f>
        <v>Contraloría</v>
      </c>
      <c r="F292" s="41"/>
      <c r="G292" s="42">
        <f>+'[1]ACUM-AGOSTO'!B285</f>
        <v>4</v>
      </c>
      <c r="H292" s="3"/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6">
        <v>32</v>
      </c>
      <c r="E293" s="40" t="str">
        <f>+'[1]ACUM-AGOSTO'!A298</f>
        <v>Estacionómetros y Estacionamientos</v>
      </c>
      <c r="F293" s="41"/>
      <c r="G293" s="42">
        <f>+'[1]ACUM-AGOSTO'!B298</f>
        <v>4</v>
      </c>
      <c r="H293" s="3"/>
      <c r="I293" s="3"/>
      <c r="J293" s="3"/>
      <c r="K293" s="3"/>
      <c r="L293" s="3"/>
      <c r="M293" s="3"/>
      <c r="N293" s="3"/>
      <c r="O293" s="1"/>
    </row>
    <row r="294" spans="1:15" ht="15.75" customHeight="1" thickBot="1">
      <c r="A294" s="1"/>
      <c r="B294" s="3"/>
      <c r="C294" s="3"/>
      <c r="D294" s="6">
        <v>33</v>
      </c>
      <c r="E294" s="40" t="str">
        <f>+'[1]ACUM-AGOSTO'!A303</f>
        <v>Integración y Dictaminación</v>
      </c>
      <c r="F294" s="41"/>
      <c r="G294" s="42">
        <f>+'[1]ACUM-AGOSTO'!B303</f>
        <v>4</v>
      </c>
      <c r="H294" s="3"/>
      <c r="I294" s="3"/>
      <c r="J294" s="3"/>
      <c r="K294" s="3"/>
      <c r="L294" s="3"/>
      <c r="M294" s="3"/>
      <c r="N294" s="3"/>
      <c r="O294" s="1"/>
    </row>
    <row r="295" spans="1:15" ht="15.75" customHeight="1" thickBot="1">
      <c r="A295" s="1"/>
      <c r="B295" s="3"/>
      <c r="C295" s="3"/>
      <c r="D295" s="6">
        <v>34</v>
      </c>
      <c r="E295" s="40" t="str">
        <f>+'[1]ACUM-AGOSTO'!A321</f>
        <v>Secretaria del Ayuntamiento</v>
      </c>
      <c r="F295" s="41"/>
      <c r="G295" s="42">
        <f>+'[1]ACUM-AGOSTO'!B321</f>
        <v>4</v>
      </c>
      <c r="H295" s="3"/>
      <c r="I295" s="3"/>
      <c r="J295" s="3"/>
      <c r="K295" s="3"/>
      <c r="L295" s="3"/>
      <c r="M295" s="3"/>
      <c r="N295" s="3"/>
      <c r="O295" s="1"/>
    </row>
    <row r="296" spans="1:15" ht="15.75" customHeight="1" thickBot="1">
      <c r="A296" s="1"/>
      <c r="B296" s="3"/>
      <c r="C296" s="3"/>
      <c r="D296" s="6">
        <v>35</v>
      </c>
      <c r="E296" s="40" t="str">
        <f>+'[1]ACUM-AGOSTO'!A277</f>
        <v>Atención Ciudadana</v>
      </c>
      <c r="F296" s="41"/>
      <c r="G296" s="42">
        <f>+'[1]ACUM-AGOSTO'!B277</f>
        <v>5</v>
      </c>
      <c r="H296" s="3"/>
      <c r="I296" s="3"/>
      <c r="J296" s="3"/>
      <c r="K296" s="3"/>
      <c r="L296" s="3"/>
      <c r="M296" s="3"/>
      <c r="N296" s="3"/>
      <c r="O296" s="1"/>
    </row>
    <row r="297" spans="1:15" ht="27" customHeight="1" thickBot="1">
      <c r="A297" s="1"/>
      <c r="B297" s="3"/>
      <c r="C297" s="3"/>
      <c r="D297" s="6">
        <v>36</v>
      </c>
      <c r="E297" s="40" t="str">
        <f>+'[1]ACUM-AGOSTO'!A313</f>
        <v>Protección Civil y Bomberos</v>
      </c>
      <c r="F297" s="41"/>
      <c r="G297" s="42">
        <f>+'[1]ACUM-AGOSTO'!B313</f>
        <v>5</v>
      </c>
      <c r="H297" s="3"/>
      <c r="I297" s="3"/>
      <c r="J297" s="3"/>
      <c r="K297" s="3"/>
      <c r="L297" s="3"/>
      <c r="M297" s="3"/>
      <c r="N297" s="3"/>
      <c r="O297" s="1"/>
    </row>
    <row r="298" spans="1:15" ht="15.75" customHeight="1" thickBot="1">
      <c r="A298" s="1"/>
      <c r="B298" s="3"/>
      <c r="C298" s="3"/>
      <c r="D298" s="6">
        <v>37</v>
      </c>
      <c r="E298" s="40" t="str">
        <f>+'[1]ACUM-AGOSTO'!A322</f>
        <v>Secretaría Particular</v>
      </c>
      <c r="F298" s="41"/>
      <c r="G298" s="42">
        <f>+'[1]ACUM-AGOSTO'!B322</f>
        <v>5</v>
      </c>
      <c r="H298" s="3"/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6">
        <v>38</v>
      </c>
      <c r="E299" s="40" t="str">
        <f>+'[1]ACUM-AGOSTO'!A282</f>
        <v>Comunicación Social</v>
      </c>
      <c r="F299" s="41"/>
      <c r="G299" s="42">
        <f>+'[1]ACUM-AGOSTO'!B282</f>
        <v>6</v>
      </c>
      <c r="H299" s="3"/>
      <c r="I299" s="3"/>
      <c r="J299" s="3"/>
      <c r="K299" s="3"/>
      <c r="L299" s="3"/>
      <c r="M299" s="3"/>
      <c r="N299" s="3"/>
      <c r="O299" s="1"/>
    </row>
    <row r="300" spans="1:15" ht="30.75" customHeight="1" thickBot="1">
      <c r="A300" s="1"/>
      <c r="B300" s="3"/>
      <c r="C300" s="3"/>
      <c r="D300" s="6">
        <v>39</v>
      </c>
      <c r="E300" s="40" t="str">
        <f>+'[1]ACUM-AGOSTO'!A300</f>
        <v>Instituto de Cultura</v>
      </c>
      <c r="F300" s="41"/>
      <c r="G300" s="42">
        <f>+'[1]ACUM-AGOSTO'!B300</f>
        <v>6</v>
      </c>
      <c r="H300" s="3"/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6">
        <v>40</v>
      </c>
      <c r="E301" s="40" t="str">
        <f>+'[1]ACUM-AGOSTO'!A296</f>
        <v>Dirección General de Servicios Públicos</v>
      </c>
      <c r="F301" s="41"/>
      <c r="G301" s="42">
        <f>+'[1]ACUM-AGOSTO'!B296</f>
        <v>7</v>
      </c>
      <c r="H301" s="3"/>
      <c r="I301" s="3"/>
      <c r="J301" s="3"/>
      <c r="K301" s="3"/>
      <c r="L301" s="3"/>
      <c r="M301" s="3"/>
      <c r="N301" s="3"/>
      <c r="O301" s="1"/>
    </row>
    <row r="302" spans="1:15" ht="15.75" customHeight="1" thickBot="1">
      <c r="A302" s="1"/>
      <c r="B302" s="3"/>
      <c r="C302" s="3"/>
      <c r="D302" s="6">
        <v>41</v>
      </c>
      <c r="E302" s="40" t="str">
        <f>+'[1]ACUM-AGOSTO'!A278</f>
        <v>Catastro</v>
      </c>
      <c r="F302" s="41"/>
      <c r="G302" s="42">
        <f>+'[1]ACUM-AGOSTO'!B278</f>
        <v>9</v>
      </c>
      <c r="H302" s="3"/>
      <c r="I302" s="3"/>
      <c r="J302" s="3"/>
      <c r="K302" s="3"/>
      <c r="L302" s="3"/>
      <c r="M302" s="3"/>
      <c r="N302" s="3"/>
      <c r="O302" s="1"/>
    </row>
    <row r="303" spans="1:15" ht="15.75" customHeight="1" thickBot="1">
      <c r="A303" s="1"/>
      <c r="B303" s="3"/>
      <c r="C303" s="3"/>
      <c r="D303" s="6">
        <v>42</v>
      </c>
      <c r="E303" s="40" t="str">
        <f>+'[1]ACUM-AGOSTO'!A310</f>
        <v>Participación Ciudadana</v>
      </c>
      <c r="F303" s="41"/>
      <c r="G303" s="42">
        <f>+'[1]ACUM-AGOSTO'!B310</f>
        <v>9</v>
      </c>
      <c r="H303" s="3"/>
      <c r="I303" s="3"/>
      <c r="J303" s="3"/>
      <c r="K303" s="3"/>
      <c r="L303" s="3"/>
      <c r="M303" s="3"/>
      <c r="N303" s="3"/>
      <c r="O303" s="1"/>
    </row>
    <row r="304" spans="1:15" ht="15.75" customHeight="1" thickBot="1">
      <c r="A304" s="1"/>
      <c r="B304" s="3"/>
      <c r="C304" s="3"/>
      <c r="D304" s="6">
        <v>43</v>
      </c>
      <c r="E304" s="40" t="str">
        <f>+'[1]ACUM-AGOSTO'!A292</f>
        <v>Dirección General de  Innovación y Tecnología</v>
      </c>
      <c r="F304" s="41"/>
      <c r="G304" s="42">
        <f>+'[1]ACUM-AGOSTO'!B292</f>
        <v>10</v>
      </c>
      <c r="H304" s="3"/>
      <c r="I304" s="3"/>
      <c r="J304" s="3"/>
      <c r="K304" s="3"/>
      <c r="L304" s="3"/>
      <c r="M304" s="3"/>
      <c r="N304" s="3"/>
      <c r="O304" s="1"/>
    </row>
    <row r="305" spans="1:15" ht="15.75" customHeight="1" thickBot="1">
      <c r="A305" s="1"/>
      <c r="B305" s="3"/>
      <c r="C305" s="3"/>
      <c r="D305" s="6">
        <v>44</v>
      </c>
      <c r="E305" s="40" t="str">
        <f>+'[1]ACUM-AGOSTO'!A274</f>
        <v>Archivo Municipal</v>
      </c>
      <c r="F305" s="41"/>
      <c r="G305" s="42">
        <f>+'[1]ACUM-AGOSTO'!B274</f>
        <v>11</v>
      </c>
      <c r="H305" s="3"/>
      <c r="I305" s="3"/>
      <c r="J305" s="3"/>
      <c r="K305" s="3"/>
      <c r="L305" s="3"/>
      <c r="M305" s="3"/>
      <c r="N305" s="3"/>
      <c r="O305" s="1"/>
    </row>
    <row r="306" spans="1:15" ht="15.75" customHeight="1" thickBot="1">
      <c r="A306" s="1"/>
      <c r="B306" s="3"/>
      <c r="C306" s="3"/>
      <c r="D306" s="6">
        <v>45</v>
      </c>
      <c r="E306" s="40" t="str">
        <f>+'[1]ACUM-AGOSTO'!A291</f>
        <v>Desarrollo Social Humano</v>
      </c>
      <c r="F306" s="41"/>
      <c r="G306" s="42">
        <f>+'[1]ACUM-AGOSTO'!B291</f>
        <v>12</v>
      </c>
      <c r="H306" s="3"/>
      <c r="I306" s="3"/>
      <c r="J306" s="3"/>
      <c r="K306" s="3"/>
      <c r="L306" s="3"/>
      <c r="M306" s="3"/>
      <c r="N306" s="3"/>
      <c r="O306" s="1"/>
    </row>
    <row r="307" spans="1:15" ht="15.75" customHeight="1" thickBot="1">
      <c r="A307" s="1"/>
      <c r="B307" s="3"/>
      <c r="C307" s="3"/>
      <c r="D307" s="6">
        <v>46</v>
      </c>
      <c r="E307" s="40" t="str">
        <f>+'[1]ACUM-AGOSTO'!A293</f>
        <v>Dirección General de Ecología</v>
      </c>
      <c r="F307" s="41"/>
      <c r="G307" s="42">
        <f>+'[1]ACUM-AGOSTO'!B293</f>
        <v>12</v>
      </c>
      <c r="H307" s="3"/>
      <c r="I307" s="3"/>
      <c r="J307" s="3"/>
      <c r="K307" s="3"/>
      <c r="L307" s="3"/>
      <c r="M307" s="3"/>
      <c r="N307" s="3"/>
      <c r="O307" s="1"/>
    </row>
    <row r="308" spans="1:15" ht="15.75" customHeight="1" thickBot="1">
      <c r="A308" s="1"/>
      <c r="B308" s="3"/>
      <c r="C308" s="3"/>
      <c r="D308" s="6">
        <v>47</v>
      </c>
      <c r="E308" s="40" t="str">
        <f>+'[1]ACUM-AGOSTO'!A271</f>
        <v>Actas y Acuerdos</v>
      </c>
      <c r="F308" s="41"/>
      <c r="G308" s="42">
        <f>+'[1]ACUM-AGOSTO'!B271</f>
        <v>14</v>
      </c>
      <c r="H308" s="3"/>
      <c r="I308" s="3"/>
      <c r="J308" s="3"/>
      <c r="K308" s="3"/>
      <c r="L308" s="3"/>
      <c r="M308" s="3"/>
      <c r="N308" s="3"/>
      <c r="O308" s="1"/>
    </row>
    <row r="309" spans="1:15" ht="15.75" customHeight="1" thickBot="1">
      <c r="A309" s="1"/>
      <c r="B309" s="3"/>
      <c r="C309" s="3"/>
      <c r="D309" s="6">
        <v>48</v>
      </c>
      <c r="E309" s="40" t="str">
        <f>+'[1]ACUM-AGOSTO'!A311</f>
        <v>Patrimonio Municipal</v>
      </c>
      <c r="F309" s="41"/>
      <c r="G309" s="42">
        <f>+'[1]ACUM-AGOSTO'!B311</f>
        <v>16</v>
      </c>
      <c r="H309" s="3"/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6">
        <v>49</v>
      </c>
      <c r="E310" s="40" t="str">
        <f>+'[1]ACUM-AGOSTO'!A325</f>
        <v>Transparencia y Acceso a la Información</v>
      </c>
      <c r="F310" s="41"/>
      <c r="G310" s="42">
        <f>+'[1]ACUM-AGOSTO'!B325</f>
        <v>21</v>
      </c>
      <c r="H310" s="3"/>
      <c r="I310" s="3"/>
      <c r="J310" s="3"/>
      <c r="K310" s="3"/>
      <c r="L310" s="3"/>
      <c r="M310" s="3"/>
      <c r="N310" s="3"/>
      <c r="O310" s="1"/>
    </row>
    <row r="311" spans="1:15" ht="15.75" customHeight="1" thickBot="1">
      <c r="A311" s="1"/>
      <c r="B311" s="3"/>
      <c r="C311" s="3"/>
      <c r="D311" s="6">
        <v>50</v>
      </c>
      <c r="E311" s="40" t="str">
        <f>+'[1]ACUM-AGOSTO'!A294</f>
        <v>Dirección General de Inspección de Reglamentos</v>
      </c>
      <c r="F311" s="41"/>
      <c r="G311" s="42">
        <f>+'[1]ACUM-AGOSTO'!B294</f>
        <v>22</v>
      </c>
      <c r="H311" s="3"/>
      <c r="I311" s="3"/>
      <c r="J311" s="3"/>
      <c r="K311" s="3"/>
      <c r="L311" s="3"/>
      <c r="M311" s="3"/>
      <c r="N311" s="3"/>
      <c r="O311" s="1"/>
    </row>
    <row r="312" spans="1:15" ht="15.75" customHeight="1" thickBot="1">
      <c r="A312" s="1"/>
      <c r="B312" s="3"/>
      <c r="C312" s="3"/>
      <c r="D312" s="6">
        <v>51</v>
      </c>
      <c r="E312" s="40" t="str">
        <f>+'[1]ACUM-AGOSTO'!A323</f>
        <v>Sindicatura</v>
      </c>
      <c r="F312" s="41"/>
      <c r="G312" s="42">
        <f>+'[1]ACUM-AGOSTO'!B323</f>
        <v>25</v>
      </c>
      <c r="H312" s="3"/>
      <c r="I312" s="3"/>
      <c r="J312" s="3"/>
      <c r="K312" s="3"/>
      <c r="L312" s="3"/>
      <c r="M312" s="3"/>
      <c r="N312" s="3"/>
      <c r="O312" s="1"/>
    </row>
    <row r="313" spans="1:15" ht="15.75" thickBot="1">
      <c r="A313" s="1"/>
      <c r="B313" s="3"/>
      <c r="C313" s="3"/>
      <c r="D313" s="6">
        <v>52</v>
      </c>
      <c r="E313" s="40" t="str">
        <f>+'[1]ACUM-AGOSTO'!A308</f>
        <v>Oficialía Mayor de Padrón y Licencias</v>
      </c>
      <c r="F313" s="41"/>
      <c r="G313" s="42">
        <f>+'[1]ACUM-AGOSTO'!B308</f>
        <v>39</v>
      </c>
      <c r="H313" s="3"/>
      <c r="I313" s="3"/>
      <c r="J313" s="3"/>
      <c r="K313" s="3"/>
      <c r="L313" s="3"/>
      <c r="M313" s="3"/>
      <c r="N313" s="3"/>
      <c r="O313" s="1"/>
    </row>
    <row r="314" spans="1:15" ht="15.75" customHeight="1" thickBot="1">
      <c r="A314" s="1"/>
      <c r="B314" s="3"/>
      <c r="C314" s="3"/>
      <c r="D314" s="6">
        <v>53</v>
      </c>
      <c r="E314" s="40" t="str">
        <f>+'[1]ACUM-AGOSTO'!A281</f>
        <v>Comisaría General de Seguridad Pública</v>
      </c>
      <c r="F314" s="41"/>
      <c r="G314" s="42">
        <f>+'[1]ACUM-AGOSTO'!B281</f>
        <v>43</v>
      </c>
      <c r="H314" s="3"/>
      <c r="I314" s="3"/>
      <c r="J314" s="3"/>
      <c r="K314" s="3"/>
      <c r="L314" s="3"/>
      <c r="M314" s="3"/>
      <c r="N314" s="3"/>
      <c r="O314" s="1"/>
    </row>
    <row r="315" spans="1:15" ht="15.75" customHeight="1" thickBot="1">
      <c r="A315" s="1"/>
      <c r="B315" s="3"/>
      <c r="C315" s="3"/>
      <c r="D315" s="6">
        <v>54</v>
      </c>
      <c r="E315" s="40" t="str">
        <f>+'[1]ACUM-AGOSTO'!A324</f>
        <v>Tesorería</v>
      </c>
      <c r="F315" s="41"/>
      <c r="G315" s="42">
        <f>+'[1]ACUM-AGOSTO'!B324</f>
        <v>44</v>
      </c>
      <c r="H315" s="3"/>
      <c r="I315" s="3"/>
      <c r="J315" s="3"/>
      <c r="K315" s="3"/>
      <c r="L315" s="3"/>
      <c r="M315" s="3"/>
      <c r="N315" s="3"/>
      <c r="O315" s="1"/>
    </row>
    <row r="316" spans="1:15" ht="15.75" customHeight="1" thickBot="1">
      <c r="A316" s="1"/>
      <c r="B316" s="3"/>
      <c r="C316" s="3"/>
      <c r="D316" s="6">
        <v>55</v>
      </c>
      <c r="E316" s="40" t="str">
        <f>+'[1]ACUM-AGOSTO'!A307</f>
        <v>Oficialía Mayor Administrativa</v>
      </c>
      <c r="F316" s="41"/>
      <c r="G316" s="42">
        <f>+'[1]ACUM-AGOSTO'!B307</f>
        <v>48</v>
      </c>
      <c r="H316" s="3"/>
      <c r="I316" s="3"/>
      <c r="J316" s="3"/>
      <c r="K316" s="3"/>
      <c r="L316" s="3"/>
      <c r="M316" s="3"/>
      <c r="N316" s="3"/>
      <c r="O316" s="1"/>
    </row>
    <row r="317" spans="1:15" ht="15.75" thickBot="1">
      <c r="A317" s="1"/>
      <c r="B317" s="3"/>
      <c r="C317" s="3"/>
      <c r="D317" s="6">
        <v>56</v>
      </c>
      <c r="E317" s="40" t="str">
        <f>+'[1]ACUM-AGOSTO'!A295</f>
        <v>Dirección General de Obras Públicas</v>
      </c>
      <c r="F317" s="41"/>
      <c r="G317" s="42">
        <f>+'[1]ACUM-AGOSTO'!B295</f>
        <v>91</v>
      </c>
      <c r="H317" s="3"/>
      <c r="I317" s="3"/>
      <c r="J317" s="3"/>
      <c r="K317" s="3"/>
      <c r="L317" s="3"/>
      <c r="M317" s="3"/>
      <c r="N317" s="3"/>
      <c r="O317" s="1"/>
    </row>
    <row r="318" spans="1:15" ht="15.75" thickBo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1"/>
    </row>
    <row r="319" spans="1:15" s="18" customFormat="1" ht="16.5" thickBot="1">
      <c r="A319" s="15"/>
      <c r="B319" s="3"/>
      <c r="C319" s="3"/>
      <c r="D319" s="3"/>
      <c r="E319" s="3"/>
      <c r="F319" s="43" t="s">
        <v>7</v>
      </c>
      <c r="G319" s="44">
        <f>SUM(G262:G318)</f>
        <v>512</v>
      </c>
      <c r="H319" s="3"/>
      <c r="I319" s="3"/>
      <c r="J319" s="3"/>
      <c r="K319" s="3"/>
      <c r="L319" s="3"/>
      <c r="M319" s="3"/>
      <c r="N319" s="3"/>
      <c r="O319" s="15"/>
    </row>
    <row r="320" spans="1:15" ht="15.75" thickBo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1"/>
    </row>
    <row r="321" spans="1:15" ht="16.5" thickBot="1">
      <c r="A321" s="1"/>
      <c r="B321" s="78" t="s">
        <v>29</v>
      </c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80"/>
      <c r="O321" s="1"/>
    </row>
    <row r="322" spans="1:15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1"/>
    </row>
    <row r="323" spans="1:15">
      <c r="A323" s="1"/>
      <c r="B323" s="3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"/>
    </row>
    <row r="324" spans="1:15">
      <c r="A324" s="1"/>
      <c r="B324" s="3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"/>
    </row>
    <row r="325" spans="1:15">
      <c r="A325" s="1"/>
      <c r="B325" s="3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"/>
    </row>
    <row r="326" spans="1:15">
      <c r="A326" s="1"/>
      <c r="B326" s="3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"/>
    </row>
    <row r="327" spans="1:15">
      <c r="A327" s="1"/>
      <c r="B327" s="3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3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"/>
    </row>
    <row r="332" spans="1:15">
      <c r="A332" s="1"/>
      <c r="B332" s="3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"/>
    </row>
    <row r="333" spans="1:15">
      <c r="A333" s="1"/>
      <c r="B333" s="3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"/>
    </row>
    <row r="334" spans="1:15">
      <c r="A334" s="1"/>
      <c r="B334" s="3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3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"/>
    </row>
    <row r="340" spans="1:15">
      <c r="A340" s="1"/>
      <c r="B340" s="3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3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"/>
    </row>
    <row r="347" spans="1:15">
      <c r="A347" s="1"/>
      <c r="B347" s="3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"/>
    </row>
    <row r="348" spans="1:15">
      <c r="A348" s="1"/>
      <c r="B348" s="3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"/>
    </row>
    <row r="349" spans="1:15">
      <c r="A349" s="1"/>
      <c r="B349" s="3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"/>
    </row>
    <row r="350" spans="1:15">
      <c r="A350" s="1"/>
      <c r="B350" s="3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"/>
    </row>
    <row r="351" spans="1: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</sheetData>
  <mergeCells count="53">
    <mergeCell ref="E58:H58"/>
    <mergeCell ref="E59:H59"/>
    <mergeCell ref="E61:H61"/>
    <mergeCell ref="E62:H62"/>
    <mergeCell ref="E60:H60"/>
    <mergeCell ref="E54:H54"/>
    <mergeCell ref="E55:H55"/>
    <mergeCell ref="E56:H56"/>
    <mergeCell ref="E57:H57"/>
    <mergeCell ref="E237:G237"/>
    <mergeCell ref="E205:G205"/>
    <mergeCell ref="E147:I147"/>
    <mergeCell ref="E148:H148"/>
    <mergeCell ref="E153:I153"/>
    <mergeCell ref="E154:H154"/>
    <mergeCell ref="E159:I159"/>
    <mergeCell ref="E160:H160"/>
    <mergeCell ref="E165:I165"/>
    <mergeCell ref="E166:H166"/>
    <mergeCell ref="D174:I174"/>
    <mergeCell ref="D203:I203"/>
    <mergeCell ref="D261:G261"/>
    <mergeCell ref="E274:F274"/>
    <mergeCell ref="B321:N321"/>
    <mergeCell ref="E206:G206"/>
    <mergeCell ref="E207:G207"/>
    <mergeCell ref="D233:I233"/>
    <mergeCell ref="E234:G234"/>
    <mergeCell ref="E235:G235"/>
    <mergeCell ref="E236:G236"/>
    <mergeCell ref="E204:G204"/>
    <mergeCell ref="E106:G106"/>
    <mergeCell ref="D22:E22"/>
    <mergeCell ref="D23:E23"/>
    <mergeCell ref="D46:J46"/>
    <mergeCell ref="E52:H52"/>
    <mergeCell ref="D99:I99"/>
    <mergeCell ref="E100:G100"/>
    <mergeCell ref="E101:G101"/>
    <mergeCell ref="E102:G102"/>
    <mergeCell ref="E103:G103"/>
    <mergeCell ref="E104:G104"/>
    <mergeCell ref="E105:G105"/>
    <mergeCell ref="E49:H49"/>
    <mergeCell ref="E50:H50"/>
    <mergeCell ref="E51:H51"/>
    <mergeCell ref="E53:H53"/>
    <mergeCell ref="D21:E21"/>
    <mergeCell ref="B12:N12"/>
    <mergeCell ref="B13:N13"/>
    <mergeCell ref="B14:N14"/>
    <mergeCell ref="C20:F20"/>
    <mergeCell ref="H20:L20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Agosto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cp:lastPrinted>2015-09-24T18:09:51Z</cp:lastPrinted>
  <dcterms:created xsi:type="dcterms:W3CDTF">2015-09-17T17:37:14Z</dcterms:created>
  <dcterms:modified xsi:type="dcterms:W3CDTF">2015-09-24T18:10:15Z</dcterms:modified>
</cp:coreProperties>
</file>