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Estadísticas Agosto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321" i="1"/>
  <c r="H239"/>
  <c r="I237"/>
  <c r="I236"/>
  <c r="I235"/>
  <c r="I239" s="1"/>
  <c r="I234"/>
  <c r="H209"/>
  <c r="I207"/>
  <c r="I206"/>
  <c r="I205"/>
  <c r="I209" s="1"/>
  <c r="I204"/>
  <c r="H180"/>
  <c r="I178"/>
  <c r="I177"/>
  <c r="I176"/>
  <c r="I180" s="1"/>
  <c r="I175"/>
  <c r="I167"/>
  <c r="I161"/>
  <c r="I155"/>
  <c r="I149"/>
  <c r="H108"/>
  <c r="I106"/>
  <c r="I105"/>
  <c r="I104"/>
  <c r="I103"/>
  <c r="I102"/>
  <c r="I101"/>
  <c r="I100"/>
  <c r="I108" s="1"/>
  <c r="I64"/>
  <c r="J62" s="1"/>
  <c r="J61"/>
  <c r="J59"/>
  <c r="J57"/>
  <c r="J55"/>
  <c r="J53"/>
  <c r="J51"/>
  <c r="J49"/>
  <c r="J47"/>
  <c r="D23"/>
  <c r="L22"/>
  <c r="K23" s="1"/>
  <c r="F22"/>
  <c r="E23" s="1"/>
  <c r="C23" l="1"/>
  <c r="F23" s="1"/>
  <c r="H23"/>
  <c r="J23"/>
  <c r="J48"/>
  <c r="J64" s="1"/>
  <c r="J50"/>
  <c r="J52"/>
  <c r="J54"/>
  <c r="J56"/>
  <c r="J58"/>
  <c r="J60"/>
  <c r="I23"/>
  <c r="L23" l="1"/>
</calcChain>
</file>

<file path=xl/sharedStrings.xml><?xml version="1.0" encoding="utf-8"?>
<sst xmlns="http://schemas.openxmlformats.org/spreadsheetml/2006/main" count="130" uniqueCount="119">
  <si>
    <t xml:space="preserve">       DIRECCIÓN DE TRANSPARENCIA Y BUENAS PRÁCTICAS</t>
  </si>
  <si>
    <t xml:space="preserve">             INFORMACIÓN ESTADÍSTICAS AGOSTO 2016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</si>
  <si>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</si>
  <si>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</si>
  <si>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</si>
  <si>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</si>
  <si>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</si>
  <si>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</si>
  <si>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</si>
  <si>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</si>
  <si>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</si>
  <si>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</si>
  <si>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</si>
  <si>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>SE TIENE POR NO PRESENTADA ( NO CUMPLIÓ PREVENCIÓN)</t>
  </si>
  <si>
    <t>NO CUMPLIO CON LOS EXTREMOS DEL ARTÍCULO 79 (REQUISITOS)</t>
  </si>
  <si>
    <t xml:space="preserve">INCOMPETENCIA </t>
  </si>
  <si>
    <t>NEGATIVA POR INEXISTENCIA</t>
  </si>
  <si>
    <t>NEGATIVA CONFIDENCIAL E INEXISTENTE</t>
  </si>
  <si>
    <t>AFIRMATIVO</t>
  </si>
  <si>
    <t xml:space="preserve">AFIRMATIVO PARCIAL POR CONFIDENCIALIDAD </t>
  </si>
  <si>
    <t>NEGATIVA POR CONFIDENCIALIDAD Y RESERVADA</t>
  </si>
  <si>
    <t>AFIRMATIVO PARCIAL POR CONFIDENCIALIDAD E INEXISTENCIA</t>
  </si>
  <si>
    <t>AFIRMATIVO PARCIAL POR CONFIDENCIALIDAD, RESERVA E INEXISTENCIA</t>
  </si>
  <si>
    <t>AFIRMATIVO PARCIAL POR INEXISTENCIA</t>
  </si>
  <si>
    <t>AFIRMATIVO PARCIAL POR RESERVA</t>
  </si>
  <si>
    <t>AFIRMATIVO PARCIAL POR RESERVA Y CONFIDENCIALIDAD</t>
  </si>
  <si>
    <t>AFIRMATIVO PARCIAL POR RESERVA E INEXISTENCIA</t>
  </si>
  <si>
    <t>NEGATIVA  POR RESERVA</t>
  </si>
  <si>
    <t xml:space="preserve">       FORMATO SOLICITADO</t>
  </si>
  <si>
    <t xml:space="preserve">Vía Infomex </t>
  </si>
  <si>
    <t xml:space="preserve">Copia Simple </t>
  </si>
  <si>
    <t xml:space="preserve">Copia certificada </t>
  </si>
  <si>
    <t xml:space="preserve">Disco compacto </t>
  </si>
  <si>
    <t xml:space="preserve">Consulta fisica </t>
  </si>
  <si>
    <t xml:space="preserve">Copia Simple y CD </t>
  </si>
  <si>
    <t xml:space="preserve">Copia simple y certificada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</si>
  <si>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</si>
  <si>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</si>
  <si>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</si>
  <si>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</si>
  <si>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</si>
  <si>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</si>
  <si>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</si>
  <si>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</si>
  <si>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ORDINARIA</t>
  </si>
  <si>
    <t>FUNDAMENTAL</t>
  </si>
  <si>
    <t>RESERVADA</t>
  </si>
  <si>
    <t>CONFIDENCIAL</t>
  </si>
  <si>
    <t>INFORMACIÓN POR TEMÁTICA</t>
  </si>
  <si>
    <t>ECONOMICA ADMINISTRATIVA</t>
  </si>
  <si>
    <t>TRAMITE</t>
  </si>
  <si>
    <t>SERV. PUB.</t>
  </si>
  <si>
    <t>LEGAL</t>
  </si>
  <si>
    <t>NOTIFICACIONES DE RESPUESTA</t>
  </si>
  <si>
    <t xml:space="preserve">Infomex </t>
  </si>
  <si>
    <t xml:space="preserve">Correo electrónico </t>
  </si>
  <si>
    <t xml:space="preserve">Notificación personal </t>
  </si>
  <si>
    <t xml:space="preserve">Listas </t>
  </si>
  <si>
    <t>SOLICITUDES CONTESTADAS POR DEPENDENCIAS</t>
  </si>
  <si>
    <t>Area de Proyectos Estratégicos</t>
  </si>
  <si>
    <t>Área de Relaciones Públicas</t>
  </si>
  <si>
    <t>Comisaria de Seguridad Pública</t>
  </si>
  <si>
    <t xml:space="preserve">Comunicación Social y Analisis Estratégico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</si>
  <si>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</si>
  <si>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</si>
  <si>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</si>
  <si>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</si>
  <si>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Dirección de Alumbrado Público</t>
  </si>
  <si>
    <t xml:space="preserve">Dirección de Archivo General Municipal </t>
  </si>
  <si>
    <t xml:space="preserve">Dirección de Aseo Público </t>
  </si>
  <si>
    <t>Dirección de Asuntos Internos</t>
  </si>
  <si>
    <t>Dirección de Atención Ciudadana</t>
  </si>
  <si>
    <t>Dirección de Catastro</t>
  </si>
  <si>
    <t>Dirección de Cementerios</t>
  </si>
  <si>
    <t>Dirección de Coplademun</t>
  </si>
  <si>
    <t>Unidad Desarrollo Agropecuario</t>
  </si>
  <si>
    <t xml:space="preserve">Dirección de Educación </t>
  </si>
  <si>
    <t>Dirección de Enlace con el ayuntamiento</t>
  </si>
  <si>
    <t>Dirección de Delegaciones y Agencia M.</t>
  </si>
  <si>
    <t xml:space="preserve">Dirección de Fomento al empleo y  emprendurismo        </t>
  </si>
  <si>
    <t>Dirección de Gestión de Calidad</t>
  </si>
  <si>
    <t>Dirección de Gestión Integral del Agua y Drenaje</t>
  </si>
  <si>
    <t>Dirección de Inspección y Vigilancia</t>
  </si>
  <si>
    <t>Dirección de Integración y Dictaminación</t>
  </si>
  <si>
    <t xml:space="preserve">Dirección de Mantenimiento de Pavimentos </t>
  </si>
  <si>
    <t>Dirección de Mejoramiento Urbano</t>
  </si>
  <si>
    <t xml:space="preserve">Dirección de Mercados </t>
  </si>
  <si>
    <t>Dirección  de Movilidad y Transporte</t>
  </si>
  <si>
    <t>Dir. del Museo de Arte de Zapopan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</si>
  <si>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</si>
  <si>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</si>
  <si>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</si>
  <si>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</si>
  <si>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Dirección de Participación Ciudadana</t>
  </si>
  <si>
    <t>Dirección de Programas Sociales Municipales</t>
  </si>
  <si>
    <t>Direción de Programas Sociales y Estrategicos</t>
  </si>
  <si>
    <t xml:space="preserve">Dirección de Protección al Medio Ambiente </t>
  </si>
  <si>
    <t>Dirección de Protección Civil y Bomberos</t>
  </si>
  <si>
    <t xml:space="preserve">Dirección de Rastros Municipales </t>
  </si>
  <si>
    <t>Dirección de Tianguis y Comercio en espacios Abiertos</t>
  </si>
  <si>
    <t>Dirección General de Ecología</t>
  </si>
  <si>
    <t>Dirección de Transparencia y Buenas Prácticas</t>
  </si>
  <si>
    <t>Instituto de Capacitación y Oferta Educativa</t>
  </si>
  <si>
    <t xml:space="preserve">Instituto de Cultura </t>
  </si>
  <si>
    <t>Intituto Municipal de la Juventud</t>
  </si>
  <si>
    <t>Intituto Municipal de la Mujer</t>
  </si>
  <si>
    <t>Jefatura de Gabinete</t>
  </si>
  <si>
    <t>Junta de Reclutamiento</t>
  </si>
  <si>
    <t>Regidor</t>
  </si>
  <si>
    <t>Registro civil</t>
  </si>
  <si>
    <t>Secretaría del Ayuntamiento</t>
  </si>
  <si>
    <t>Secretaría Particular</t>
  </si>
  <si>
    <t>Sindicatura Municipal</t>
  </si>
  <si>
    <t>Tesorería Municipal</t>
  </si>
  <si>
    <t xml:space="preserve">Unidad de Patrimonio Municipal </t>
  </si>
  <si>
    <t>Unidad de Gestión de Estacionamientos</t>
  </si>
  <si>
    <t xml:space="preserve">Unidad de Protección  Animal </t>
  </si>
  <si>
    <t>Debido a que las solicitudes de información se envían a diversas de dependencias, el número no es coincidente con el total de solicitudes respondidas en el año</t>
  </si>
  <si>
    <t>PREVENCIÓN EN TRAMITE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</si>
</sst>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entury Gothic"/>
      <family val="2"/>
    </font>
    <font>
      <b/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sz val="12"/>
      <color theme="1"/>
      <name val="Calibri"/>
      <family val="2"/>
      <scheme val="minor"/>
    </font>
    <font>
      <b/>
      <sz val="1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C9E9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98">
    <xf numFmtId="0" fontId="0" fillId="0" borderId="0" xfId="0"/>
    <xf numFmtId="0" fontId="0" fillId="2" borderId="0" xfId="0" applyFill="1"/>
    <xf numFmtId="0" fontId="0" fillId="3" borderId="0" xfId="0" applyFill="1"/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0" fillId="5" borderId="0" xfId="0" applyFill="1"/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5" fillId="5" borderId="0" xfId="0" applyFont="1" applyFill="1"/>
    <xf numFmtId="0" fontId="0" fillId="0" borderId="0" xfId="0" applyAlignment="1"/>
    <xf numFmtId="0" fontId="6" fillId="3" borderId="1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9" fontId="5" fillId="7" borderId="12" xfId="1" applyFont="1" applyFill="1" applyBorder="1" applyAlignment="1">
      <alignment horizontal="center"/>
    </xf>
    <xf numFmtId="9" fontId="5" fillId="7" borderId="9" xfId="1" applyFont="1" applyFill="1" applyBorder="1" applyAlignment="1">
      <alignment horizontal="center" vertical="center"/>
    </xf>
    <xf numFmtId="9" fontId="5" fillId="7" borderId="9" xfId="1" applyFont="1" applyFill="1" applyBorder="1" applyAlignment="1">
      <alignment horizontal="center"/>
    </xf>
    <xf numFmtId="9" fontId="7" fillId="7" borderId="12" xfId="0" applyNumberFormat="1" applyFont="1" applyFill="1" applyBorder="1" applyAlignment="1">
      <alignment horizontal="center"/>
    </xf>
    <xf numFmtId="0" fontId="0" fillId="8" borderId="0" xfId="0" applyFill="1"/>
    <xf numFmtId="0" fontId="0" fillId="8" borderId="0" xfId="0" applyFill="1" applyAlignment="1"/>
    <xf numFmtId="0" fontId="8" fillId="6" borderId="7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/>
    </xf>
    <xf numFmtId="0" fontId="11" fillId="7" borderId="9" xfId="2" applyFont="1" applyFill="1" applyBorder="1" applyAlignment="1"/>
    <xf numFmtId="0" fontId="11" fillId="7" borderId="10" xfId="2" applyFont="1" applyFill="1" applyBorder="1" applyAlignment="1"/>
    <xf numFmtId="0" fontId="11" fillId="7" borderId="11" xfId="2" applyFont="1" applyFill="1" applyBorder="1" applyAlignment="1"/>
    <xf numFmtId="9" fontId="9" fillId="7" borderId="12" xfId="1" applyFont="1" applyFill="1" applyBorder="1" applyAlignment="1">
      <alignment horizontal="center"/>
    </xf>
    <xf numFmtId="0" fontId="11" fillId="7" borderId="2" xfId="2" applyFont="1" applyFill="1" applyBorder="1" applyAlignment="1">
      <alignment horizontal="left"/>
    </xf>
    <xf numFmtId="0" fontId="11" fillId="7" borderId="3" xfId="2" applyFont="1" applyFill="1" applyBorder="1" applyAlignment="1">
      <alignment horizontal="left"/>
    </xf>
    <xf numFmtId="0" fontId="9" fillId="5" borderId="0" xfId="0" applyFont="1" applyFill="1"/>
    <xf numFmtId="0" fontId="12" fillId="2" borderId="0" xfId="0" applyFont="1" applyFill="1"/>
    <xf numFmtId="0" fontId="8" fillId="9" borderId="12" xfId="0" applyFont="1" applyFill="1" applyBorder="1" applyAlignment="1">
      <alignment horizontal="center"/>
    </xf>
    <xf numFmtId="9" fontId="8" fillId="9" borderId="12" xfId="0" applyNumberFormat="1" applyFont="1" applyFill="1" applyBorder="1" applyAlignment="1">
      <alignment horizontal="center"/>
    </xf>
    <xf numFmtId="0" fontId="12" fillId="0" borderId="0" xfId="0" applyFont="1"/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wrapText="1"/>
    </xf>
    <xf numFmtId="0" fontId="9" fillId="7" borderId="14" xfId="0" applyFont="1" applyFill="1" applyBorder="1" applyAlignment="1">
      <alignment horizontal="left" wrapText="1"/>
    </xf>
    <xf numFmtId="0" fontId="9" fillId="7" borderId="15" xfId="0" applyFont="1" applyFill="1" applyBorder="1" applyAlignment="1">
      <alignment horizontal="left" wrapText="1"/>
    </xf>
    <xf numFmtId="0" fontId="9" fillId="7" borderId="16" xfId="0" applyFont="1" applyFill="1" applyBorder="1" applyAlignment="1">
      <alignment horizontal="left" wrapText="1"/>
    </xf>
    <xf numFmtId="0" fontId="9" fillId="7" borderId="17" xfId="0" applyFont="1" applyFill="1" applyBorder="1" applyAlignment="1">
      <alignment horizontal="center"/>
    </xf>
    <xf numFmtId="9" fontId="9" fillId="7" borderId="18" xfId="1" applyFont="1" applyFill="1" applyBorder="1" applyAlignment="1">
      <alignment wrapText="1"/>
    </xf>
    <xf numFmtId="0" fontId="8" fillId="7" borderId="12" xfId="0" applyFont="1" applyFill="1" applyBorder="1"/>
    <xf numFmtId="0" fontId="8" fillId="7" borderId="12" xfId="0" applyFont="1" applyFill="1" applyBorder="1" applyAlignment="1">
      <alignment horizontal="center"/>
    </xf>
    <xf numFmtId="9" fontId="8" fillId="7" borderId="12" xfId="0" applyNumberFormat="1" applyFont="1" applyFill="1" applyBorder="1"/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wrapText="1"/>
    </xf>
    <xf numFmtId="0" fontId="9" fillId="7" borderId="10" xfId="0" applyFont="1" applyFill="1" applyBorder="1" applyAlignment="1">
      <alignment horizontal="center" wrapText="1"/>
    </xf>
    <xf numFmtId="0" fontId="9" fillId="7" borderId="19" xfId="0" applyFont="1" applyFill="1" applyBorder="1" applyAlignment="1">
      <alignment horizontal="center" wrapText="1"/>
    </xf>
    <xf numFmtId="0" fontId="9" fillId="7" borderId="20" xfId="0" applyFont="1" applyFill="1" applyBorder="1" applyAlignment="1">
      <alignment horizontal="right"/>
    </xf>
    <xf numFmtId="0" fontId="9" fillId="7" borderId="21" xfId="0" applyFont="1" applyFill="1" applyBorder="1" applyAlignment="1">
      <alignment horizontal="right" wrapText="1"/>
    </xf>
    <xf numFmtId="0" fontId="8" fillId="6" borderId="9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right"/>
    </xf>
    <xf numFmtId="0" fontId="9" fillId="7" borderId="22" xfId="0" applyFont="1" applyFill="1" applyBorder="1" applyAlignment="1">
      <alignment horizontal="center" wrapText="1"/>
    </xf>
    <xf numFmtId="0" fontId="9" fillId="7" borderId="23" xfId="0" applyFont="1" applyFill="1" applyBorder="1" applyAlignment="1"/>
    <xf numFmtId="0" fontId="9" fillId="7" borderId="10" xfId="0" applyFont="1" applyFill="1" applyBorder="1" applyAlignment="1"/>
    <xf numFmtId="0" fontId="9" fillId="7" borderId="9" xfId="0" applyFont="1" applyFill="1" applyBorder="1"/>
    <xf numFmtId="0" fontId="9" fillId="7" borderId="11" xfId="0" applyFont="1" applyFill="1" applyBorder="1" applyAlignment="1"/>
    <xf numFmtId="9" fontId="9" fillId="7" borderId="24" xfId="1" applyFont="1" applyFill="1" applyBorder="1" applyAlignment="1">
      <alignment wrapText="1"/>
    </xf>
    <xf numFmtId="0" fontId="9" fillId="7" borderId="9" xfId="0" applyFont="1" applyFill="1" applyBorder="1" applyAlignment="1">
      <alignment horizontal="center" wrapText="1"/>
    </xf>
    <xf numFmtId="0" fontId="9" fillId="7" borderId="9" xfId="0" applyFont="1" applyFill="1" applyBorder="1" applyAlignment="1"/>
    <xf numFmtId="9" fontId="9" fillId="7" borderId="12" xfId="1" applyFont="1" applyFill="1" applyBorder="1" applyAlignment="1">
      <alignment wrapText="1"/>
    </xf>
    <xf numFmtId="9" fontId="8" fillId="7" borderId="12" xfId="1" applyFont="1" applyFill="1" applyBorder="1" applyAlignment="1">
      <alignment wrapText="1"/>
    </xf>
    <xf numFmtId="0" fontId="2" fillId="8" borderId="0" xfId="0" applyFont="1" applyFill="1" applyAlignment="1">
      <alignment horizontal="center"/>
    </xf>
    <xf numFmtId="0" fontId="9" fillId="7" borderId="23" xfId="0" applyFont="1" applyFill="1" applyBorder="1" applyAlignment="1">
      <alignment horizontal="left" wrapText="1"/>
    </xf>
    <xf numFmtId="0" fontId="9" fillId="7" borderId="10" xfId="0" applyFont="1" applyFill="1" applyBorder="1" applyAlignment="1">
      <alignment horizontal="left" wrapText="1"/>
    </xf>
    <xf numFmtId="0" fontId="9" fillId="7" borderId="11" xfId="0" applyFont="1" applyFill="1" applyBorder="1" applyAlignment="1">
      <alignment horizontal="left" wrapText="1"/>
    </xf>
    <xf numFmtId="0" fontId="12" fillId="5" borderId="0" xfId="0" applyFont="1" applyFill="1" applyBorder="1" applyAlignment="1">
      <alignment horizontal="left" wrapText="1"/>
    </xf>
    <xf numFmtId="0" fontId="9" fillId="5" borderId="0" xfId="0" applyFont="1" applyFill="1" applyBorder="1" applyAlignment="1">
      <alignment horizontal="left" wrapText="1"/>
    </xf>
    <xf numFmtId="0" fontId="9" fillId="7" borderId="12" xfId="0" applyFont="1" applyFill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7" borderId="11" xfId="2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 wrapText="1"/>
    </xf>
    <xf numFmtId="0" fontId="11" fillId="0" borderId="11" xfId="2" applyFont="1" applyBorder="1" applyAlignment="1">
      <alignment horizontal="left" vertical="center" wrapText="1"/>
    </xf>
    <xf numFmtId="0" fontId="11" fillId="0" borderId="26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 wrapText="1"/>
    </xf>
    <xf numFmtId="0" fontId="13" fillId="7" borderId="12" xfId="2" applyFont="1" applyFill="1" applyBorder="1" applyAlignment="1">
      <alignment horizontal="right"/>
    </xf>
    <xf numFmtId="0" fontId="13" fillId="7" borderId="12" xfId="2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 wrapText="1"/>
    </xf>
    <xf numFmtId="0" fontId="8" fillId="10" borderId="10" xfId="0" applyFont="1" applyFill="1" applyBorder="1" applyAlignment="1">
      <alignment horizontal="center" wrapText="1"/>
    </xf>
    <xf numFmtId="0" fontId="8" fillId="10" borderId="11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1" fillId="7" borderId="9" xfId="2" applyFont="1" applyFill="1" applyBorder="1" applyAlignment="1">
      <alignment horizontal="left" vertical="center" wrapText="1"/>
    </xf>
    <xf numFmtId="0" fontId="11" fillId="7" borderId="10" xfId="2" applyFont="1" applyFill="1" applyBorder="1" applyAlignment="1">
      <alignment horizontal="left" vertical="center" wrapText="1"/>
    </xf>
    <xf numFmtId="0" fontId="11" fillId="7" borderId="11" xfId="2" applyFont="1" applyFill="1" applyBorder="1" applyAlignment="1">
      <alignment horizontal="left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autoTitleDeleted val="1"/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>
        <c:manualLayout>
          <c:layoutTarget val="inner"/>
          <c:xMode val="edge"/>
          <c:yMode val="edge"/>
          <c:x val="7.552404404535086E-2"/>
          <c:y val="0.12194947195581612"/>
          <c:w val="0.92447595595464849"/>
          <c:h val="0.74326504210670363"/>
        </c:manualLayout>
      </c:layout>
      <c:bar3DChart>
        <c:barDir val="col"/>
        <c:grouping val="stacked"/>
        <c:ser>
          <c:idx val="0"/>
          <c:order val="0"/>
          <c:cat>
            <c:strRef>
              <c:f>'Estadísticas Agosto'!$E$100:$E$106</c:f>
              <c:strCache>
                <c:ptCount val="7"/>
                <c:pt idx="0">
                  <c:v>Vía Infomex </c:v>
                </c:pt>
                <c:pt idx="1">
                  <c:v>Copia Simple </c:v>
                </c:pt>
                <c:pt idx="2">
                  <c:v>Copia certificada </c:v>
                </c:pt>
                <c:pt idx="3">
                  <c:v>Disco compacto </c:v>
                </c:pt>
                <c:pt idx="4">
                  <c:v>Consulta fisica </c:v>
                </c:pt>
                <c:pt idx="5">
                  <c:v>Copia Simple y CD </c:v>
                </c:pt>
                <c:pt idx="6">
                  <c:v>Copia simple y certificada </c:v>
                </c:pt>
              </c:strCache>
            </c:strRef>
          </c:cat>
          <c:val>
            <c:numRef>
              <c:f>'Estadísticas Agosto'!$F$100:$F$106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cat>
            <c:strRef>
              <c:f>'Estadísticas Agosto'!$E$100:$E$106</c:f>
              <c:strCache>
                <c:ptCount val="7"/>
                <c:pt idx="0">
                  <c:v>Vía Infomex </c:v>
                </c:pt>
                <c:pt idx="1">
                  <c:v>Copia Simple </c:v>
                </c:pt>
                <c:pt idx="2">
                  <c:v>Copia certificada </c:v>
                </c:pt>
                <c:pt idx="3">
                  <c:v>Disco compacto </c:v>
                </c:pt>
                <c:pt idx="4">
                  <c:v>Consulta fisica </c:v>
                </c:pt>
                <c:pt idx="5">
                  <c:v>Copia Simple y CD </c:v>
                </c:pt>
                <c:pt idx="6">
                  <c:v>Copia simple y certificada </c:v>
                </c:pt>
              </c:strCache>
            </c:strRef>
          </c:cat>
          <c:val>
            <c:numRef>
              <c:f>'Estadísticas Agosto'!$G$100:$G$106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3"/>
              <c:layout>
                <c:manualLayout>
                  <c:x val="4.7058823529411934E-3"/>
                  <c:y val="-1.9138755980861243E-2"/>
                </c:manualLayout>
              </c:layout>
              <c:showVal val="1"/>
            </c:dLbl>
            <c:dLbl>
              <c:idx val="4"/>
              <c:layout>
                <c:manualLayout>
                  <c:x val="4.7058823529411934E-3"/>
                  <c:y val="-9.5693779904306216E-3"/>
                </c:manualLayout>
              </c:layout>
              <c:showVal val="1"/>
            </c:dLbl>
            <c:dLbl>
              <c:idx val="5"/>
              <c:layout>
                <c:manualLayout>
                  <c:x val="9.4117647058823747E-3"/>
                  <c:y val="-2.7586213554461933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Agosto'!$E$100:$E$106</c:f>
              <c:strCache>
                <c:ptCount val="7"/>
                <c:pt idx="0">
                  <c:v>Vía Infomex </c:v>
                </c:pt>
                <c:pt idx="1">
                  <c:v>Copia Simple </c:v>
                </c:pt>
                <c:pt idx="2">
                  <c:v>Copia certificada </c:v>
                </c:pt>
                <c:pt idx="3">
                  <c:v>Disco compacto </c:v>
                </c:pt>
                <c:pt idx="4">
                  <c:v>Consulta fisica </c:v>
                </c:pt>
                <c:pt idx="5">
                  <c:v>Copia Simple y CD </c:v>
                </c:pt>
                <c:pt idx="6">
                  <c:v>Copia simple y certificada </c:v>
                </c:pt>
              </c:strCache>
            </c:strRef>
          </c:cat>
          <c:val>
            <c:numRef>
              <c:f>'Estadísticas Agosto'!$H$100:$H$106</c:f>
              <c:numCache>
                <c:formatCode>General</c:formatCode>
                <c:ptCount val="7"/>
                <c:pt idx="0">
                  <c:v>332</c:v>
                </c:pt>
                <c:pt idx="1">
                  <c:v>222</c:v>
                </c:pt>
                <c:pt idx="2">
                  <c:v>40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19</c:v>
                </c:pt>
              </c:numCache>
            </c:numRef>
          </c:val>
        </c:ser>
        <c:ser>
          <c:idx val="3"/>
          <c:order val="3"/>
          <c:tx>
            <c:strRef>
              <c:f>'Estadísticas Agosto'!$D$99:$I$99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dLbl>
              <c:idx val="0"/>
              <c:layout>
                <c:manualLayout>
                  <c:x val="2.4183796856106408E-2"/>
                  <c:y val="-3.67816180726171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59%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1285771866184201E-2"/>
                  <c:y val="-5.5172427108922534E-2"/>
                </c:manualLayout>
              </c:layout>
              <c:showVal val="1"/>
            </c:dLbl>
            <c:dLbl>
              <c:idx val="2"/>
              <c:layout>
                <c:manualLayout>
                  <c:x val="9.6734908136491236E-3"/>
                  <c:y val="-3.9846752911998774E-2"/>
                </c:manualLayout>
              </c:layout>
              <c:showVal val="1"/>
            </c:dLbl>
            <c:dLbl>
              <c:idx val="3"/>
              <c:layout>
                <c:manualLayout>
                  <c:x val="9.673391793377702E-3"/>
                  <c:y val="-6.7432966466459479E-2"/>
                </c:manualLayout>
              </c:layout>
              <c:showVal val="1"/>
            </c:dLbl>
            <c:dLbl>
              <c:idx val="4"/>
              <c:layout>
                <c:manualLayout>
                  <c:x val="4.8367593712212824E-3"/>
                  <c:y val="-8.2758640663382246E-2"/>
                </c:manualLayout>
              </c:layout>
              <c:showVal val="1"/>
            </c:dLbl>
            <c:dLbl>
              <c:idx val="5"/>
              <c:layout>
                <c:manualLayout>
                  <c:x val="6.4490124949625055E-3"/>
                  <c:y val="-8.5823775502766597E-2"/>
                </c:manualLayout>
              </c:layout>
              <c:showVal val="1"/>
            </c:dLbl>
            <c:dLbl>
              <c:idx val="6"/>
              <c:layout>
                <c:manualLayout>
                  <c:x val="4.7058823529411934E-3"/>
                  <c:y val="-9.7013650805610419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Agosto'!$E$100:$E$106</c:f>
              <c:strCache>
                <c:ptCount val="7"/>
                <c:pt idx="0">
                  <c:v>Vía Infomex </c:v>
                </c:pt>
                <c:pt idx="1">
                  <c:v>Copia Simple </c:v>
                </c:pt>
                <c:pt idx="2">
                  <c:v>Copia certificada </c:v>
                </c:pt>
                <c:pt idx="3">
                  <c:v>Disco compacto </c:v>
                </c:pt>
                <c:pt idx="4">
                  <c:v>Consulta fisica </c:v>
                </c:pt>
                <c:pt idx="5">
                  <c:v>Copia Simple y CD </c:v>
                </c:pt>
                <c:pt idx="6">
                  <c:v>Copia simple y certificada </c:v>
                </c:pt>
              </c:strCache>
            </c:strRef>
          </c:cat>
          <c:val>
            <c:numRef>
              <c:f>'Estadísticas Agosto'!$I$100:$I$106</c:f>
              <c:numCache>
                <c:formatCode>0%</c:formatCode>
                <c:ptCount val="7"/>
                <c:pt idx="0">
                  <c:v>0.53896103896103897</c:v>
                </c:pt>
                <c:pt idx="1">
                  <c:v>0.36038961038961037</c:v>
                </c:pt>
                <c:pt idx="2">
                  <c:v>6.4935064935064929E-2</c:v>
                </c:pt>
                <c:pt idx="3">
                  <c:v>0</c:v>
                </c:pt>
                <c:pt idx="4">
                  <c:v>3.246753246753247E-3</c:v>
                </c:pt>
                <c:pt idx="5">
                  <c:v>1.6233766233766235E-3</c:v>
                </c:pt>
                <c:pt idx="6">
                  <c:v>3.0844155844155844E-2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220126208"/>
        <c:axId val="220132096"/>
        <c:axId val="0"/>
      </c:bar3DChart>
      <c:catAx>
        <c:axId val="2201262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  <a:latin typeface="Century Gothic" pitchFamily="34" charset="0"/>
              </a:defRPr>
            </a:pPr>
            <a:endParaRPr lang="es-MX"/>
          </a:p>
        </c:txPr>
        <c:crossAx val="220132096"/>
        <c:crosses val="autoZero"/>
        <c:auto val="1"/>
        <c:lblAlgn val="ctr"/>
        <c:lblOffset val="100"/>
      </c:catAx>
      <c:valAx>
        <c:axId val="22013209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220126208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30875763470742634"/>
          <c:y val="3.0651348393845416E-2"/>
          <c:w val="0.41219374173972934"/>
          <c:h val="8.5073420840117209E-2"/>
        </c:manualLayout>
      </c:layout>
      <c:txPr>
        <a:bodyPr/>
        <a:lstStyle/>
        <a:p>
          <a:pPr>
            <a:defRPr sz="1000" b="1">
              <a:latin typeface="Century Gothic" pitchFamily="34" charset="0"/>
            </a:defRPr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 sz="1000">
                <a:latin typeface="Century Gothic" pitchFamily="34" charset="0"/>
              </a:defRPr>
            </a:pPr>
            <a:r>
              <a:rPr lang="en-US" sz="1000">
                <a:latin typeface="Century Gothic" pitchFamily="34" charset="0"/>
              </a:rPr>
              <a:t>TIPO DE INFORMACIÓN</a:t>
            </a:r>
          </a:p>
        </c:rich>
      </c:tx>
      <c:layout/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2.9599040058074608E-2"/>
          <c:y val="0.12306918365973483"/>
          <c:w val="0.96902499120028163"/>
          <c:h val="0.75851033043946425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Agosto'!$E$175:$E$178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Agosto'!$F$175:$F$178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Agosto'!$E$175:$E$178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Agosto'!$H$175:$H$178</c:f>
              <c:numCache>
                <c:formatCode>General</c:formatCode>
                <c:ptCount val="4"/>
                <c:pt idx="0">
                  <c:v>574</c:v>
                </c:pt>
                <c:pt idx="1">
                  <c:v>27</c:v>
                </c:pt>
                <c:pt idx="2">
                  <c:v>15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3.2876253626191856E-2"/>
                  <c:y val="-5.8452453058752324E-2"/>
                </c:manualLayout>
              </c:layout>
              <c:showVal val="1"/>
            </c:dLbl>
            <c:dLbl>
              <c:idx val="1"/>
              <c:layout>
                <c:manualLayout>
                  <c:x val="2.6702362204726052E-2"/>
                  <c:y val="-0.142143818561141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2456140350877202E-2"/>
                  <c:y val="-0.166147452722268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5429755491090043E-2"/>
                  <c:y val="-0.17589272494784305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Agosto'!$E$175:$E$178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Agosto'!$I$175:$I$178</c:f>
              <c:numCache>
                <c:formatCode>0%</c:formatCode>
                <c:ptCount val="4"/>
                <c:pt idx="0">
                  <c:v>0.93181818181818177</c:v>
                </c:pt>
                <c:pt idx="1">
                  <c:v>4.3831168831168832E-2</c:v>
                </c:pt>
                <c:pt idx="2">
                  <c:v>2.4350649350649352E-2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0.1068376068376068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256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1200550395597397E-2"/>
                  <c:y val="2.136752136752136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5135878912969551E-3"/>
                  <c:y val="-3.84615384615383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6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6140350877192866E-3"/>
                  <c:y val="-4.273504273504267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Agosto'!$E$175:$E$178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Agosto'!$G$175:$G$178</c:f>
              <c:numCache>
                <c:formatCode>General</c:formatCode>
                <c:ptCount val="4"/>
              </c:numCache>
            </c:numRef>
          </c:val>
        </c:ser>
        <c:dLbls>
          <c:showVal val="1"/>
        </c:dLbls>
        <c:gapWidth val="95"/>
        <c:shape val="cylinder"/>
        <c:axId val="217453312"/>
        <c:axId val="217454848"/>
        <c:axId val="0"/>
      </c:bar3DChart>
      <c:catAx>
        <c:axId val="2174533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aseline="0">
                <a:solidFill>
                  <a:schemeClr val="accent3">
                    <a:lumMod val="50000"/>
                  </a:schemeClr>
                </a:solidFill>
                <a:latin typeface="Century Gothic" pitchFamily="34" charset="0"/>
              </a:defRPr>
            </a:pPr>
            <a:endParaRPr lang="es-MX"/>
          </a:p>
        </c:txPr>
        <c:crossAx val="217454848"/>
        <c:crosses val="autoZero"/>
        <c:auto val="1"/>
        <c:lblAlgn val="ctr"/>
        <c:lblOffset val="100"/>
      </c:catAx>
      <c:valAx>
        <c:axId val="217454848"/>
        <c:scaling>
          <c:orientation val="minMax"/>
        </c:scaling>
        <c:delete val="1"/>
        <c:axPos val="l"/>
        <c:numFmt formatCode="General" sourceLinked="1"/>
        <c:tickLblPos val="none"/>
        <c:crossAx val="217453312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 sz="1000">
                <a:latin typeface="Century Gothic" pitchFamily="34" charset="0"/>
              </a:defRPr>
            </a:pPr>
            <a:r>
              <a:rPr lang="es-MX" sz="1000">
                <a:latin typeface="Century Gothic" pitchFamily="34" charset="0"/>
              </a:rPr>
              <a:t>NOTIFICACIÓN DE RESPUESTA</a:t>
            </a:r>
          </a:p>
        </c:rich>
      </c:tx>
      <c:layout/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271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Agosto'!$E$234:$E$237</c:f>
              <c:strCache>
                <c:ptCount val="4"/>
                <c:pt idx="0">
                  <c:v>Infomex 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 </c:v>
                </c:pt>
              </c:strCache>
            </c:strRef>
          </c:cat>
          <c:val>
            <c:numRef>
              <c:f>'Estadísticas Agosto'!$F$234:$F$237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801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Agosto'!$E$234:$E$237</c:f>
              <c:strCache>
                <c:ptCount val="4"/>
                <c:pt idx="0">
                  <c:v>Infomex 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 </c:v>
                </c:pt>
              </c:strCache>
            </c:strRef>
          </c:cat>
          <c:val>
            <c:numRef>
              <c:f>'Estadísticas Agosto'!$G$234:$G$237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332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8214936247723161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250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12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4644808743169355E-3"/>
                  <c:y val="-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Agosto'!$E$234:$E$237</c:f>
              <c:strCache>
                <c:ptCount val="4"/>
                <c:pt idx="0">
                  <c:v>Infomex 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 </c:v>
                </c:pt>
              </c:strCache>
            </c:strRef>
          </c:cat>
          <c:val>
            <c:numRef>
              <c:f>'Estadísticas Agosto'!$H$234:$H$237</c:f>
              <c:numCache>
                <c:formatCode>General</c:formatCode>
                <c:ptCount val="4"/>
                <c:pt idx="0">
                  <c:v>332</c:v>
                </c:pt>
                <c:pt idx="1">
                  <c:v>250</c:v>
                </c:pt>
                <c:pt idx="2">
                  <c:v>12</c:v>
                </c:pt>
                <c:pt idx="3">
                  <c:v>22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0036429872495438E-2"/>
                  <c:y val="-9.25925925925947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54%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4644808743169355E-3"/>
                  <c:y val="-0.1064814814814870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41%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5.4644808743169355E-3"/>
                  <c:y val="-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7.2859744990892532E-3"/>
                  <c:y val="-0.10648148148148713"/>
                </c:manualLayout>
              </c:layout>
              <c:showVal val="1"/>
            </c:dLbl>
            <c:dLbl>
              <c:idx val="4"/>
              <c:layout>
                <c:manualLayout>
                  <c:x val="5.4644808743169355E-3"/>
                  <c:y val="-0.13425925925925927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Agosto'!$E$234:$E$237</c:f>
              <c:strCache>
                <c:ptCount val="4"/>
                <c:pt idx="0">
                  <c:v>Infomex 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 </c:v>
                </c:pt>
              </c:strCache>
            </c:strRef>
          </c:cat>
          <c:val>
            <c:numRef>
              <c:f>'Estadísticas Agosto'!$I$234:$I$237</c:f>
              <c:numCache>
                <c:formatCode>0%</c:formatCode>
                <c:ptCount val="4"/>
                <c:pt idx="0">
                  <c:v>0.53896103896103897</c:v>
                </c:pt>
                <c:pt idx="1">
                  <c:v>0.40584415584415584</c:v>
                </c:pt>
                <c:pt idx="2">
                  <c:v>1.948051948051948E-2</c:v>
                </c:pt>
                <c:pt idx="3">
                  <c:v>3.5714285714285712E-2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219954560"/>
        <c:axId val="219976832"/>
        <c:axId val="0"/>
      </c:bar3DChart>
      <c:catAx>
        <c:axId val="2199545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  <a:latin typeface="Century Gothic" pitchFamily="34" charset="0"/>
              </a:defRPr>
            </a:pPr>
            <a:endParaRPr lang="es-MX"/>
          </a:p>
        </c:txPr>
        <c:crossAx val="219976832"/>
        <c:crosses val="autoZero"/>
        <c:auto val="1"/>
        <c:lblAlgn val="ctr"/>
        <c:lblOffset val="100"/>
      </c:catAx>
      <c:valAx>
        <c:axId val="219976832"/>
        <c:scaling>
          <c:orientation val="minMax"/>
        </c:scaling>
        <c:delete val="1"/>
        <c:axPos val="l"/>
        <c:numFmt formatCode="General" sourceLinked="1"/>
        <c:tickLblPos val="none"/>
        <c:crossAx val="219954560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 sz="1000" b="0">
                <a:latin typeface="Century Gothic" pitchFamily="34" charset="0"/>
              </a:rPr>
              <a:t>SOLICITUD POR GÉNERO</a:t>
            </a:r>
          </a:p>
        </c:rich>
      </c:tx>
      <c:layout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3.4237270341207396E-2"/>
          <c:y val="0.13989600086476744"/>
          <c:w val="0.94752534287419365"/>
          <c:h val="0.70259783720201785"/>
        </c:manualLayout>
      </c:layout>
      <c:bar3DChart>
        <c:barDir val="col"/>
        <c:grouping val="stacked"/>
        <c:ser>
          <c:idx val="0"/>
          <c:order val="0"/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  <a:scene3d>
              <a:camera prst="orthographicFront"/>
              <a:lightRig rig="threePt" dir="t"/>
            </a:scene3d>
            <a:sp3d/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396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162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3333333333333341E-2"/>
                  <c:y val="-3.50877071806534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3333333333337998E-3"/>
                  <c:y val="-1.75438535903254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44</a:t>
                    </a:r>
                  </a:p>
                </c:rich>
              </c:tx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Agosto'!$H$21:$K$21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Agosto'!$H$22:$K$22</c:f>
              <c:numCache>
                <c:formatCode>General</c:formatCode>
                <c:ptCount val="4"/>
                <c:pt idx="0">
                  <c:v>396</c:v>
                </c:pt>
                <c:pt idx="1">
                  <c:v>162</c:v>
                </c:pt>
                <c:pt idx="2">
                  <c:v>14</c:v>
                </c:pt>
                <c:pt idx="3">
                  <c:v>44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2.6666666666666692E-3"/>
                  <c:y val="-6.9489661361012492E-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8.2518972866202564E-2"/>
                </c:manualLayout>
              </c:layout>
              <c:showVal val="1"/>
            </c:dLbl>
            <c:dLbl>
              <c:idx val="2"/>
              <c:layout>
                <c:manualLayout>
                  <c:x val="2.6666666666666692E-3"/>
                  <c:y val="-0.11292069971164527"/>
                </c:manualLayout>
              </c:layout>
              <c:showVal val="1"/>
            </c:dLbl>
            <c:dLbl>
              <c:idx val="3"/>
              <c:layout>
                <c:manualLayout>
                  <c:x val="-2.6666666666667646E-3"/>
                  <c:y val="-0.11292069971164539"/>
                </c:manualLayout>
              </c:layout>
              <c:showVal val="1"/>
            </c:dLbl>
            <c:showVal val="1"/>
          </c:dLbls>
          <c:cat>
            <c:strRef>
              <c:f>'Estadísticas Agosto'!$H$21:$K$21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Agosto'!$H$23:$K$23</c:f>
              <c:numCache>
                <c:formatCode>0%</c:formatCode>
                <c:ptCount val="4"/>
                <c:pt idx="0">
                  <c:v>0.6428571428571429</c:v>
                </c:pt>
                <c:pt idx="1">
                  <c:v>0.26298701298701299</c:v>
                </c:pt>
                <c:pt idx="2">
                  <c:v>2.2727272727272728E-2</c:v>
                </c:pt>
                <c:pt idx="3">
                  <c:v>7.1428571428571425E-2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215251200"/>
        <c:axId val="215269376"/>
        <c:axId val="0"/>
      </c:bar3DChart>
      <c:catAx>
        <c:axId val="2152512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0" baseline="0">
                <a:solidFill>
                  <a:sysClr val="windowText" lastClr="000000"/>
                </a:solidFill>
                <a:latin typeface="Century Gothic" pitchFamily="34" charset="0"/>
              </a:defRPr>
            </a:pPr>
            <a:endParaRPr lang="es-MX"/>
          </a:p>
        </c:txPr>
        <c:crossAx val="215269376"/>
        <c:crosses val="autoZero"/>
        <c:auto val="1"/>
        <c:lblAlgn val="ctr"/>
        <c:lblOffset val="100"/>
      </c:catAx>
      <c:valAx>
        <c:axId val="21526937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21525120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 sz="1000">
                <a:latin typeface="Century Gothic" pitchFamily="34" charset="0"/>
              </a:defRPr>
            </a:pPr>
            <a:r>
              <a:rPr lang="es-MX" sz="1000">
                <a:latin typeface="Century Gothic" pitchFamily="34" charset="0"/>
              </a:rPr>
              <a:t>INFORMACIÓN POR TEMÁTICA</a:t>
            </a:r>
          </a:p>
        </c:rich>
      </c:tx>
      <c:layout/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8.2687351960341327E-3"/>
          <c:y val="0.15503049391553494"/>
          <c:w val="0.98139534580889998"/>
          <c:h val="0.49507038892868516"/>
        </c:manualLayout>
      </c:layout>
      <c:bar3DChart>
        <c:barDir val="col"/>
        <c:grouping val="stacked"/>
        <c:ser>
          <c:idx val="0"/>
          <c:order val="0"/>
          <c:cat>
            <c:strRef>
              <c:f>'Estadísticas Agosto'!$E$204:$E$207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Agosto'!$F$204:$F$207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strRef>
              <c:f>'Estadísticas Agosto'!$E$204:$E$207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Agosto'!$G$204:$G$207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189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6.3179322172058775E-3"/>
                  <c:y val="-5.333333333333452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4606157850998789E-2"/>
                  <c:y val="-2.909090909090900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Agosto'!$E$204:$E$207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Agosto'!$H$204:$H$207</c:f>
              <c:numCache>
                <c:formatCode>General</c:formatCode>
                <c:ptCount val="4"/>
                <c:pt idx="0">
                  <c:v>489</c:v>
                </c:pt>
                <c:pt idx="1">
                  <c:v>110</c:v>
                </c:pt>
                <c:pt idx="2">
                  <c:v>14</c:v>
                </c:pt>
                <c:pt idx="3">
                  <c:v>3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4.1343675980170724E-3"/>
                  <c:y val="-6.8350274397518923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b="1"/>
                      <a:t>63%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824670259771E-3"/>
                  <c:y val="-9.5690384156525893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4.2276350245392634E-3"/>
                  <c:y val="-0.11508432355046525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1%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1%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Agosto'!$E$204:$E$207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Agosto'!$I$204:$I$207</c:f>
              <c:numCache>
                <c:formatCode>0%</c:formatCode>
                <c:ptCount val="4"/>
                <c:pt idx="0">
                  <c:v>0.79383116883116878</c:v>
                </c:pt>
                <c:pt idx="1">
                  <c:v>0.17857142857142858</c:v>
                </c:pt>
                <c:pt idx="2">
                  <c:v>2.2727272727272728E-2</c:v>
                </c:pt>
                <c:pt idx="3">
                  <c:v>4.87012987012987E-3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223462912"/>
        <c:axId val="223464448"/>
        <c:axId val="0"/>
      </c:bar3DChart>
      <c:catAx>
        <c:axId val="2234629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  <a:latin typeface="Century Gothic" pitchFamily="34" charset="0"/>
              </a:defRPr>
            </a:pPr>
            <a:endParaRPr lang="es-MX"/>
          </a:p>
        </c:txPr>
        <c:crossAx val="223464448"/>
        <c:crosses val="autoZero"/>
        <c:auto val="1"/>
        <c:lblAlgn val="ctr"/>
        <c:lblOffset val="100"/>
      </c:catAx>
      <c:valAx>
        <c:axId val="223464448"/>
        <c:scaling>
          <c:orientation val="minMax"/>
        </c:scaling>
        <c:delete val="1"/>
        <c:axPos val="l"/>
        <c:numFmt formatCode="General" sourceLinked="1"/>
        <c:tickLblPos val="none"/>
        <c:crossAx val="223462912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1.9704519693660653E-2"/>
          <c:y val="6.6256662206917727E-2"/>
          <c:w val="0.9479924492197096"/>
          <c:h val="0.47535468066493758"/>
        </c:manualLayout>
      </c:layout>
      <c:bar3DChart>
        <c:barDir val="col"/>
        <c:grouping val="stacked"/>
        <c:ser>
          <c:idx val="0"/>
          <c:order val="0"/>
          <c:cat>
            <c:strRef>
              <c:f>'Estadísticas Agosto'!$E$262:$E$319</c:f>
              <c:strCache>
                <c:ptCount val="58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Estratégico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Dirección de Alumbrado Público</c:v>
                </c:pt>
                <c:pt idx="9">
                  <c:v>Dirección de Archivo General Municipal </c:v>
                </c:pt>
                <c:pt idx="10">
                  <c:v>Dirección de Aseo Público 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Coplademun</c:v>
                </c:pt>
                <c:pt idx="16">
                  <c:v>Unidad Desarrollo Agropecuario</c:v>
                </c:pt>
                <c:pt idx="17">
                  <c:v>Dirección de Educación </c:v>
                </c:pt>
                <c:pt idx="18">
                  <c:v>Dirección de Enlace con el ayuntamiento</c:v>
                </c:pt>
                <c:pt idx="19">
                  <c:v>Dirección de Delegaciones y Agencia M.</c:v>
                </c:pt>
                <c:pt idx="20">
                  <c:v>Dirección de Fomento al empleo y  emprendurismo        </c:v>
                </c:pt>
                <c:pt idx="21">
                  <c:v>Dirección de Gestión de Calidad</c:v>
                </c:pt>
                <c:pt idx="22">
                  <c:v>Dirección de Gestión Integral del Agua y Drenaje</c:v>
                </c:pt>
                <c:pt idx="23">
                  <c:v>Dirección de Inspección y Vigilancia</c:v>
                </c:pt>
                <c:pt idx="24">
                  <c:v>Dirección de Integración y Dictaminación</c:v>
                </c:pt>
                <c:pt idx="25">
                  <c:v>Dirección de Mantenimiento de Pavimentos </c:v>
                </c:pt>
                <c:pt idx="26">
                  <c:v>Dirección de Mejoramiento Urbano</c:v>
                </c:pt>
                <c:pt idx="27">
                  <c:v>Dirección de Mercados </c:v>
                </c:pt>
                <c:pt idx="28">
                  <c:v>Dirección  de Movilidad y Transporte</c:v>
                </c:pt>
                <c:pt idx="29">
                  <c:v>Dir. del Museo de Arte de Zapopan</c:v>
                </c:pt>
                <c:pt idx="30">
                  <c:v>Dirección de Obras Públicas e Infraestructura</c:v>
                </c:pt>
                <c:pt idx="31">
                  <c:v>Dirección de Ordenamiento del Territorio </c:v>
                </c:pt>
                <c:pt idx="32">
                  <c:v>Dirección de Padrón y Licencias </c:v>
                </c:pt>
                <c:pt idx="33">
                  <c:v>Dirección de Parques y Jardines </c:v>
                </c:pt>
                <c:pt idx="34">
                  <c:v>Dirección de Participación Ciudadana</c:v>
                </c:pt>
                <c:pt idx="35">
                  <c:v>Dirección de Programas Sociales Municipales</c:v>
                </c:pt>
                <c:pt idx="36">
                  <c:v>Direción de Programas Sociales y Estrategicos</c:v>
                </c:pt>
                <c:pt idx="37">
                  <c:v>Dirección de Protección al Medio Ambiente </c:v>
                </c:pt>
                <c:pt idx="38">
                  <c:v>Dirección de Protección Civil y Bomberos</c:v>
                </c:pt>
                <c:pt idx="39">
                  <c:v>Dirección de Rastros Municipales </c:v>
                </c:pt>
                <c:pt idx="40">
                  <c:v>Dirección de Tianguis y Comercio en espacios Abiertos</c:v>
                </c:pt>
                <c:pt idx="41">
                  <c:v>Dirección General de Ecología</c:v>
                </c:pt>
                <c:pt idx="42">
                  <c:v>Dirección de Transparencia y Buenas Prácticas</c:v>
                </c:pt>
                <c:pt idx="43">
                  <c:v>Instituto de Capacitación y Oferta Educativa</c:v>
                </c:pt>
                <c:pt idx="44">
                  <c:v>Instituto de Cultura </c:v>
                </c:pt>
                <c:pt idx="45">
                  <c:v>Intituto Municipal de la Juventud</c:v>
                </c:pt>
                <c:pt idx="46">
                  <c:v>Intituto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</c:v>
                </c:pt>
                <c:pt idx="51">
                  <c:v>Secretaría del Ayuntamiento</c:v>
                </c:pt>
                <c:pt idx="52">
                  <c:v>Secretaría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 </c:v>
                </c:pt>
                <c:pt idx="56">
                  <c:v>Unidad de Gestión de Estacionamientos</c:v>
                </c:pt>
                <c:pt idx="57">
                  <c:v>Unidad de Protección  Animal </c:v>
                </c:pt>
              </c:strCache>
            </c:strRef>
          </c:cat>
          <c:val>
            <c:numRef>
              <c:f>'Estadísticas Agosto'!$F$262:$F$319</c:f>
              <c:numCache>
                <c:formatCode>General</c:formatCode>
                <c:ptCount val="58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="1"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Agosto'!$E$262:$E$319</c:f>
              <c:strCache>
                <c:ptCount val="58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Estratégico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Dirección de Alumbrado Público</c:v>
                </c:pt>
                <c:pt idx="9">
                  <c:v>Dirección de Archivo General Municipal </c:v>
                </c:pt>
                <c:pt idx="10">
                  <c:v>Dirección de Aseo Público 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Coplademun</c:v>
                </c:pt>
                <c:pt idx="16">
                  <c:v>Unidad Desarrollo Agropecuario</c:v>
                </c:pt>
                <c:pt idx="17">
                  <c:v>Dirección de Educación </c:v>
                </c:pt>
                <c:pt idx="18">
                  <c:v>Dirección de Enlace con el ayuntamiento</c:v>
                </c:pt>
                <c:pt idx="19">
                  <c:v>Dirección de Delegaciones y Agencia M.</c:v>
                </c:pt>
                <c:pt idx="20">
                  <c:v>Dirección de Fomento al empleo y  emprendurismo        </c:v>
                </c:pt>
                <c:pt idx="21">
                  <c:v>Dirección de Gestión de Calidad</c:v>
                </c:pt>
                <c:pt idx="22">
                  <c:v>Dirección de Gestión Integral del Agua y Drenaje</c:v>
                </c:pt>
                <c:pt idx="23">
                  <c:v>Dirección de Inspección y Vigilancia</c:v>
                </c:pt>
                <c:pt idx="24">
                  <c:v>Dirección de Integración y Dictaminación</c:v>
                </c:pt>
                <c:pt idx="25">
                  <c:v>Dirección de Mantenimiento de Pavimentos </c:v>
                </c:pt>
                <c:pt idx="26">
                  <c:v>Dirección de Mejoramiento Urbano</c:v>
                </c:pt>
                <c:pt idx="27">
                  <c:v>Dirección de Mercados </c:v>
                </c:pt>
                <c:pt idx="28">
                  <c:v>Dirección  de Movilidad y Transporte</c:v>
                </c:pt>
                <c:pt idx="29">
                  <c:v>Dir. del Museo de Arte de Zapopan</c:v>
                </c:pt>
                <c:pt idx="30">
                  <c:v>Dirección de Obras Públicas e Infraestructura</c:v>
                </c:pt>
                <c:pt idx="31">
                  <c:v>Dirección de Ordenamiento del Territorio </c:v>
                </c:pt>
                <c:pt idx="32">
                  <c:v>Dirección de Padrón y Licencias </c:v>
                </c:pt>
                <c:pt idx="33">
                  <c:v>Dirección de Parques y Jardines </c:v>
                </c:pt>
                <c:pt idx="34">
                  <c:v>Dirección de Participación Ciudadana</c:v>
                </c:pt>
                <c:pt idx="35">
                  <c:v>Dirección de Programas Sociales Municipales</c:v>
                </c:pt>
                <c:pt idx="36">
                  <c:v>Direción de Programas Sociales y Estrategicos</c:v>
                </c:pt>
                <c:pt idx="37">
                  <c:v>Dirección de Protección al Medio Ambiente </c:v>
                </c:pt>
                <c:pt idx="38">
                  <c:v>Dirección de Protección Civil y Bomberos</c:v>
                </c:pt>
                <c:pt idx="39">
                  <c:v>Dirección de Rastros Municipales </c:v>
                </c:pt>
                <c:pt idx="40">
                  <c:v>Dirección de Tianguis y Comercio en espacios Abiertos</c:v>
                </c:pt>
                <c:pt idx="41">
                  <c:v>Dirección General de Ecología</c:v>
                </c:pt>
                <c:pt idx="42">
                  <c:v>Dirección de Transparencia y Buenas Prácticas</c:v>
                </c:pt>
                <c:pt idx="43">
                  <c:v>Instituto de Capacitación y Oferta Educativa</c:v>
                </c:pt>
                <c:pt idx="44">
                  <c:v>Instituto de Cultura </c:v>
                </c:pt>
                <c:pt idx="45">
                  <c:v>Intituto Municipal de la Juventud</c:v>
                </c:pt>
                <c:pt idx="46">
                  <c:v>Intituto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</c:v>
                </c:pt>
                <c:pt idx="51">
                  <c:v>Secretaría del Ayuntamiento</c:v>
                </c:pt>
                <c:pt idx="52">
                  <c:v>Secretaría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 </c:v>
                </c:pt>
                <c:pt idx="56">
                  <c:v>Unidad de Gestión de Estacionamientos</c:v>
                </c:pt>
                <c:pt idx="57">
                  <c:v>Unidad de Protección  Animal </c:v>
                </c:pt>
              </c:strCache>
            </c:strRef>
          </c:cat>
          <c:val>
            <c:numRef>
              <c:f>'Estadísticas Agosto'!$G$262:$G$319</c:f>
              <c:numCache>
                <c:formatCode>General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71</c:v>
                </c:pt>
                <c:pt idx="3">
                  <c:v>8</c:v>
                </c:pt>
                <c:pt idx="4">
                  <c:v>7</c:v>
                </c:pt>
                <c:pt idx="5">
                  <c:v>36</c:v>
                </c:pt>
                <c:pt idx="6">
                  <c:v>1</c:v>
                </c:pt>
                <c:pt idx="7">
                  <c:v>185</c:v>
                </c:pt>
                <c:pt idx="8">
                  <c:v>10</c:v>
                </c:pt>
                <c:pt idx="9">
                  <c:v>12</c:v>
                </c:pt>
                <c:pt idx="10">
                  <c:v>3</c:v>
                </c:pt>
                <c:pt idx="11">
                  <c:v>2</c:v>
                </c:pt>
                <c:pt idx="12">
                  <c:v>7</c:v>
                </c:pt>
                <c:pt idx="13">
                  <c:v>9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12</c:v>
                </c:pt>
                <c:pt idx="18">
                  <c:v>9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6</c:v>
                </c:pt>
                <c:pt idx="23">
                  <c:v>35</c:v>
                </c:pt>
                <c:pt idx="24">
                  <c:v>4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45</c:v>
                </c:pt>
                <c:pt idx="29">
                  <c:v>0</c:v>
                </c:pt>
                <c:pt idx="30">
                  <c:v>110</c:v>
                </c:pt>
                <c:pt idx="31">
                  <c:v>74</c:v>
                </c:pt>
                <c:pt idx="32">
                  <c:v>44</c:v>
                </c:pt>
                <c:pt idx="33">
                  <c:v>9</c:v>
                </c:pt>
                <c:pt idx="34">
                  <c:v>6</c:v>
                </c:pt>
                <c:pt idx="35">
                  <c:v>2</c:v>
                </c:pt>
                <c:pt idx="36">
                  <c:v>1</c:v>
                </c:pt>
                <c:pt idx="37">
                  <c:v>0</c:v>
                </c:pt>
                <c:pt idx="38">
                  <c:v>9</c:v>
                </c:pt>
                <c:pt idx="39">
                  <c:v>7</c:v>
                </c:pt>
                <c:pt idx="40">
                  <c:v>1</c:v>
                </c:pt>
                <c:pt idx="41">
                  <c:v>21</c:v>
                </c:pt>
                <c:pt idx="42">
                  <c:v>7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2</c:v>
                </c:pt>
                <c:pt idx="47">
                  <c:v>2</c:v>
                </c:pt>
                <c:pt idx="48">
                  <c:v>0</c:v>
                </c:pt>
                <c:pt idx="49">
                  <c:v>22</c:v>
                </c:pt>
                <c:pt idx="50">
                  <c:v>25</c:v>
                </c:pt>
                <c:pt idx="51">
                  <c:v>4</c:v>
                </c:pt>
                <c:pt idx="52">
                  <c:v>4</c:v>
                </c:pt>
                <c:pt idx="53">
                  <c:v>47</c:v>
                </c:pt>
                <c:pt idx="54">
                  <c:v>106</c:v>
                </c:pt>
                <c:pt idx="55">
                  <c:v>21</c:v>
                </c:pt>
                <c:pt idx="56">
                  <c:v>0</c:v>
                </c:pt>
                <c:pt idx="57">
                  <c:v>6</c:v>
                </c:pt>
              </c:numCache>
            </c:numRef>
          </c:val>
        </c:ser>
        <c:shape val="box"/>
        <c:axId val="223510528"/>
        <c:axId val="223512064"/>
        <c:axId val="0"/>
      </c:bar3DChart>
      <c:catAx>
        <c:axId val="22351052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  <a:latin typeface="Century Gothic" pitchFamily="34" charset="0"/>
              </a:defRPr>
            </a:pPr>
            <a:endParaRPr lang="es-MX"/>
          </a:p>
        </c:txPr>
        <c:crossAx val="223512064"/>
        <c:crosses val="autoZero"/>
        <c:auto val="1"/>
        <c:lblAlgn val="ctr"/>
        <c:lblOffset val="100"/>
      </c:catAx>
      <c:valAx>
        <c:axId val="223512064"/>
        <c:scaling>
          <c:orientation val="minMax"/>
        </c:scaling>
        <c:delete val="1"/>
        <c:axPos val="l"/>
        <c:numFmt formatCode="General" sourceLinked="1"/>
        <c:tickLblPos val="none"/>
        <c:crossAx val="223510528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'[1]ESTAD-MAYO'!$D$43:$J$43</c:f>
              <c:strCache>
                <c:ptCount val="1"/>
                <c:pt idx="0">
                  <c:v>TIPO DE RESPUESTAS</c:v>
                </c:pt>
              </c:strCache>
            </c:strRef>
          </c:tx>
          <c:explosion val="27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Val val="1"/>
            </c:dLbl>
            <c:dLbl>
              <c:idx val="4"/>
              <c:delete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34%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5.7337683255465836E-2"/>
                  <c:y val="-0.236860162367411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3.4191623482659997E-3"/>
                  <c:y val="-8.90692340650754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showVal val="1"/>
            <c:showLeaderLines val="1"/>
          </c:dLbls>
          <c:cat>
            <c:strRef>
              <c:f>'Estadísticas Agosto'!$E$47:$E$62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 TRAMITE</c:v>
                </c:pt>
              </c:strCache>
            </c:strRef>
          </c:cat>
          <c:val>
            <c:numRef>
              <c:f>'[1]ESTAD-MAYO'!$J$44:$J$58</c:f>
              <c:numCache>
                <c:formatCode>0%</c:formatCode>
                <c:ptCount val="15"/>
                <c:pt idx="0">
                  <c:v>5.4187192118226604E-2</c:v>
                </c:pt>
                <c:pt idx="1">
                  <c:v>0</c:v>
                </c:pt>
                <c:pt idx="2">
                  <c:v>1.2315270935960592E-2</c:v>
                </c:pt>
                <c:pt idx="3">
                  <c:v>0.16748768472906403</c:v>
                </c:pt>
                <c:pt idx="4">
                  <c:v>0</c:v>
                </c:pt>
                <c:pt idx="5">
                  <c:v>0.30049261083743845</c:v>
                </c:pt>
                <c:pt idx="6">
                  <c:v>0.26847290640394089</c:v>
                </c:pt>
                <c:pt idx="7">
                  <c:v>0</c:v>
                </c:pt>
                <c:pt idx="8">
                  <c:v>6.4039408866995079E-2</c:v>
                </c:pt>
                <c:pt idx="9">
                  <c:v>4.9261083743842365E-3</c:v>
                </c:pt>
                <c:pt idx="10">
                  <c:v>8.3743842364532015E-2</c:v>
                </c:pt>
                <c:pt idx="11">
                  <c:v>1.9704433497536946E-2</c:v>
                </c:pt>
                <c:pt idx="12">
                  <c:v>7.3891625615763543E-3</c:v>
                </c:pt>
                <c:pt idx="13">
                  <c:v>0</c:v>
                </c:pt>
                <c:pt idx="14">
                  <c:v>1.7241379310344827E-2</c:v>
                </c:pt>
              </c:numCache>
            </c:numRef>
          </c:val>
        </c:ser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ayout>
        <c:manualLayout>
          <c:xMode val="edge"/>
          <c:yMode val="edge"/>
          <c:x val="0.65638940277458691"/>
          <c:y val="0.24534323269674152"/>
          <c:w val="0.33743775821929334"/>
          <c:h val="0.60464993230935937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txPr>
    <a:bodyPr/>
    <a:lstStyle/>
    <a:p>
      <a:pPr>
        <a:defRPr>
          <a:latin typeface="Century Gothic" pitchFamily="34" charset="0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16202888974543328"/>
          <c:w val="0.94666666666666666"/>
          <c:h val="0.6897968173559210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Agosto'!$C$21:$E$21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Agosto'!$C$21:$E$21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spPr>
            <a:effectLst>
              <a:outerShdw blurRad="40000" dist="23000" dir="5400000" rotWithShape="0">
                <a:schemeClr val="accent2">
                  <a:lumMod val="75000"/>
                  <a:alpha val="35000"/>
                </a:schemeClr>
              </a:outerShdw>
            </a:effectLst>
          </c:spPr>
          <c:dLbls>
            <c:dLbl>
              <c:idx val="0"/>
              <c:layout>
                <c:manualLayout>
                  <c:x val="1.7643352236925043E-2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331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268431001890640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147</a:t>
                    </a:r>
                  </a:p>
                </c:rich>
              </c:tx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showVal val="1"/>
          </c:dLbls>
          <c:cat>
            <c:strRef>
              <c:f>'Estadísticas Agosto'!$C$21:$E$21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Agosto'!$C$22:$E$22</c:f>
              <c:numCache>
                <c:formatCode>General</c:formatCode>
                <c:ptCount val="3"/>
                <c:pt idx="0">
                  <c:v>331</c:v>
                </c:pt>
                <c:pt idx="1">
                  <c:v>147</c:v>
                </c:pt>
                <c:pt idx="2">
                  <c:v>138</c:v>
                </c:pt>
              </c:numCache>
            </c:numRef>
          </c:val>
        </c:ser>
        <c:ser>
          <c:idx val="2"/>
          <c:order val="2"/>
          <c:tx>
            <c:strRef>
              <c:f>'Estadísticas Agosto'!$C$20:$F$20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1.0519395134779739E-2"/>
                  <c:y val="-7.9254079254079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54%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3.1558185404339252E-2"/>
                  <c:y val="-0.135198135198141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showVal val="1"/>
            </c:dLbl>
            <c:showVal val="1"/>
          </c:dLbls>
          <c:cat>
            <c:strRef>
              <c:f>'Estadísticas Agosto'!$C$21:$E$21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Agosto'!$C$23:$E$23</c:f>
              <c:numCache>
                <c:formatCode>0%</c:formatCode>
                <c:ptCount val="3"/>
                <c:pt idx="0">
                  <c:v>0.53733766233766234</c:v>
                </c:pt>
                <c:pt idx="1">
                  <c:v>0.23863636363636365</c:v>
                </c:pt>
                <c:pt idx="2">
                  <c:v>0.22402597402597402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223606272"/>
        <c:axId val="223607808"/>
        <c:axId val="0"/>
      </c:bar3DChart>
      <c:catAx>
        <c:axId val="223606272"/>
        <c:scaling>
          <c:orientation val="minMax"/>
        </c:scaling>
        <c:axPos val="b"/>
        <c:numFmt formatCode="General" sourceLinked="1"/>
        <c:majorTickMark val="none"/>
        <c:tickLblPos val="nextTo"/>
        <c:crossAx val="223607808"/>
        <c:crosses val="autoZero"/>
        <c:auto val="1"/>
        <c:lblAlgn val="ctr"/>
        <c:lblOffset val="100"/>
      </c:catAx>
      <c:valAx>
        <c:axId val="22360780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223606272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ayout/>
    </c:legend>
  </c:chart>
  <c:spPr>
    <a:solidFill>
      <a:sysClr val="window" lastClr="FFFFFF">
        <a:lumMod val="75000"/>
      </a:sysClr>
    </a:solidFill>
  </c:spPr>
  <c:txPr>
    <a:bodyPr/>
    <a:lstStyle/>
    <a:p>
      <a:pPr>
        <a:defRPr>
          <a:latin typeface="Century Gothic" pitchFamily="34" charset="0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714376</xdr:colOff>
      <xdr:row>111</xdr:row>
      <xdr:rowOff>142875</xdr:rowOff>
    </xdr:from>
    <xdr:to>
      <xdr:col>9</xdr:col>
      <xdr:colOff>1152525</xdr:colOff>
      <xdr:row>132</xdr:row>
      <xdr:rowOff>161925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438150</xdr:colOff>
      <xdr:row>183</xdr:row>
      <xdr:rowOff>180975</xdr:rowOff>
    </xdr:from>
    <xdr:to>
      <xdr:col>11</xdr:col>
      <xdr:colOff>47625</xdr:colOff>
      <xdr:row>199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1743075</xdr:colOff>
      <xdr:row>242</xdr:row>
      <xdr:rowOff>123825</xdr:rowOff>
    </xdr:from>
    <xdr:to>
      <xdr:col>9</xdr:col>
      <xdr:colOff>1095375</xdr:colOff>
      <xdr:row>257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762001</xdr:colOff>
      <xdr:row>25</xdr:row>
      <xdr:rowOff>9525</xdr:rowOff>
    </xdr:from>
    <xdr:to>
      <xdr:col>12</xdr:col>
      <xdr:colOff>1</xdr:colOff>
      <xdr:row>40</xdr:row>
      <xdr:rowOff>47626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210</xdr:row>
      <xdr:rowOff>133350</xdr:rowOff>
    </xdr:from>
    <xdr:to>
      <xdr:col>9</xdr:col>
      <xdr:colOff>361949</xdr:colOff>
      <xdr:row>224</xdr:row>
      <xdr:rowOff>85725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324</xdr:row>
      <xdr:rowOff>9525</xdr:rowOff>
    </xdr:from>
    <xdr:to>
      <xdr:col>13</xdr:col>
      <xdr:colOff>142875</xdr:colOff>
      <xdr:row>351</xdr:row>
      <xdr:rowOff>171451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142875</xdr:colOff>
      <xdr:row>66</xdr:row>
      <xdr:rowOff>57148</xdr:rowOff>
    </xdr:from>
    <xdr:to>
      <xdr:col>13</xdr:col>
      <xdr:colOff>85726</xdr:colOff>
      <xdr:row>97</xdr:row>
      <xdr:rowOff>28575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438150</xdr:colOff>
      <xdr:row>24</xdr:row>
      <xdr:rowOff>180975</xdr:rowOff>
    </xdr:from>
    <xdr:to>
      <xdr:col>5</xdr:col>
      <xdr:colOff>1476375</xdr:colOff>
      <xdr:row>39</xdr:row>
      <xdr:rowOff>47625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1000125</xdr:colOff>
      <xdr:row>2</xdr:row>
      <xdr:rowOff>57151</xdr:rowOff>
    </xdr:from>
    <xdr:to>
      <xdr:col>7</xdr:col>
      <xdr:colOff>466725</xdr:colOff>
      <xdr:row>7</xdr:row>
      <xdr:rowOff>76201</xdr:rowOff>
    </xdr:to>
    <xdr:pic>
      <xdr:nvPicPr>
        <xdr:cNvPr id="10" name="1 Imagen" descr="\\192.168.136.39\Respaldo Compartida\Logo transparencias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314950" y="438151"/>
          <a:ext cx="22383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43">
          <cell r="D43" t="str">
            <v>TIPO DE RESPUESTAS</v>
          </cell>
        </row>
        <row r="44">
          <cell r="J44">
            <v>5.4187192118226604E-2</v>
          </cell>
        </row>
        <row r="45">
          <cell r="J45">
            <v>0</v>
          </cell>
        </row>
        <row r="46">
          <cell r="J46">
            <v>1.2315270935960592E-2</v>
          </cell>
        </row>
        <row r="47">
          <cell r="J47">
            <v>0.16748768472906403</v>
          </cell>
        </row>
        <row r="48">
          <cell r="J48">
            <v>0</v>
          </cell>
        </row>
        <row r="49">
          <cell r="J49">
            <v>0.30049261083743845</v>
          </cell>
        </row>
        <row r="50">
          <cell r="J50">
            <v>0.26847290640394089</v>
          </cell>
        </row>
        <row r="51">
          <cell r="J51">
            <v>0</v>
          </cell>
        </row>
        <row r="52">
          <cell r="J52">
            <v>6.4039408866995079E-2</v>
          </cell>
        </row>
        <row r="53">
          <cell r="J53">
            <v>4.9261083743842365E-3</v>
          </cell>
        </row>
        <row r="54">
          <cell r="J54">
            <v>8.3743842364532015E-2</v>
          </cell>
        </row>
        <row r="55">
          <cell r="J55">
            <v>1.9704433497536946E-2</v>
          </cell>
        </row>
        <row r="56">
          <cell r="J56">
            <v>7.3891625615763543E-3</v>
          </cell>
        </row>
        <row r="57">
          <cell r="J57">
            <v>0</v>
          </cell>
        </row>
        <row r="58">
          <cell r="J58">
            <v>1.7241379310344827E-2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3"/>
  <sheetViews>
    <sheetView tabSelected="1" workbookViewId="0">
      <selection activeCell="C15" sqref="C15"/>
    </sheetView>
  </sheetViews>
  <sheetFormatPr baseColWidth="10" defaultRowHeight="15"/>
  <cols>
    <col min="1" max="1" width="3.5703125" customWidth="1"/>
    <col min="2" max="2" width="6.7109375" style="21" customWidth="1"/>
    <col min="3" max="3" width="27.5703125" customWidth="1"/>
    <col min="4" max="4" width="12.7109375" customWidth="1"/>
    <col min="5" max="5" width="14.140625" customWidth="1"/>
    <col min="6" max="6" width="29.85546875" customWidth="1"/>
    <col min="7" max="7" width="11.7109375" customWidth="1"/>
    <col min="8" max="8" width="15.42578125" customWidth="1"/>
    <col min="9" max="9" width="14" customWidth="1"/>
    <col min="10" max="10" width="17.85546875" customWidth="1"/>
    <col min="11" max="11" width="14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2.5">
      <c r="A12" s="1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  <c r="O12" s="1"/>
    </row>
    <row r="13" spans="1:15" ht="30" customHeight="1">
      <c r="A13" s="1"/>
      <c r="B13" s="92" t="s">
        <v>0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4"/>
      <c r="O13" s="1"/>
    </row>
    <row r="14" spans="1:15" ht="30.75" customHeight="1" thickBot="1">
      <c r="A14" s="1"/>
      <c r="B14" s="89" t="s">
        <v>1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"/>
    </row>
    <row r="17" spans="1:16">
      <c r="A17" s="1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"/>
    </row>
    <row r="18" spans="1:16">
      <c r="A18" s="1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"/>
    </row>
    <row r="19" spans="1:16" ht="15.75" thickBot="1">
      <c r="A19" s="1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"/>
    </row>
    <row r="20" spans="1:16" ht="20.25" customHeight="1" thickBot="1">
      <c r="A20" s="1"/>
      <c r="B20" s="6"/>
      <c r="C20" s="7" t="s">
        <v>2</v>
      </c>
      <c r="D20" s="8"/>
      <c r="E20" s="8"/>
      <c r="F20" s="9"/>
      <c r="G20" s="10"/>
      <c r="H20" s="7" t="s">
        <v>3</v>
      </c>
      <c r="I20" s="8"/>
      <c r="J20" s="8"/>
      <c r="K20" s="8"/>
      <c r="L20" s="9"/>
      <c r="M20" s="6"/>
      <c r="N20" s="6"/>
      <c r="O20" s="1"/>
      <c r="P20" s="11"/>
    </row>
    <row r="21" spans="1:16" ht="17.25" thickBot="1">
      <c r="A21" s="1"/>
      <c r="B21" s="6"/>
      <c r="C21" s="12" t="s">
        <v>4</v>
      </c>
      <c r="D21" s="13" t="s">
        <v>5</v>
      </c>
      <c r="E21" s="12" t="s">
        <v>6</v>
      </c>
      <c r="F21" s="12" t="s">
        <v>7</v>
      </c>
      <c r="G21" s="10"/>
      <c r="H21" s="12" t="s">
        <v>8</v>
      </c>
      <c r="I21" s="12" t="s">
        <v>9</v>
      </c>
      <c r="J21" s="12" t="s">
        <v>10</v>
      </c>
      <c r="K21" s="12" t="s">
        <v>11</v>
      </c>
      <c r="L21" s="12" t="s">
        <v>7</v>
      </c>
      <c r="M21" s="6"/>
      <c r="N21" s="6"/>
      <c r="O21" s="1"/>
      <c r="P21" s="11"/>
    </row>
    <row r="22" spans="1:16" ht="17.25" thickBot="1">
      <c r="A22" s="1"/>
      <c r="B22" s="6"/>
      <c r="C22" s="14">
        <v>331</v>
      </c>
      <c r="D22" s="15">
        <v>147</v>
      </c>
      <c r="E22" s="15">
        <v>138</v>
      </c>
      <c r="F22" s="16">
        <f>SUM(C22:E22)</f>
        <v>616</v>
      </c>
      <c r="G22" s="10"/>
      <c r="H22" s="14">
        <v>396</v>
      </c>
      <c r="I22" s="14">
        <v>162</v>
      </c>
      <c r="J22" s="14">
        <v>14</v>
      </c>
      <c r="K22" s="14">
        <v>44</v>
      </c>
      <c r="L22" s="16">
        <f>SUM(H22:K22)</f>
        <v>616</v>
      </c>
      <c r="M22" s="6"/>
      <c r="N22" s="6"/>
      <c r="O22" s="1"/>
      <c r="P22" s="11"/>
    </row>
    <row r="23" spans="1:16" ht="17.25" thickBot="1">
      <c r="A23" s="1"/>
      <c r="B23" s="6"/>
      <c r="C23" s="17">
        <f>+C22/F22</f>
        <v>0.53733766233766234</v>
      </c>
      <c r="D23" s="18">
        <f>+D22/F22</f>
        <v>0.23863636363636365</v>
      </c>
      <c r="E23" s="19">
        <f>+E22/F22</f>
        <v>0.22402597402597402</v>
      </c>
      <c r="F23" s="20">
        <f>SUM(C23:E23)</f>
        <v>1</v>
      </c>
      <c r="G23" s="10"/>
      <c r="H23" s="17">
        <f>+H22/L22</f>
        <v>0.6428571428571429</v>
      </c>
      <c r="I23" s="17">
        <f>+I22/L22</f>
        <v>0.26298701298701299</v>
      </c>
      <c r="J23" s="17">
        <f>+J22/L22</f>
        <v>2.2727272727272728E-2</v>
      </c>
      <c r="K23" s="17">
        <f>+K22/L22</f>
        <v>7.1428571428571425E-2</v>
      </c>
      <c r="L23" s="20">
        <f>SUM(H23:K23)</f>
        <v>1</v>
      </c>
      <c r="M23" s="6"/>
      <c r="N23" s="6"/>
      <c r="O23" s="1"/>
      <c r="P23" s="11"/>
    </row>
    <row r="24" spans="1:16" ht="59.25" customHeight="1">
      <c r="A24" s="1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"/>
      <c r="P24" s="11"/>
    </row>
    <row r="25" spans="1:16">
      <c r="A25" s="1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"/>
      <c r="P25" s="11"/>
    </row>
    <row r="26" spans="1:16">
      <c r="A26" s="1"/>
      <c r="B26" s="6"/>
      <c r="C26" s="21"/>
      <c r="D26" s="21"/>
      <c r="E26" s="21"/>
      <c r="F26" s="21"/>
      <c r="G26" s="6"/>
      <c r="H26" s="21"/>
      <c r="I26" s="21"/>
      <c r="J26" s="22"/>
      <c r="K26" s="22"/>
      <c r="L26" s="22"/>
      <c r="M26" s="6"/>
      <c r="N26" s="6"/>
      <c r="O26" s="1"/>
    </row>
    <row r="27" spans="1:16">
      <c r="A27" s="1"/>
      <c r="B27" s="6"/>
      <c r="C27" s="21"/>
      <c r="D27" s="21"/>
      <c r="E27" s="21"/>
      <c r="F27" s="21"/>
      <c r="G27" s="6"/>
      <c r="H27" s="21"/>
      <c r="I27" s="21"/>
      <c r="J27" s="21"/>
      <c r="K27" s="21"/>
      <c r="L27" s="21"/>
      <c r="M27" s="6"/>
      <c r="N27" s="6"/>
      <c r="O27" s="1"/>
    </row>
    <row r="28" spans="1:16">
      <c r="A28" s="1"/>
      <c r="B28" s="6"/>
      <c r="C28" s="21"/>
      <c r="D28" s="21"/>
      <c r="E28" s="21"/>
      <c r="F28" s="21"/>
      <c r="G28" s="6"/>
      <c r="H28" s="21"/>
      <c r="I28" s="21"/>
      <c r="J28" s="21"/>
      <c r="K28" s="21"/>
      <c r="L28" s="21"/>
      <c r="M28" s="6"/>
      <c r="N28" s="6"/>
      <c r="O28" s="1"/>
    </row>
    <row r="29" spans="1:16">
      <c r="A29" s="1"/>
      <c r="B29" s="6"/>
      <c r="C29" s="21"/>
      <c r="D29" s="21"/>
      <c r="E29" s="21"/>
      <c r="F29" s="21"/>
      <c r="G29" s="6"/>
      <c r="H29" s="21"/>
      <c r="I29" s="21"/>
      <c r="J29" s="21"/>
      <c r="K29" s="21"/>
      <c r="L29" s="21"/>
      <c r="M29" s="6"/>
      <c r="N29" s="6"/>
      <c r="O29" s="1"/>
    </row>
    <row r="30" spans="1:16">
      <c r="A30" s="1"/>
      <c r="B30" s="6"/>
      <c r="C30" s="21"/>
      <c r="D30" s="21"/>
      <c r="E30" s="21"/>
      <c r="F30" s="21"/>
      <c r="G30" s="6"/>
      <c r="H30" s="21"/>
      <c r="I30" s="21"/>
      <c r="J30" s="21"/>
      <c r="K30" s="21"/>
      <c r="L30" s="21"/>
      <c r="M30" s="6"/>
      <c r="N30" s="6"/>
      <c r="O30" s="1"/>
    </row>
    <row r="31" spans="1:16">
      <c r="A31" s="1"/>
      <c r="B31" s="6"/>
      <c r="C31" s="21"/>
      <c r="D31" s="21"/>
      <c r="E31" s="21"/>
      <c r="F31" s="21"/>
      <c r="G31" s="6"/>
      <c r="H31" s="21"/>
      <c r="I31" s="21"/>
      <c r="J31" s="21"/>
      <c r="K31" s="21"/>
      <c r="L31" s="21"/>
      <c r="M31" s="6"/>
      <c r="N31" s="6"/>
      <c r="O31" s="1"/>
    </row>
    <row r="32" spans="1:16">
      <c r="A32" s="1"/>
      <c r="B32" s="6"/>
      <c r="C32" s="21"/>
      <c r="D32" s="21"/>
      <c r="E32" s="21"/>
      <c r="F32" s="21"/>
      <c r="G32" s="6"/>
      <c r="H32" s="21"/>
      <c r="I32" s="21"/>
      <c r="J32" s="21"/>
      <c r="K32" s="21"/>
      <c r="L32" s="21"/>
      <c r="M32" s="6"/>
      <c r="N32" s="6"/>
      <c r="O32" s="1"/>
    </row>
    <row r="33" spans="1:15" ht="17.25" customHeight="1">
      <c r="A33" s="1"/>
      <c r="B33" s="6"/>
      <c r="C33" s="21"/>
      <c r="D33" s="21"/>
      <c r="E33" s="21"/>
      <c r="F33" s="21"/>
      <c r="G33" s="6"/>
      <c r="H33" s="21"/>
      <c r="I33" s="21"/>
      <c r="J33" s="21"/>
      <c r="K33" s="21"/>
      <c r="L33" s="21"/>
      <c r="M33" s="6"/>
      <c r="N33" s="6"/>
      <c r="O33" s="1"/>
    </row>
    <row r="34" spans="1:15">
      <c r="A34" s="1"/>
      <c r="B34" s="6"/>
      <c r="C34" s="21"/>
      <c r="D34" s="21"/>
      <c r="E34" s="21"/>
      <c r="F34" s="21"/>
      <c r="G34" s="6"/>
      <c r="H34" s="21"/>
      <c r="I34" s="21"/>
      <c r="J34" s="21"/>
      <c r="K34" s="21"/>
      <c r="L34" s="21"/>
      <c r="M34" s="6"/>
      <c r="N34" s="6"/>
      <c r="O34" s="1"/>
    </row>
    <row r="35" spans="1:15">
      <c r="A35" s="1"/>
      <c r="B35" s="6"/>
      <c r="C35" s="21"/>
      <c r="D35" s="21"/>
      <c r="E35" s="21"/>
      <c r="F35" s="21"/>
      <c r="G35" s="6"/>
      <c r="H35" s="21"/>
      <c r="I35" s="21"/>
      <c r="J35" s="21"/>
      <c r="K35" s="21"/>
      <c r="L35" s="21"/>
      <c r="M35" s="6"/>
      <c r="N35" s="6"/>
      <c r="O35" s="1"/>
    </row>
    <row r="36" spans="1:15">
      <c r="A36" s="1"/>
      <c r="B36" s="6"/>
      <c r="C36" s="21"/>
      <c r="D36" s="21"/>
      <c r="E36" s="21"/>
      <c r="F36" s="21"/>
      <c r="G36" s="6"/>
      <c r="H36" s="21"/>
      <c r="I36" s="21"/>
      <c r="J36" s="21"/>
      <c r="K36" s="21"/>
      <c r="L36" s="21"/>
      <c r="M36" s="6"/>
      <c r="N36" s="6"/>
      <c r="O36" s="1"/>
    </row>
    <row r="37" spans="1:15">
      <c r="A37" s="1"/>
      <c r="B37" s="6"/>
      <c r="C37" s="21"/>
      <c r="D37" s="21"/>
      <c r="E37" s="21"/>
      <c r="F37" s="21"/>
      <c r="G37" s="6"/>
      <c r="H37" s="21"/>
      <c r="I37" s="21"/>
      <c r="J37" s="21"/>
      <c r="K37" s="21"/>
      <c r="L37" s="21"/>
      <c r="M37" s="6"/>
      <c r="N37" s="6"/>
      <c r="O37" s="1"/>
    </row>
    <row r="38" spans="1:15">
      <c r="A38" s="1"/>
      <c r="B38" s="6"/>
      <c r="C38" s="21"/>
      <c r="D38" s="21"/>
      <c r="E38" s="21"/>
      <c r="F38" s="21"/>
      <c r="G38" s="6"/>
      <c r="H38" s="21"/>
      <c r="I38" s="21"/>
      <c r="J38" s="21"/>
      <c r="K38" s="21"/>
      <c r="L38" s="21"/>
      <c r="M38" s="6"/>
      <c r="N38" s="6"/>
      <c r="O38" s="1"/>
    </row>
    <row r="39" spans="1:15">
      <c r="A39" s="1"/>
      <c r="B39" s="6"/>
      <c r="C39" s="21"/>
      <c r="D39" s="21"/>
      <c r="E39" s="21"/>
      <c r="F39" s="21"/>
      <c r="G39" s="6"/>
      <c r="H39" s="21"/>
      <c r="I39" s="21"/>
      <c r="J39" s="21"/>
      <c r="K39" s="21"/>
      <c r="L39" s="21"/>
      <c r="M39" s="6"/>
      <c r="N39" s="6"/>
      <c r="O39" s="1"/>
    </row>
    <row r="40" spans="1:15">
      <c r="A40" s="1"/>
      <c r="B40" s="6"/>
      <c r="C40" s="6"/>
      <c r="D40" s="6"/>
      <c r="E40" s="6"/>
      <c r="F40" s="6"/>
      <c r="G40" s="6"/>
      <c r="H40" s="21"/>
      <c r="I40" s="21"/>
      <c r="J40" s="21"/>
      <c r="K40" s="21"/>
      <c r="L40" s="21"/>
      <c r="M40" s="6"/>
      <c r="N40" s="6"/>
      <c r="O40" s="1"/>
    </row>
    <row r="41" spans="1:15">
      <c r="A41" s="1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1"/>
    </row>
    <row r="42" spans="1:15">
      <c r="A42" s="1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1"/>
    </row>
    <row r="43" spans="1:15">
      <c r="A43" s="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1"/>
    </row>
    <row r="44" spans="1:15">
      <c r="A44" s="1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1"/>
    </row>
    <row r="45" spans="1:15">
      <c r="A45" s="1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1"/>
    </row>
    <row r="46" spans="1:15" ht="15.75" thickBot="1">
      <c r="A46" s="1"/>
      <c r="B46" s="6"/>
      <c r="C46" s="6"/>
      <c r="D46" s="23" t="s">
        <v>12</v>
      </c>
      <c r="E46" s="23"/>
      <c r="F46" s="23"/>
      <c r="G46" s="23"/>
      <c r="H46" s="23"/>
      <c r="I46" s="23"/>
      <c r="J46" s="23"/>
      <c r="K46" s="6"/>
      <c r="L46" s="6"/>
      <c r="M46" s="6"/>
      <c r="N46" s="6"/>
      <c r="O46" s="1"/>
    </row>
    <row r="47" spans="1:15" ht="15.75" thickBot="1">
      <c r="A47" s="1"/>
      <c r="B47" s="6"/>
      <c r="C47" s="6"/>
      <c r="D47" s="24">
        <v>1</v>
      </c>
      <c r="E47" s="25" t="s">
        <v>13</v>
      </c>
      <c r="F47" s="26"/>
      <c r="G47" s="26"/>
      <c r="H47" s="27"/>
      <c r="I47" s="24">
        <v>5</v>
      </c>
      <c r="J47" s="28">
        <f>+I47/I64</f>
        <v>8.1168831168831161E-3</v>
      </c>
      <c r="K47" s="6"/>
      <c r="L47" s="6"/>
      <c r="M47" s="6"/>
      <c r="N47" s="6"/>
      <c r="O47" s="1"/>
    </row>
    <row r="48" spans="1:15" ht="15.75" thickBot="1">
      <c r="A48" s="1"/>
      <c r="B48" s="6"/>
      <c r="C48" s="6"/>
      <c r="D48" s="24">
        <v>2</v>
      </c>
      <c r="E48" s="25" t="s">
        <v>14</v>
      </c>
      <c r="F48" s="26"/>
      <c r="G48" s="26"/>
      <c r="H48" s="27"/>
      <c r="I48" s="24">
        <v>0</v>
      </c>
      <c r="J48" s="28">
        <f>+I48/I64</f>
        <v>0</v>
      </c>
      <c r="K48" s="6"/>
      <c r="L48" s="6"/>
      <c r="M48" s="6"/>
      <c r="N48" s="6"/>
      <c r="O48" s="1"/>
    </row>
    <row r="49" spans="1:15" ht="15.75" thickBot="1">
      <c r="A49" s="1"/>
      <c r="B49" s="6"/>
      <c r="C49" s="6"/>
      <c r="D49" s="24">
        <v>3</v>
      </c>
      <c r="E49" s="25" t="s">
        <v>15</v>
      </c>
      <c r="F49" s="26"/>
      <c r="G49" s="26"/>
      <c r="H49" s="27"/>
      <c r="I49" s="24">
        <v>21</v>
      </c>
      <c r="J49" s="28">
        <f>+I49/I64</f>
        <v>3.4090909090909088E-2</v>
      </c>
      <c r="K49" s="6"/>
      <c r="L49" s="6"/>
      <c r="M49" s="6"/>
      <c r="N49" s="6"/>
      <c r="O49" s="1"/>
    </row>
    <row r="50" spans="1:15" ht="15.75" thickBot="1">
      <c r="A50" s="1"/>
      <c r="B50" s="6"/>
      <c r="C50" s="6"/>
      <c r="D50" s="24">
        <v>4</v>
      </c>
      <c r="E50" s="25" t="s">
        <v>16</v>
      </c>
      <c r="F50" s="26"/>
      <c r="G50" s="26"/>
      <c r="H50" s="27"/>
      <c r="I50" s="24">
        <v>109</v>
      </c>
      <c r="J50" s="28">
        <f>+I50/I64</f>
        <v>0.17694805194805194</v>
      </c>
      <c r="K50" s="6"/>
      <c r="L50" s="6"/>
      <c r="M50" s="6"/>
      <c r="N50" s="6"/>
      <c r="O50" s="1"/>
    </row>
    <row r="51" spans="1:15" ht="15.75" thickBot="1">
      <c r="A51" s="1"/>
      <c r="B51" s="6"/>
      <c r="C51" s="6"/>
      <c r="D51" s="24">
        <v>5</v>
      </c>
      <c r="E51" s="25" t="s">
        <v>17</v>
      </c>
      <c r="F51" s="26"/>
      <c r="G51" s="26"/>
      <c r="H51" s="27"/>
      <c r="I51" s="24">
        <v>0</v>
      </c>
      <c r="J51" s="28">
        <f>+I51/I64</f>
        <v>0</v>
      </c>
      <c r="K51" s="6"/>
      <c r="L51" s="6"/>
      <c r="M51" s="6"/>
      <c r="N51" s="6"/>
      <c r="O51" s="1"/>
    </row>
    <row r="52" spans="1:15" ht="15.75" thickBot="1">
      <c r="A52" s="1"/>
      <c r="B52" s="6"/>
      <c r="C52" s="6"/>
      <c r="D52" s="24">
        <v>6</v>
      </c>
      <c r="E52" s="25" t="s">
        <v>18</v>
      </c>
      <c r="F52" s="26"/>
      <c r="G52" s="26"/>
      <c r="H52" s="27"/>
      <c r="I52" s="24">
        <v>227</v>
      </c>
      <c r="J52" s="28">
        <f>+I52/I64</f>
        <v>0.3685064935064935</v>
      </c>
      <c r="K52" s="6"/>
      <c r="L52" s="6"/>
      <c r="M52" s="6"/>
      <c r="N52" s="6"/>
      <c r="O52" s="1"/>
    </row>
    <row r="53" spans="1:15" ht="15.75" thickBot="1">
      <c r="A53" s="1"/>
      <c r="B53" s="6"/>
      <c r="C53" s="6"/>
      <c r="D53" s="24">
        <v>7</v>
      </c>
      <c r="E53" s="25" t="s">
        <v>19</v>
      </c>
      <c r="F53" s="26"/>
      <c r="G53" s="26"/>
      <c r="H53" s="27"/>
      <c r="I53" s="24">
        <v>173</v>
      </c>
      <c r="J53" s="28">
        <f>+I53/I64</f>
        <v>0.28084415584415584</v>
      </c>
      <c r="K53" s="6"/>
      <c r="L53" s="6"/>
      <c r="M53" s="6"/>
      <c r="N53" s="6"/>
      <c r="O53" s="1"/>
    </row>
    <row r="54" spans="1:15" ht="15.75" thickBot="1">
      <c r="A54" s="1"/>
      <c r="B54" s="6"/>
      <c r="C54" s="6"/>
      <c r="D54" s="24">
        <v>8</v>
      </c>
      <c r="E54" s="25" t="s">
        <v>20</v>
      </c>
      <c r="F54" s="29"/>
      <c r="G54" s="29"/>
      <c r="H54" s="30"/>
      <c r="I54" s="24">
        <v>0</v>
      </c>
      <c r="J54" s="28">
        <f>+I54/I64</f>
        <v>0</v>
      </c>
      <c r="K54" s="6"/>
      <c r="L54" s="6"/>
      <c r="M54" s="6"/>
      <c r="N54" s="6"/>
      <c r="O54" s="1"/>
    </row>
    <row r="55" spans="1:15" ht="15.75" thickBot="1">
      <c r="A55" s="1"/>
      <c r="B55" s="6"/>
      <c r="C55" s="6"/>
      <c r="D55" s="24">
        <v>9</v>
      </c>
      <c r="E55" s="25" t="s">
        <v>21</v>
      </c>
      <c r="F55" s="29"/>
      <c r="G55" s="29"/>
      <c r="H55" s="30"/>
      <c r="I55" s="24">
        <v>26</v>
      </c>
      <c r="J55" s="28">
        <f>+I55/I64</f>
        <v>4.2207792207792208E-2</v>
      </c>
      <c r="K55" s="6"/>
      <c r="L55" s="6"/>
      <c r="M55" s="6"/>
      <c r="N55" s="6"/>
      <c r="O55" s="1"/>
    </row>
    <row r="56" spans="1:15" ht="15.75" thickBot="1">
      <c r="A56" s="1"/>
      <c r="B56" s="6"/>
      <c r="C56" s="6"/>
      <c r="D56" s="24">
        <v>10</v>
      </c>
      <c r="E56" s="25" t="s">
        <v>22</v>
      </c>
      <c r="F56" s="29"/>
      <c r="G56" s="29"/>
      <c r="H56" s="30"/>
      <c r="I56" s="24">
        <v>3</v>
      </c>
      <c r="J56" s="28">
        <f>+I56/I64</f>
        <v>4.87012987012987E-3</v>
      </c>
      <c r="K56" s="6"/>
      <c r="L56" s="6"/>
      <c r="M56" s="6"/>
      <c r="N56" s="6"/>
      <c r="O56" s="1"/>
    </row>
    <row r="57" spans="1:15" ht="15.75" thickBot="1">
      <c r="A57" s="1"/>
      <c r="B57" s="6"/>
      <c r="C57" s="6"/>
      <c r="D57" s="24">
        <v>11</v>
      </c>
      <c r="E57" s="25" t="s">
        <v>23</v>
      </c>
      <c r="F57" s="29"/>
      <c r="G57" s="29"/>
      <c r="H57" s="30"/>
      <c r="I57" s="24">
        <v>28</v>
      </c>
      <c r="J57" s="28">
        <f>+I57/I64</f>
        <v>4.5454545454545456E-2</v>
      </c>
      <c r="K57" s="6"/>
      <c r="L57" s="6"/>
      <c r="M57" s="6"/>
      <c r="N57" s="6"/>
      <c r="O57" s="1"/>
    </row>
    <row r="58" spans="1:15" ht="15.75" thickBot="1">
      <c r="A58" s="1"/>
      <c r="B58" s="6"/>
      <c r="C58" s="6"/>
      <c r="D58" s="24">
        <v>12</v>
      </c>
      <c r="E58" s="25" t="s">
        <v>24</v>
      </c>
      <c r="F58" s="26"/>
      <c r="G58" s="26"/>
      <c r="H58" s="27"/>
      <c r="I58" s="24">
        <v>4</v>
      </c>
      <c r="J58" s="28">
        <f>+I58/I64</f>
        <v>6.4935064935064939E-3</v>
      </c>
      <c r="K58" s="6"/>
      <c r="L58" s="6"/>
      <c r="M58" s="6"/>
      <c r="N58" s="6"/>
      <c r="O58" s="1"/>
    </row>
    <row r="59" spans="1:15" ht="15.75" thickBot="1">
      <c r="A59" s="1"/>
      <c r="B59" s="6"/>
      <c r="C59" s="6"/>
      <c r="D59" s="24">
        <v>13</v>
      </c>
      <c r="E59" s="25" t="s">
        <v>25</v>
      </c>
      <c r="F59" s="26"/>
      <c r="G59" s="26"/>
      <c r="H59" s="27"/>
      <c r="I59" s="24">
        <v>3</v>
      </c>
      <c r="J59" s="28">
        <f>+I59/I64</f>
        <v>4.87012987012987E-3</v>
      </c>
      <c r="K59" s="6"/>
      <c r="L59" s="6"/>
      <c r="M59" s="6"/>
      <c r="N59" s="6"/>
      <c r="O59" s="1"/>
    </row>
    <row r="60" spans="1:15" ht="15.75" thickBot="1">
      <c r="A60" s="1"/>
      <c r="B60" s="6"/>
      <c r="C60" s="6"/>
      <c r="D60" s="24">
        <v>14</v>
      </c>
      <c r="E60" s="25" t="s">
        <v>26</v>
      </c>
      <c r="F60" s="26"/>
      <c r="G60" s="26"/>
      <c r="H60" s="27"/>
      <c r="I60" s="24">
        <v>2</v>
      </c>
      <c r="J60" s="28">
        <f>+I60/I64</f>
        <v>3.246753246753247E-3</v>
      </c>
      <c r="K60" s="6"/>
      <c r="L60" s="6"/>
      <c r="M60" s="6"/>
      <c r="N60" s="6"/>
      <c r="O60" s="1"/>
    </row>
    <row r="61" spans="1:15" ht="15.75" thickBot="1">
      <c r="A61" s="1"/>
      <c r="B61" s="6"/>
      <c r="C61" s="6"/>
      <c r="D61" s="24">
        <v>15</v>
      </c>
      <c r="E61" s="25" t="s">
        <v>27</v>
      </c>
      <c r="F61" s="26"/>
      <c r="G61" s="26"/>
      <c r="H61" s="27"/>
      <c r="I61" s="24">
        <v>15</v>
      </c>
      <c r="J61" s="28">
        <f>+I61/I64</f>
        <v>2.4350649350649352E-2</v>
      </c>
      <c r="K61" s="6"/>
      <c r="L61" s="6"/>
      <c r="M61" s="6"/>
      <c r="N61" s="6"/>
      <c r="O61" s="1"/>
    </row>
    <row r="62" spans="1:15" ht="15.75" thickBot="1">
      <c r="A62" s="1"/>
      <c r="B62" s="6"/>
      <c r="C62" s="6"/>
      <c r="D62" s="24">
        <v>16</v>
      </c>
      <c r="E62" s="95" t="s">
        <v>118</v>
      </c>
      <c r="F62" s="96"/>
      <c r="G62" s="96"/>
      <c r="H62" s="97"/>
      <c r="I62" s="24">
        <v>0</v>
      </c>
      <c r="J62" s="28">
        <f>+I62/I64</f>
        <v>0</v>
      </c>
      <c r="K62" s="6"/>
      <c r="L62" s="6"/>
      <c r="M62" s="6"/>
      <c r="N62" s="6"/>
      <c r="O62" s="1"/>
    </row>
    <row r="63" spans="1:15" ht="15.75" thickBot="1">
      <c r="A63" s="1"/>
      <c r="B63" s="6"/>
      <c r="C63" s="6"/>
      <c r="D63" s="31"/>
      <c r="E63" s="31"/>
      <c r="F63" s="31"/>
      <c r="G63" s="31"/>
      <c r="H63" s="31"/>
      <c r="I63" s="31"/>
      <c r="J63" s="31"/>
      <c r="K63" s="6"/>
      <c r="L63" s="6"/>
      <c r="M63" s="6"/>
      <c r="N63" s="6"/>
      <c r="O63" s="1"/>
    </row>
    <row r="64" spans="1:15" s="35" customFormat="1" ht="16.5" thickBot="1">
      <c r="A64" s="32"/>
      <c r="B64" s="6"/>
      <c r="C64" s="6"/>
      <c r="D64" s="31"/>
      <c r="E64" s="31"/>
      <c r="F64" s="31"/>
      <c r="G64" s="31"/>
      <c r="H64" s="31"/>
      <c r="I64" s="33">
        <f>SUM(I47:I63)</f>
        <v>616</v>
      </c>
      <c r="J64" s="34">
        <f>SUM(J47:J62)</f>
        <v>1</v>
      </c>
      <c r="K64" s="6"/>
      <c r="L64" s="6"/>
      <c r="M64" s="6"/>
      <c r="N64" s="6"/>
      <c r="O64" s="32"/>
    </row>
    <row r="65" spans="1:15" ht="76.5" customHeight="1">
      <c r="A65" s="1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1"/>
    </row>
    <row r="66" spans="1:15">
      <c r="A66" s="1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1"/>
    </row>
    <row r="67" spans="1:15">
      <c r="A67" s="1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1"/>
    </row>
    <row r="68" spans="1:15">
      <c r="A68" s="1"/>
      <c r="B68" s="6"/>
      <c r="M68" s="6"/>
      <c r="N68" s="6"/>
      <c r="O68" s="1"/>
    </row>
    <row r="69" spans="1:15">
      <c r="A69" s="1"/>
      <c r="B69" s="6"/>
      <c r="M69" s="6"/>
      <c r="N69" s="6"/>
      <c r="O69" s="1"/>
    </row>
    <row r="70" spans="1:15">
      <c r="A70" s="1"/>
      <c r="B70" s="6"/>
      <c r="M70" s="6"/>
      <c r="N70" s="6"/>
      <c r="O70" s="1"/>
    </row>
    <row r="71" spans="1:15">
      <c r="A71" s="1"/>
      <c r="B71" s="6"/>
      <c r="M71" s="6"/>
      <c r="N71" s="6"/>
      <c r="O71" s="1"/>
    </row>
    <row r="72" spans="1:15">
      <c r="A72" s="1"/>
      <c r="B72" s="6"/>
      <c r="M72" s="6"/>
      <c r="N72" s="6"/>
      <c r="O72" s="1"/>
    </row>
    <row r="73" spans="1:15">
      <c r="A73" s="1"/>
      <c r="B73" s="6"/>
      <c r="M73" s="6"/>
      <c r="N73" s="6"/>
      <c r="O73" s="1"/>
    </row>
    <row r="74" spans="1:15">
      <c r="A74" s="1"/>
      <c r="B74" s="6"/>
      <c r="M74" s="6"/>
      <c r="N74" s="6"/>
      <c r="O74" s="1"/>
    </row>
    <row r="75" spans="1:15">
      <c r="A75" s="1"/>
      <c r="B75" s="6"/>
      <c r="M75" s="6"/>
      <c r="N75" s="6"/>
      <c r="O75" s="1"/>
    </row>
    <row r="76" spans="1:15">
      <c r="A76" s="1"/>
      <c r="B76" s="6"/>
      <c r="M76" s="6"/>
      <c r="N76" s="6"/>
      <c r="O76" s="1"/>
    </row>
    <row r="77" spans="1:15">
      <c r="A77" s="1"/>
      <c r="B77" s="6"/>
      <c r="M77" s="6"/>
      <c r="N77" s="6"/>
      <c r="O77" s="1"/>
    </row>
    <row r="78" spans="1:15">
      <c r="A78" s="1"/>
      <c r="B78" s="6"/>
      <c r="M78" s="6"/>
      <c r="N78" s="6"/>
      <c r="O78" s="1"/>
    </row>
    <row r="79" spans="1:15">
      <c r="A79" s="1"/>
      <c r="B79" s="6"/>
      <c r="M79" s="6"/>
      <c r="N79" s="6"/>
      <c r="O79" s="1"/>
    </row>
    <row r="80" spans="1:15">
      <c r="A80" s="1"/>
      <c r="B80" s="6"/>
      <c r="M80" s="6"/>
      <c r="N80" s="6"/>
      <c r="O80" s="1"/>
    </row>
    <row r="81" spans="1:15">
      <c r="A81" s="1"/>
      <c r="B81" s="6"/>
      <c r="M81" s="6"/>
      <c r="N81" s="6"/>
      <c r="O81" s="1"/>
    </row>
    <row r="82" spans="1:15">
      <c r="A82" s="1"/>
      <c r="B82" s="6"/>
      <c r="M82" s="6"/>
      <c r="N82" s="6"/>
      <c r="O82" s="1"/>
    </row>
    <row r="83" spans="1:15">
      <c r="A83" s="1"/>
      <c r="B83" s="6"/>
      <c r="M83" s="6"/>
      <c r="N83" s="6"/>
      <c r="O83" s="1"/>
    </row>
    <row r="84" spans="1:15">
      <c r="A84" s="1"/>
      <c r="B84" s="6"/>
      <c r="M84" s="6"/>
      <c r="N84" s="6"/>
      <c r="O84" s="1"/>
    </row>
    <row r="85" spans="1:15">
      <c r="A85" s="1"/>
      <c r="B85" s="6"/>
      <c r="M85" s="6"/>
      <c r="N85" s="6"/>
      <c r="O85" s="1"/>
    </row>
    <row r="86" spans="1:15">
      <c r="A86" s="1"/>
      <c r="B86" s="6"/>
      <c r="M86" s="6"/>
      <c r="N86" s="6"/>
      <c r="O86" s="1"/>
    </row>
    <row r="87" spans="1:15">
      <c r="A87" s="1"/>
      <c r="B87" s="6"/>
      <c r="M87" s="6"/>
      <c r="N87" s="6"/>
      <c r="O87" s="1"/>
    </row>
    <row r="88" spans="1:15">
      <c r="A88" s="1"/>
      <c r="B88" s="6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6"/>
      <c r="N88" s="6"/>
      <c r="O88" s="1"/>
    </row>
    <row r="89" spans="1:15">
      <c r="A89" s="1"/>
      <c r="B89" s="6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6"/>
      <c r="N89" s="6"/>
      <c r="O89" s="1"/>
    </row>
    <row r="90" spans="1:15">
      <c r="A90" s="1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1"/>
    </row>
    <row r="91" spans="1:15">
      <c r="A91" s="1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1"/>
    </row>
    <row r="92" spans="1:15">
      <c r="A92" s="1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1"/>
    </row>
    <row r="93" spans="1:15">
      <c r="A93" s="1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1"/>
    </row>
    <row r="94" spans="1:15" ht="17.25" customHeight="1">
      <c r="A94" s="1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1"/>
    </row>
    <row r="95" spans="1:15" ht="17.25" customHeight="1">
      <c r="A95" s="1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1"/>
    </row>
    <row r="96" spans="1:15" ht="17.25" customHeight="1">
      <c r="A96" s="1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1"/>
    </row>
    <row r="97" spans="1:15" ht="17.25" customHeight="1">
      <c r="A97" s="1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1"/>
    </row>
    <row r="98" spans="1:15" ht="15.75" thickBot="1">
      <c r="A98" s="1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1"/>
    </row>
    <row r="99" spans="1:15" ht="15.75" thickBot="1">
      <c r="A99" s="1"/>
      <c r="B99" s="6"/>
      <c r="C99" s="6"/>
      <c r="D99" s="36" t="s">
        <v>28</v>
      </c>
      <c r="E99" s="37"/>
      <c r="F99" s="37"/>
      <c r="G99" s="37"/>
      <c r="H99" s="37"/>
      <c r="I99" s="38"/>
      <c r="J99" s="6"/>
      <c r="K99" s="6"/>
      <c r="L99" s="6"/>
      <c r="M99" s="6"/>
      <c r="N99" s="6"/>
      <c r="O99" s="1"/>
    </row>
    <row r="100" spans="1:15" ht="15.75" thickBot="1">
      <c r="A100" s="1"/>
      <c r="B100" s="6"/>
      <c r="C100" s="6"/>
      <c r="D100" s="39">
        <v>1</v>
      </c>
      <c r="E100" s="40" t="s">
        <v>29</v>
      </c>
      <c r="F100" s="41"/>
      <c r="G100" s="42"/>
      <c r="H100" s="43">
        <v>332</v>
      </c>
      <c r="I100" s="44">
        <f>+H100/H108</f>
        <v>0.53896103896103897</v>
      </c>
      <c r="J100" s="6"/>
      <c r="K100" s="6"/>
      <c r="L100" s="6"/>
      <c r="M100" s="6"/>
      <c r="N100" s="6"/>
      <c r="O100" s="1"/>
    </row>
    <row r="101" spans="1:15" ht="15.75" thickBot="1">
      <c r="A101" s="1"/>
      <c r="B101" s="6"/>
      <c r="C101" s="6"/>
      <c r="D101" s="39">
        <v>2</v>
      </c>
      <c r="E101" s="40" t="s">
        <v>30</v>
      </c>
      <c r="F101" s="41"/>
      <c r="G101" s="42"/>
      <c r="H101" s="43">
        <v>222</v>
      </c>
      <c r="I101" s="44">
        <f>+H101/H108</f>
        <v>0.36038961038961037</v>
      </c>
      <c r="J101" s="6"/>
      <c r="K101" s="6"/>
      <c r="L101" s="6"/>
      <c r="M101" s="6"/>
      <c r="N101" s="6"/>
      <c r="O101" s="1"/>
    </row>
    <row r="102" spans="1:15" ht="15.75" customHeight="1" thickBot="1">
      <c r="A102" s="1"/>
      <c r="B102" s="6"/>
      <c r="C102" s="6"/>
      <c r="D102" s="39">
        <v>3</v>
      </c>
      <c r="E102" s="40" t="s">
        <v>31</v>
      </c>
      <c r="F102" s="41"/>
      <c r="G102" s="42"/>
      <c r="H102" s="43">
        <v>40</v>
      </c>
      <c r="I102" s="44">
        <f>+H102/H108</f>
        <v>6.4935064935064929E-2</v>
      </c>
      <c r="J102" s="6"/>
      <c r="K102" s="6"/>
      <c r="L102" s="6"/>
      <c r="M102" s="6"/>
      <c r="N102" s="6"/>
      <c r="O102" s="1"/>
    </row>
    <row r="103" spans="1:15" ht="15.75" customHeight="1" thickBot="1">
      <c r="A103" s="1"/>
      <c r="B103" s="6"/>
      <c r="C103" s="6"/>
      <c r="D103" s="39">
        <v>4</v>
      </c>
      <c r="E103" s="40" t="s">
        <v>32</v>
      </c>
      <c r="F103" s="41"/>
      <c r="G103" s="42"/>
      <c r="H103" s="43">
        <v>0</v>
      </c>
      <c r="I103" s="44">
        <f>+H103/H108</f>
        <v>0</v>
      </c>
      <c r="J103" s="6"/>
      <c r="K103" s="6"/>
      <c r="L103" s="6"/>
      <c r="M103" s="6"/>
      <c r="N103" s="6"/>
      <c r="O103" s="1"/>
    </row>
    <row r="104" spans="1:15" ht="15.75" thickBot="1">
      <c r="A104" s="1"/>
      <c r="B104" s="6"/>
      <c r="C104" s="6"/>
      <c r="D104" s="39">
        <v>5</v>
      </c>
      <c r="E104" s="40" t="s">
        <v>33</v>
      </c>
      <c r="F104" s="41"/>
      <c r="G104" s="42"/>
      <c r="H104" s="43">
        <v>2</v>
      </c>
      <c r="I104" s="44">
        <f>+H104/H108</f>
        <v>3.246753246753247E-3</v>
      </c>
      <c r="J104" s="6"/>
      <c r="K104" s="6"/>
      <c r="L104" s="6"/>
      <c r="M104" s="6"/>
      <c r="N104" s="6"/>
      <c r="O104" s="1"/>
    </row>
    <row r="105" spans="1:15" ht="15.75" customHeight="1" thickBot="1">
      <c r="A105" s="1"/>
      <c r="B105" s="6"/>
      <c r="C105" s="6"/>
      <c r="D105" s="39">
        <v>6</v>
      </c>
      <c r="E105" s="40" t="s">
        <v>34</v>
      </c>
      <c r="F105" s="41"/>
      <c r="G105" s="42"/>
      <c r="H105" s="43">
        <v>1</v>
      </c>
      <c r="I105" s="44">
        <f>+H105/H108</f>
        <v>1.6233766233766235E-3</v>
      </c>
      <c r="J105" s="6"/>
      <c r="K105" s="6"/>
      <c r="L105" s="6"/>
      <c r="M105" s="6"/>
      <c r="N105" s="6"/>
      <c r="O105" s="1"/>
    </row>
    <row r="106" spans="1:15">
      <c r="A106" s="1"/>
      <c r="B106" s="6"/>
      <c r="C106" s="6"/>
      <c r="D106" s="39">
        <v>7</v>
      </c>
      <c r="E106" s="40" t="s">
        <v>35</v>
      </c>
      <c r="F106" s="41"/>
      <c r="G106" s="42"/>
      <c r="H106" s="43">
        <v>19</v>
      </c>
      <c r="I106" s="44">
        <f>+H106/H108</f>
        <v>3.0844155844155844E-2</v>
      </c>
      <c r="J106" s="6"/>
      <c r="K106" s="6"/>
      <c r="L106" s="6"/>
      <c r="M106" s="6"/>
      <c r="N106" s="6"/>
      <c r="O106" s="1"/>
    </row>
    <row r="107" spans="1:15" ht="15.75" thickBot="1">
      <c r="A107" s="1"/>
      <c r="B107" s="6"/>
      <c r="C107" s="6"/>
      <c r="D107" s="31"/>
      <c r="E107" s="31"/>
      <c r="F107" s="31"/>
      <c r="G107" s="31"/>
      <c r="H107" s="31"/>
      <c r="I107" s="31"/>
      <c r="J107" s="6"/>
      <c r="K107" s="6"/>
      <c r="L107" s="6"/>
      <c r="M107" s="6"/>
      <c r="N107" s="6"/>
      <c r="O107" s="1"/>
    </row>
    <row r="108" spans="1:15" s="35" customFormat="1" ht="16.5" thickBot="1">
      <c r="A108" s="32"/>
      <c r="B108" s="6"/>
      <c r="C108" s="6"/>
      <c r="D108" s="31"/>
      <c r="E108" s="31"/>
      <c r="F108" s="31"/>
      <c r="G108" s="45" t="s">
        <v>7</v>
      </c>
      <c r="H108" s="46">
        <f>SUM(H100:H107)</f>
        <v>616</v>
      </c>
      <c r="I108" s="47">
        <f>SUM(I100:I107)</f>
        <v>1</v>
      </c>
      <c r="J108" s="6"/>
      <c r="K108" s="6"/>
      <c r="L108" s="6"/>
      <c r="M108" s="6"/>
      <c r="N108" s="6"/>
      <c r="O108" s="32"/>
    </row>
    <row r="109" spans="1:15">
      <c r="A109" s="1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1"/>
    </row>
    <row r="110" spans="1:15">
      <c r="A110" s="1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1"/>
    </row>
    <row r="111" spans="1:15">
      <c r="A111" s="1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1"/>
    </row>
    <row r="112" spans="1:15">
      <c r="A112" s="1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1"/>
    </row>
    <row r="113" spans="1:15">
      <c r="A113" s="1"/>
      <c r="B113" s="6"/>
      <c r="C113" s="6"/>
      <c r="D113" s="21"/>
      <c r="E113" s="21"/>
      <c r="F113" s="21"/>
      <c r="G113" s="21"/>
      <c r="H113" s="21"/>
      <c r="I113" s="21"/>
      <c r="J113" s="6"/>
      <c r="K113" s="6"/>
      <c r="L113" s="6"/>
      <c r="M113" s="6"/>
      <c r="N113" s="6"/>
      <c r="O113" s="1"/>
    </row>
    <row r="114" spans="1:15">
      <c r="A114" s="1"/>
      <c r="B114" s="6"/>
      <c r="C114" s="6"/>
      <c r="D114" s="21"/>
      <c r="E114" s="21"/>
      <c r="F114" s="21"/>
      <c r="G114" s="21"/>
      <c r="H114" s="21"/>
      <c r="I114" s="21"/>
      <c r="J114" s="6"/>
      <c r="K114" s="6"/>
      <c r="L114" s="6"/>
      <c r="M114" s="6"/>
      <c r="N114" s="6"/>
      <c r="O114" s="1"/>
    </row>
    <row r="115" spans="1:15">
      <c r="A115" s="1"/>
      <c r="B115" s="6"/>
      <c r="C115" s="6"/>
      <c r="D115" s="21"/>
      <c r="E115" s="21"/>
      <c r="F115" s="21"/>
      <c r="G115" s="21"/>
      <c r="H115" s="21"/>
      <c r="I115" s="21"/>
      <c r="J115" s="6"/>
      <c r="K115" s="6"/>
      <c r="L115" s="6"/>
      <c r="M115" s="6"/>
      <c r="N115" s="6"/>
      <c r="O115" s="1"/>
    </row>
    <row r="116" spans="1:15">
      <c r="A116" s="1"/>
      <c r="B116" s="6"/>
      <c r="C116" s="6"/>
      <c r="D116" s="21"/>
      <c r="E116" s="21"/>
      <c r="F116" s="21"/>
      <c r="G116" s="21"/>
      <c r="H116" s="21"/>
      <c r="I116" s="21"/>
      <c r="J116" s="6"/>
      <c r="K116" s="6"/>
      <c r="L116" s="6"/>
      <c r="M116" s="6"/>
      <c r="N116" s="6"/>
      <c r="O116" s="1"/>
    </row>
    <row r="117" spans="1:15">
      <c r="A117" s="1"/>
      <c r="B117" s="6"/>
      <c r="C117" s="6"/>
      <c r="D117" s="21"/>
      <c r="E117" s="21"/>
      <c r="F117" s="21"/>
      <c r="G117" s="21"/>
      <c r="H117" s="21"/>
      <c r="I117" s="21"/>
      <c r="J117" s="6"/>
      <c r="K117" s="6"/>
      <c r="L117" s="6"/>
      <c r="M117" s="6"/>
      <c r="N117" s="6"/>
      <c r="O117" s="1"/>
    </row>
    <row r="118" spans="1:15">
      <c r="A118" s="1"/>
      <c r="B118" s="6"/>
      <c r="C118" s="6"/>
      <c r="D118" s="21"/>
      <c r="E118" s="21"/>
      <c r="F118" s="21"/>
      <c r="G118" s="21"/>
      <c r="H118" s="21"/>
      <c r="I118" s="21"/>
      <c r="J118" s="6"/>
      <c r="K118" s="6"/>
      <c r="L118" s="6"/>
      <c r="M118" s="6"/>
      <c r="N118" s="6"/>
      <c r="O118" s="1"/>
    </row>
    <row r="119" spans="1:15">
      <c r="A119" s="1"/>
      <c r="B119" s="6"/>
      <c r="C119" s="6"/>
      <c r="D119" s="21"/>
      <c r="E119" s="21"/>
      <c r="F119" s="21"/>
      <c r="G119" s="21"/>
      <c r="H119" s="21"/>
      <c r="I119" s="21"/>
      <c r="J119" s="6"/>
      <c r="K119" s="6"/>
      <c r="L119" s="6"/>
      <c r="M119" s="6"/>
      <c r="N119" s="6"/>
      <c r="O119" s="1"/>
    </row>
    <row r="120" spans="1:15">
      <c r="A120" s="1"/>
      <c r="B120" s="6"/>
      <c r="C120" s="6"/>
      <c r="D120" s="21"/>
      <c r="E120" s="21"/>
      <c r="F120" s="21"/>
      <c r="G120" s="21"/>
      <c r="H120" s="21"/>
      <c r="I120" s="21"/>
      <c r="J120" s="6"/>
      <c r="K120" s="6"/>
      <c r="L120" s="6"/>
      <c r="M120" s="6"/>
      <c r="N120" s="6"/>
      <c r="O120" s="1"/>
    </row>
    <row r="121" spans="1:15">
      <c r="A121" s="1"/>
      <c r="B121" s="6"/>
      <c r="C121" s="6"/>
      <c r="D121" s="21"/>
      <c r="E121" s="21"/>
      <c r="F121" s="21"/>
      <c r="G121" s="21"/>
      <c r="H121" s="21"/>
      <c r="I121" s="21"/>
      <c r="J121" s="6"/>
      <c r="K121" s="6"/>
      <c r="L121" s="6"/>
      <c r="M121" s="6"/>
      <c r="N121" s="6"/>
      <c r="O121" s="1"/>
    </row>
    <row r="122" spans="1:15">
      <c r="A122" s="1"/>
      <c r="B122" s="6"/>
      <c r="C122" s="6"/>
      <c r="D122" s="21"/>
      <c r="E122" s="21"/>
      <c r="F122" s="21"/>
      <c r="G122" s="21"/>
      <c r="H122" s="21"/>
      <c r="I122" s="21"/>
      <c r="J122" s="6"/>
      <c r="K122" s="6"/>
      <c r="L122" s="6"/>
      <c r="M122" s="6"/>
      <c r="N122" s="6"/>
      <c r="O122" s="1"/>
    </row>
    <row r="123" spans="1:15">
      <c r="A123" s="1"/>
      <c r="B123" s="6"/>
      <c r="C123" s="6"/>
      <c r="D123" s="21"/>
      <c r="E123" s="21"/>
      <c r="F123" s="21"/>
      <c r="G123" s="21"/>
      <c r="H123" s="21"/>
      <c r="I123" s="21"/>
      <c r="J123" s="6"/>
      <c r="K123" s="6"/>
      <c r="L123" s="6"/>
      <c r="M123" s="6"/>
      <c r="N123" s="6"/>
      <c r="O123" s="1"/>
    </row>
    <row r="124" spans="1:15">
      <c r="A124" s="1"/>
      <c r="B124" s="6"/>
      <c r="C124" s="6"/>
      <c r="D124" s="21"/>
      <c r="E124" s="21"/>
      <c r="F124" s="21"/>
      <c r="G124" s="21"/>
      <c r="H124" s="21"/>
      <c r="I124" s="21"/>
      <c r="J124" s="6"/>
      <c r="K124" s="6"/>
      <c r="L124" s="6"/>
      <c r="M124" s="6"/>
      <c r="N124" s="6"/>
      <c r="O124" s="1"/>
    </row>
    <row r="125" spans="1:15">
      <c r="A125" s="1"/>
      <c r="B125" s="6"/>
      <c r="C125" s="6"/>
      <c r="D125" s="21"/>
      <c r="E125" s="21"/>
      <c r="F125" s="21"/>
      <c r="G125" s="21"/>
      <c r="H125" s="21"/>
      <c r="I125" s="21"/>
      <c r="J125" s="6"/>
      <c r="K125" s="6"/>
      <c r="L125" s="6"/>
      <c r="M125" s="6"/>
      <c r="N125" s="6"/>
      <c r="O125" s="1"/>
    </row>
    <row r="126" spans="1:15">
      <c r="A126" s="1"/>
      <c r="B126" s="6"/>
      <c r="C126" s="6"/>
      <c r="D126" s="21"/>
      <c r="E126" s="21"/>
      <c r="F126" s="21"/>
      <c r="G126" s="21"/>
      <c r="H126" s="21"/>
      <c r="I126" s="21"/>
      <c r="J126" s="6"/>
      <c r="K126" s="6"/>
      <c r="L126" s="6"/>
      <c r="M126" s="6"/>
      <c r="N126" s="6"/>
      <c r="O126" s="1"/>
    </row>
    <row r="127" spans="1:15">
      <c r="A127" s="1"/>
      <c r="B127" s="6"/>
      <c r="C127" s="6"/>
      <c r="D127" s="21"/>
      <c r="E127" s="21"/>
      <c r="F127" s="21"/>
      <c r="G127" s="21"/>
      <c r="H127" s="21"/>
      <c r="I127" s="21"/>
      <c r="J127" s="6"/>
      <c r="K127" s="6"/>
      <c r="L127" s="6"/>
      <c r="M127" s="6"/>
      <c r="N127" s="6"/>
      <c r="O127" s="1"/>
    </row>
    <row r="128" spans="1:15">
      <c r="A128" s="1"/>
      <c r="B128" s="6"/>
      <c r="C128" s="6"/>
      <c r="D128" s="21"/>
      <c r="E128" s="21"/>
      <c r="F128" s="21"/>
      <c r="G128" s="21"/>
      <c r="H128" s="21"/>
      <c r="I128" s="21"/>
      <c r="J128" s="6"/>
      <c r="K128" s="6"/>
      <c r="L128" s="6"/>
      <c r="M128" s="6"/>
      <c r="N128" s="6"/>
      <c r="O128" s="1"/>
    </row>
    <row r="129" spans="1:15">
      <c r="A129" s="1"/>
      <c r="B129" s="6"/>
      <c r="C129" s="6"/>
      <c r="D129" s="21"/>
      <c r="E129" s="21"/>
      <c r="F129" s="21"/>
      <c r="G129" s="21"/>
      <c r="H129" s="21"/>
      <c r="I129" s="21"/>
      <c r="J129" s="6"/>
      <c r="K129" s="6"/>
      <c r="L129" s="6"/>
      <c r="M129" s="6"/>
      <c r="N129" s="6"/>
      <c r="O129" s="1"/>
    </row>
    <row r="130" spans="1:15">
      <c r="A130" s="1"/>
      <c r="B130" s="6"/>
      <c r="C130" s="6"/>
      <c r="D130" s="21"/>
      <c r="E130" s="21"/>
      <c r="F130" s="21"/>
      <c r="G130" s="21"/>
      <c r="H130" s="21"/>
      <c r="I130" s="21"/>
      <c r="J130" s="6"/>
      <c r="K130" s="6"/>
      <c r="L130" s="6"/>
      <c r="M130" s="6"/>
      <c r="N130" s="6"/>
      <c r="O130" s="1"/>
    </row>
    <row r="131" spans="1:15">
      <c r="A131" s="1"/>
      <c r="B131" s="6"/>
      <c r="C131" s="6"/>
      <c r="D131" s="21"/>
      <c r="E131" s="21"/>
      <c r="F131" s="21"/>
      <c r="G131" s="21"/>
      <c r="H131" s="21"/>
      <c r="I131" s="21"/>
      <c r="J131" s="6"/>
      <c r="K131" s="6"/>
      <c r="L131" s="6"/>
      <c r="M131" s="6"/>
      <c r="N131" s="6"/>
      <c r="O131" s="1"/>
    </row>
    <row r="132" spans="1:15">
      <c r="A132" s="1"/>
      <c r="B132" s="6"/>
      <c r="C132" s="6"/>
      <c r="D132" s="21"/>
      <c r="E132" s="21"/>
      <c r="F132" s="21"/>
      <c r="G132" s="21"/>
      <c r="H132" s="21"/>
      <c r="I132" s="21"/>
      <c r="J132" s="6"/>
      <c r="K132" s="6"/>
      <c r="L132" s="6"/>
      <c r="M132" s="6"/>
      <c r="N132" s="6"/>
      <c r="O132" s="1"/>
    </row>
    <row r="133" spans="1:15">
      <c r="A133" s="1"/>
      <c r="B133" s="6"/>
      <c r="C133" s="6"/>
      <c r="D133" s="21"/>
      <c r="E133" s="21"/>
      <c r="F133" s="21"/>
      <c r="G133" s="21"/>
      <c r="H133" s="21"/>
      <c r="I133" s="21"/>
      <c r="J133" s="6"/>
      <c r="K133" s="6"/>
      <c r="L133" s="6"/>
      <c r="M133" s="6"/>
      <c r="N133" s="6"/>
      <c r="O133" s="1"/>
    </row>
    <row r="134" spans="1:15">
      <c r="A134" s="1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1"/>
    </row>
    <row r="135" spans="1:15">
      <c r="A135" s="1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1"/>
    </row>
    <row r="136" spans="1:15">
      <c r="A136" s="1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1"/>
    </row>
    <row r="137" spans="1:15">
      <c r="A137" s="1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1"/>
    </row>
    <row r="138" spans="1:15">
      <c r="A138" s="1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1"/>
    </row>
    <row r="139" spans="1:15">
      <c r="A139" s="1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1"/>
    </row>
    <row r="140" spans="1:15">
      <c r="A140" s="1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1"/>
    </row>
    <row r="141" spans="1:15">
      <c r="A141" s="1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1"/>
    </row>
    <row r="142" spans="1:15">
      <c r="A142" s="1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1"/>
    </row>
    <row r="143" spans="1:15" ht="19.5" customHeight="1">
      <c r="A143" s="1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1"/>
    </row>
    <row r="144" spans="1:15" ht="19.5" customHeight="1">
      <c r="A144" s="1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1"/>
    </row>
    <row r="145" spans="1:15" ht="19.5" customHeight="1">
      <c r="A145" s="1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1"/>
    </row>
    <row r="146" spans="1:15" ht="15.75" thickBot="1">
      <c r="A146" s="1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1"/>
    </row>
    <row r="147" spans="1:15" ht="15.75" thickBot="1">
      <c r="A147" s="1"/>
      <c r="B147" s="6"/>
      <c r="C147" s="6"/>
      <c r="D147" s="6"/>
      <c r="E147" s="48" t="s">
        <v>36</v>
      </c>
      <c r="F147" s="49"/>
      <c r="G147" s="49"/>
      <c r="H147" s="49"/>
      <c r="I147" s="50"/>
      <c r="J147" s="6"/>
      <c r="K147" s="6"/>
      <c r="L147" s="6"/>
      <c r="M147" s="6"/>
      <c r="N147" s="6"/>
      <c r="O147" s="1"/>
    </row>
    <row r="148" spans="1:15" ht="15.75" thickBot="1">
      <c r="A148" s="1"/>
      <c r="B148" s="6"/>
      <c r="C148" s="6"/>
      <c r="D148" s="6"/>
      <c r="E148" s="51" t="s">
        <v>37</v>
      </c>
      <c r="F148" s="52"/>
      <c r="G148" s="52"/>
      <c r="H148" s="53"/>
      <c r="I148" s="54">
        <v>2144</v>
      </c>
      <c r="J148" s="6"/>
      <c r="K148" s="6"/>
      <c r="L148" s="6"/>
      <c r="M148" s="6"/>
      <c r="N148" s="6"/>
      <c r="O148" s="1"/>
    </row>
    <row r="149" spans="1:15" ht="15.75" thickBot="1">
      <c r="A149" s="1"/>
      <c r="B149" s="6"/>
      <c r="C149" s="6"/>
      <c r="D149" s="6"/>
      <c r="E149" s="31"/>
      <c r="F149" s="31"/>
      <c r="G149" s="31"/>
      <c r="H149" s="45" t="s">
        <v>7</v>
      </c>
      <c r="I149" s="45">
        <f>SUM(I148)</f>
        <v>2144</v>
      </c>
      <c r="J149" s="6"/>
      <c r="K149" s="6"/>
      <c r="L149" s="6"/>
      <c r="M149" s="6"/>
      <c r="N149" s="6"/>
      <c r="O149" s="1"/>
    </row>
    <row r="150" spans="1:15">
      <c r="A150" s="1"/>
      <c r="B150" s="6"/>
      <c r="C150" s="6"/>
      <c r="D150" s="6"/>
      <c r="E150" s="31"/>
      <c r="F150" s="31"/>
      <c r="G150" s="31"/>
      <c r="H150" s="31"/>
      <c r="I150" s="31"/>
      <c r="J150" s="6"/>
      <c r="K150" s="6"/>
      <c r="L150" s="6"/>
      <c r="M150" s="6"/>
      <c r="N150" s="6"/>
      <c r="O150" s="1"/>
    </row>
    <row r="151" spans="1:15">
      <c r="A151" s="1"/>
      <c r="B151" s="6"/>
      <c r="C151" s="6"/>
      <c r="D151" s="6"/>
      <c r="E151" s="31"/>
      <c r="F151" s="31"/>
      <c r="G151" s="31"/>
      <c r="H151" s="31"/>
      <c r="I151" s="31"/>
      <c r="J151" s="6"/>
      <c r="K151" s="6"/>
      <c r="L151" s="6"/>
      <c r="M151" s="6"/>
      <c r="N151" s="6"/>
      <c r="O151" s="1"/>
    </row>
    <row r="152" spans="1:15" ht="15.75" thickBot="1">
      <c r="A152" s="1"/>
      <c r="B152" s="6"/>
      <c r="C152" s="6"/>
      <c r="D152" s="6"/>
      <c r="E152" s="31"/>
      <c r="F152" s="31"/>
      <c r="G152" s="31"/>
      <c r="H152" s="31"/>
      <c r="I152" s="31"/>
      <c r="J152" s="6"/>
      <c r="K152" s="6"/>
      <c r="L152" s="6"/>
      <c r="M152" s="6"/>
      <c r="N152" s="6"/>
      <c r="O152" s="1"/>
    </row>
    <row r="153" spans="1:15" ht="15.75" thickBot="1">
      <c r="A153" s="1"/>
      <c r="B153" s="6"/>
      <c r="C153" s="6"/>
      <c r="D153" s="6"/>
      <c r="E153" s="48" t="s">
        <v>38</v>
      </c>
      <c r="F153" s="49"/>
      <c r="G153" s="49"/>
      <c r="H153" s="49"/>
      <c r="I153" s="50"/>
      <c r="J153" s="6"/>
      <c r="K153" s="6"/>
      <c r="L153" s="6"/>
      <c r="M153" s="6"/>
      <c r="N153" s="6"/>
      <c r="O153" s="1"/>
    </row>
    <row r="154" spans="1:15" ht="15.75" thickBot="1">
      <c r="A154" s="1"/>
      <c r="B154" s="6"/>
      <c r="C154" s="6"/>
      <c r="D154" s="6"/>
      <c r="E154" s="51" t="s">
        <v>39</v>
      </c>
      <c r="F154" s="52"/>
      <c r="G154" s="52"/>
      <c r="H154" s="53"/>
      <c r="I154" s="55">
        <v>573</v>
      </c>
      <c r="J154" s="6"/>
      <c r="K154" s="6"/>
      <c r="L154" s="6"/>
      <c r="M154" s="6"/>
      <c r="N154" s="6"/>
      <c r="O154" s="1"/>
    </row>
    <row r="155" spans="1:15" ht="15.75" thickBot="1">
      <c r="A155" s="1"/>
      <c r="B155" s="6"/>
      <c r="C155" s="6"/>
      <c r="D155" s="6"/>
      <c r="E155" s="31"/>
      <c r="F155" s="31"/>
      <c r="G155" s="31"/>
      <c r="H155" s="45" t="s">
        <v>7</v>
      </c>
      <c r="I155" s="45">
        <f>SUM(I154)</f>
        <v>573</v>
      </c>
      <c r="J155" s="6"/>
      <c r="K155" s="6"/>
      <c r="L155" s="6"/>
      <c r="M155" s="6"/>
      <c r="N155" s="6"/>
      <c r="O155" s="1"/>
    </row>
    <row r="156" spans="1:15">
      <c r="A156" s="1"/>
      <c r="B156" s="6"/>
      <c r="C156" s="6"/>
      <c r="D156" s="6"/>
      <c r="E156" s="31"/>
      <c r="F156" s="31"/>
      <c r="G156" s="31"/>
      <c r="H156" s="31"/>
      <c r="I156" s="31"/>
      <c r="J156" s="6"/>
      <c r="K156" s="6"/>
      <c r="L156" s="6"/>
      <c r="M156" s="6"/>
      <c r="N156" s="6"/>
      <c r="O156" s="1"/>
    </row>
    <row r="157" spans="1:15">
      <c r="A157" s="1"/>
      <c r="B157" s="6"/>
      <c r="C157" s="6"/>
      <c r="D157" s="6"/>
      <c r="E157" s="31"/>
      <c r="F157" s="31"/>
      <c r="G157" s="31"/>
      <c r="H157" s="31"/>
      <c r="I157" s="31"/>
      <c r="J157" s="6"/>
      <c r="K157" s="6"/>
      <c r="L157" s="6"/>
      <c r="M157" s="6"/>
      <c r="N157" s="6"/>
      <c r="O157" s="1"/>
    </row>
    <row r="158" spans="1:15" ht="15.75" thickBot="1">
      <c r="A158" s="1"/>
      <c r="B158" s="6"/>
      <c r="C158" s="6"/>
      <c r="D158" s="6"/>
      <c r="E158" s="31"/>
      <c r="F158" s="31"/>
      <c r="G158" s="31"/>
      <c r="H158" s="31"/>
      <c r="I158" s="31"/>
      <c r="J158" s="6"/>
      <c r="K158" s="6"/>
      <c r="L158" s="6"/>
      <c r="M158" s="6"/>
      <c r="N158" s="6"/>
      <c r="O158" s="1"/>
    </row>
    <row r="159" spans="1:15" ht="15.75" thickBot="1">
      <c r="A159" s="1"/>
      <c r="B159" s="6"/>
      <c r="C159" s="6"/>
      <c r="D159" s="6"/>
      <c r="E159" s="56" t="s">
        <v>40</v>
      </c>
      <c r="F159" s="57"/>
      <c r="G159" s="57"/>
      <c r="H159" s="57"/>
      <c r="I159" s="58"/>
      <c r="J159" s="6"/>
      <c r="K159" s="6"/>
      <c r="L159" s="6"/>
      <c r="M159" s="6"/>
      <c r="N159" s="6"/>
      <c r="O159" s="1"/>
    </row>
    <row r="160" spans="1:15" ht="15.75" thickBot="1">
      <c r="A160" s="1"/>
      <c r="B160" s="6"/>
      <c r="C160" s="6"/>
      <c r="D160" s="6"/>
      <c r="E160" s="51" t="s">
        <v>41</v>
      </c>
      <c r="F160" s="52"/>
      <c r="G160" s="52"/>
      <c r="H160" s="53"/>
      <c r="I160" s="55">
        <v>2</v>
      </c>
      <c r="J160" s="6"/>
      <c r="K160" s="6"/>
      <c r="L160" s="6"/>
      <c r="M160" s="6"/>
      <c r="N160" s="6"/>
      <c r="O160" s="1"/>
    </row>
    <row r="161" spans="1:15" ht="15.75" thickBot="1">
      <c r="A161" s="1"/>
      <c r="B161" s="6"/>
      <c r="C161" s="6"/>
      <c r="D161" s="6"/>
      <c r="E161" s="31"/>
      <c r="F161" s="31"/>
      <c r="G161" s="31"/>
      <c r="H161" s="45" t="s">
        <v>7</v>
      </c>
      <c r="I161" s="59">
        <f>SUM(I160)</f>
        <v>2</v>
      </c>
      <c r="J161" s="6"/>
      <c r="K161" s="6"/>
      <c r="L161" s="6"/>
      <c r="M161" s="6"/>
      <c r="N161" s="6"/>
      <c r="O161" s="1"/>
    </row>
    <row r="162" spans="1:15">
      <c r="A162" s="1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1"/>
    </row>
    <row r="163" spans="1:15">
      <c r="A163" s="1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1"/>
    </row>
    <row r="164" spans="1:15" ht="15.75" thickBot="1">
      <c r="A164" s="1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1"/>
    </row>
    <row r="165" spans="1:15" ht="15.75" thickBot="1">
      <c r="A165" s="1"/>
      <c r="B165" s="6"/>
      <c r="C165" s="6"/>
      <c r="D165" s="31"/>
      <c r="E165" s="56" t="s">
        <v>42</v>
      </c>
      <c r="F165" s="57"/>
      <c r="G165" s="57"/>
      <c r="H165" s="57"/>
      <c r="I165" s="58"/>
      <c r="J165" s="6"/>
      <c r="K165" s="6"/>
      <c r="L165" s="6"/>
      <c r="M165" s="6"/>
      <c r="N165" s="6"/>
      <c r="O165" s="1"/>
    </row>
    <row r="166" spans="1:15" ht="15.75" thickBot="1">
      <c r="A166" s="1"/>
      <c r="B166" s="6"/>
      <c r="C166" s="6"/>
      <c r="D166" s="31"/>
      <c r="E166" s="51" t="s">
        <v>42</v>
      </c>
      <c r="F166" s="52"/>
      <c r="G166" s="52"/>
      <c r="H166" s="53"/>
      <c r="I166" s="55">
        <v>8</v>
      </c>
      <c r="J166" s="6"/>
      <c r="K166" s="6"/>
      <c r="L166" s="6"/>
      <c r="M166" s="6"/>
      <c r="N166" s="6"/>
      <c r="O166" s="1"/>
    </row>
    <row r="167" spans="1:15" ht="15.75" thickBot="1">
      <c r="A167" s="1"/>
      <c r="B167" s="6"/>
      <c r="C167" s="6"/>
      <c r="D167" s="31"/>
      <c r="E167" s="31"/>
      <c r="F167" s="31"/>
      <c r="G167" s="31"/>
      <c r="H167" s="45" t="s">
        <v>7</v>
      </c>
      <c r="I167" s="59">
        <f>SUM(I166)</f>
        <v>8</v>
      </c>
      <c r="J167" s="6"/>
      <c r="K167" s="6"/>
      <c r="L167" s="6"/>
      <c r="M167" s="6"/>
      <c r="N167" s="6"/>
      <c r="O167" s="1"/>
    </row>
    <row r="168" spans="1:15">
      <c r="A168" s="1"/>
      <c r="B168" s="6"/>
      <c r="C168" s="6"/>
      <c r="D168" s="31"/>
      <c r="E168" s="31"/>
      <c r="F168" s="31"/>
      <c r="G168" s="31"/>
      <c r="H168" s="31"/>
      <c r="I168" s="31"/>
      <c r="J168" s="6"/>
      <c r="K168" s="6"/>
      <c r="L168" s="6"/>
      <c r="M168" s="6"/>
      <c r="N168" s="6"/>
      <c r="O168" s="1"/>
    </row>
    <row r="169" spans="1:15">
      <c r="A169" s="1"/>
      <c r="B169" s="6"/>
      <c r="C169" s="6"/>
      <c r="D169" s="31"/>
      <c r="E169" s="31"/>
      <c r="F169" s="31"/>
      <c r="G169" s="31"/>
      <c r="H169" s="31"/>
      <c r="I169" s="31"/>
      <c r="J169" s="6"/>
      <c r="K169" s="6"/>
      <c r="L169" s="6"/>
      <c r="M169" s="6"/>
      <c r="N169" s="6"/>
      <c r="O169" s="1"/>
    </row>
    <row r="170" spans="1:15">
      <c r="A170" s="1"/>
      <c r="B170" s="6"/>
      <c r="C170" s="6"/>
      <c r="D170" s="31"/>
      <c r="E170" s="31"/>
      <c r="F170" s="31"/>
      <c r="G170" s="31"/>
      <c r="H170" s="31"/>
      <c r="I170" s="31"/>
      <c r="J170" s="6"/>
      <c r="K170" s="6"/>
      <c r="L170" s="6"/>
      <c r="M170" s="6"/>
      <c r="N170" s="6"/>
      <c r="O170" s="1"/>
    </row>
    <row r="171" spans="1:15">
      <c r="A171" s="1"/>
      <c r="B171" s="6"/>
      <c r="C171" s="6"/>
      <c r="D171" s="31"/>
      <c r="E171" s="31"/>
      <c r="F171" s="31"/>
      <c r="G171" s="31"/>
      <c r="H171" s="31"/>
      <c r="I171" s="31"/>
      <c r="J171" s="6"/>
      <c r="K171" s="6"/>
      <c r="L171" s="6"/>
      <c r="M171" s="6"/>
      <c r="N171" s="6"/>
      <c r="O171" s="1"/>
    </row>
    <row r="172" spans="1:15">
      <c r="A172" s="1"/>
      <c r="B172" s="6"/>
      <c r="C172" s="6"/>
      <c r="D172" s="31"/>
      <c r="E172" s="31"/>
      <c r="F172" s="31"/>
      <c r="G172" s="31"/>
      <c r="H172" s="31"/>
      <c r="I172" s="31"/>
      <c r="J172" s="6"/>
      <c r="K172" s="6"/>
      <c r="L172" s="6"/>
      <c r="M172" s="6"/>
      <c r="N172" s="6"/>
      <c r="O172" s="1"/>
    </row>
    <row r="173" spans="1:15" ht="15.75" thickBot="1">
      <c r="A173" s="1"/>
      <c r="B173" s="6"/>
      <c r="C173" s="6"/>
      <c r="D173" s="31"/>
      <c r="E173" s="31"/>
      <c r="F173" s="31"/>
      <c r="G173" s="31"/>
      <c r="H173" s="31"/>
      <c r="I173" s="31"/>
      <c r="J173" s="6"/>
      <c r="K173" s="6"/>
      <c r="L173" s="6"/>
      <c r="M173" s="6"/>
      <c r="N173" s="6"/>
      <c r="O173" s="1"/>
    </row>
    <row r="174" spans="1:15" ht="15.75" thickBot="1">
      <c r="A174" s="1"/>
      <c r="B174" s="6"/>
      <c r="C174" s="6"/>
      <c r="D174" s="48" t="s">
        <v>43</v>
      </c>
      <c r="E174" s="49"/>
      <c r="F174" s="49"/>
      <c r="G174" s="49"/>
      <c r="H174" s="49"/>
      <c r="I174" s="50"/>
      <c r="J174" s="6"/>
      <c r="K174" s="6"/>
      <c r="L174" s="6"/>
      <c r="M174" s="6"/>
      <c r="N174" s="6"/>
      <c r="O174" s="1"/>
    </row>
    <row r="175" spans="1:15" ht="15.75" thickBot="1">
      <c r="A175" s="1"/>
      <c r="B175" s="6"/>
      <c r="C175" s="6"/>
      <c r="D175" s="60">
        <v>1</v>
      </c>
      <c r="E175" s="61" t="s">
        <v>44</v>
      </c>
      <c r="F175" s="62"/>
      <c r="G175" s="63"/>
      <c r="H175" s="64">
        <v>574</v>
      </c>
      <c r="I175" s="65">
        <f>+H175/H180</f>
        <v>0.93181818181818177</v>
      </c>
      <c r="J175" s="6"/>
      <c r="K175" s="6"/>
      <c r="L175" s="6"/>
      <c r="M175" s="6"/>
      <c r="N175" s="6"/>
      <c r="O175" s="1"/>
    </row>
    <row r="176" spans="1:15" ht="15.75" thickBot="1">
      <c r="A176" s="1"/>
      <c r="B176" s="6"/>
      <c r="C176" s="6"/>
      <c r="D176" s="60">
        <v>2</v>
      </c>
      <c r="E176" s="61" t="s">
        <v>45</v>
      </c>
      <c r="F176" s="62"/>
      <c r="G176" s="63"/>
      <c r="H176" s="64">
        <v>27</v>
      </c>
      <c r="I176" s="44">
        <f>+H176/H180</f>
        <v>4.3831168831168832E-2</v>
      </c>
      <c r="J176" s="6"/>
      <c r="K176" s="6"/>
      <c r="L176" s="6"/>
      <c r="M176" s="6"/>
      <c r="N176" s="6"/>
      <c r="O176" s="1"/>
    </row>
    <row r="177" spans="1:15" ht="15.75" thickBot="1">
      <c r="A177" s="1"/>
      <c r="B177" s="6"/>
      <c r="C177" s="6"/>
      <c r="D177" s="66">
        <v>4</v>
      </c>
      <c r="E177" s="67" t="s">
        <v>46</v>
      </c>
      <c r="F177" s="62"/>
      <c r="G177" s="63"/>
      <c r="H177" s="64">
        <v>15</v>
      </c>
      <c r="I177" s="68">
        <f>+H177/H180</f>
        <v>2.4350649350649352E-2</v>
      </c>
      <c r="J177" s="6"/>
      <c r="K177" s="6"/>
      <c r="L177" s="6"/>
      <c r="M177" s="6"/>
      <c r="N177" s="6"/>
      <c r="O177" s="1"/>
    </row>
    <row r="178" spans="1:15" ht="15.75" thickBot="1">
      <c r="A178" s="1"/>
      <c r="B178" s="6"/>
      <c r="C178" s="6"/>
      <c r="D178" s="60">
        <v>3</v>
      </c>
      <c r="E178" s="61" t="s">
        <v>47</v>
      </c>
      <c r="F178" s="62"/>
      <c r="G178" s="63"/>
      <c r="H178" s="64">
        <v>0</v>
      </c>
      <c r="I178" s="44">
        <f>+H178/H180</f>
        <v>0</v>
      </c>
      <c r="J178" s="6"/>
      <c r="K178" s="6"/>
      <c r="L178" s="6"/>
      <c r="M178" s="6"/>
      <c r="N178" s="6"/>
      <c r="O178" s="1"/>
    </row>
    <row r="179" spans="1:15" ht="15.75" thickBot="1">
      <c r="A179" s="1"/>
      <c r="B179" s="6"/>
      <c r="C179" s="6"/>
      <c r="D179" s="31"/>
      <c r="E179" s="31"/>
      <c r="F179" s="31"/>
      <c r="G179" s="31"/>
      <c r="H179" s="31"/>
      <c r="I179" s="31"/>
      <c r="J179" s="6"/>
      <c r="K179" s="6"/>
      <c r="L179" s="6"/>
      <c r="M179" s="6"/>
      <c r="N179" s="6"/>
      <c r="O179" s="1"/>
    </row>
    <row r="180" spans="1:15" s="35" customFormat="1" ht="16.5" thickBot="1">
      <c r="A180" s="32"/>
      <c r="B180" s="6"/>
      <c r="C180" s="6"/>
      <c r="D180" s="31"/>
      <c r="E180" s="31"/>
      <c r="F180" s="31"/>
      <c r="G180" s="45" t="s">
        <v>7</v>
      </c>
      <c r="H180" s="59">
        <f>SUM(H175:H178)</f>
        <v>616</v>
      </c>
      <c r="I180" s="69">
        <f>SUM(I175:I178)</f>
        <v>1</v>
      </c>
      <c r="J180" s="6"/>
      <c r="K180" s="6"/>
      <c r="L180" s="6"/>
      <c r="M180" s="6"/>
      <c r="N180" s="6"/>
      <c r="O180" s="32"/>
    </row>
    <row r="181" spans="1:15">
      <c r="A181" s="1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1"/>
    </row>
    <row r="182" spans="1:15">
      <c r="A182" s="1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1"/>
    </row>
    <row r="183" spans="1:15">
      <c r="A183" s="1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1"/>
    </row>
    <row r="184" spans="1:15">
      <c r="A184" s="1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1"/>
    </row>
    <row r="185" spans="1:15">
      <c r="A185" s="1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1"/>
    </row>
    <row r="186" spans="1:15">
      <c r="A186" s="1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1"/>
    </row>
    <row r="187" spans="1:15">
      <c r="A187" s="1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1"/>
    </row>
    <row r="188" spans="1:15">
      <c r="A188" s="1"/>
      <c r="B188" s="6"/>
      <c r="C188" s="6"/>
      <c r="D188" s="21"/>
      <c r="E188" s="21"/>
      <c r="F188" s="21"/>
      <c r="G188" s="70"/>
      <c r="H188" s="21"/>
      <c r="I188" s="21"/>
      <c r="J188" s="6"/>
      <c r="K188" s="6"/>
      <c r="L188" s="6"/>
      <c r="M188" s="6"/>
      <c r="N188" s="6"/>
      <c r="O188" s="1"/>
    </row>
    <row r="189" spans="1:15">
      <c r="A189" s="1"/>
      <c r="B189" s="6"/>
      <c r="C189" s="6"/>
      <c r="D189" s="21"/>
      <c r="E189" s="21"/>
      <c r="F189" s="21"/>
      <c r="G189" s="70"/>
      <c r="H189" s="21"/>
      <c r="I189" s="21"/>
      <c r="J189" s="6"/>
      <c r="K189" s="6"/>
      <c r="L189" s="6"/>
      <c r="M189" s="6"/>
      <c r="N189" s="6"/>
      <c r="O189" s="1"/>
    </row>
    <row r="190" spans="1:15">
      <c r="A190" s="1"/>
      <c r="B190" s="6"/>
      <c r="C190" s="6"/>
      <c r="D190" s="21"/>
      <c r="E190" s="21"/>
      <c r="F190" s="21"/>
      <c r="G190" s="70"/>
      <c r="H190" s="21"/>
      <c r="I190" s="21"/>
      <c r="J190" s="6"/>
      <c r="K190" s="6"/>
      <c r="L190" s="6"/>
      <c r="M190" s="6"/>
      <c r="N190" s="6"/>
      <c r="O190" s="1"/>
    </row>
    <row r="191" spans="1:15">
      <c r="A191" s="1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1"/>
    </row>
    <row r="192" spans="1:15">
      <c r="A192" s="1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1"/>
    </row>
    <row r="193" spans="1:15">
      <c r="A193" s="1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1"/>
    </row>
    <row r="194" spans="1:15">
      <c r="A194" s="1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1"/>
    </row>
    <row r="195" spans="1:15">
      <c r="A195" s="1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1"/>
    </row>
    <row r="196" spans="1:15">
      <c r="A196" s="1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1"/>
    </row>
    <row r="197" spans="1:15">
      <c r="A197" s="1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1"/>
    </row>
    <row r="198" spans="1:15">
      <c r="A198" s="1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1"/>
    </row>
    <row r="199" spans="1:15">
      <c r="A199" s="1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1"/>
    </row>
    <row r="200" spans="1:15">
      <c r="A200" s="1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1"/>
    </row>
    <row r="201" spans="1:15">
      <c r="A201" s="1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1"/>
    </row>
    <row r="202" spans="1:15" ht="15.75" thickBot="1">
      <c r="A202" s="1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1"/>
    </row>
    <row r="203" spans="1:15" ht="15.75" thickBot="1">
      <c r="A203" s="1"/>
      <c r="B203" s="6"/>
      <c r="C203" s="6"/>
      <c r="D203" s="48" t="s">
        <v>48</v>
      </c>
      <c r="E203" s="49"/>
      <c r="F203" s="49"/>
      <c r="G203" s="49"/>
      <c r="H203" s="49"/>
      <c r="I203" s="50"/>
      <c r="J203" s="6"/>
      <c r="K203" s="6"/>
      <c r="L203" s="6"/>
      <c r="M203" s="6"/>
      <c r="N203" s="6"/>
      <c r="O203" s="1"/>
    </row>
    <row r="204" spans="1:15" ht="15.75" thickBot="1">
      <c r="A204" s="1"/>
      <c r="B204" s="6"/>
      <c r="C204" s="6"/>
      <c r="D204" s="60">
        <v>1</v>
      </c>
      <c r="E204" s="71" t="s">
        <v>49</v>
      </c>
      <c r="F204" s="72"/>
      <c r="G204" s="73"/>
      <c r="H204" s="24">
        <v>489</v>
      </c>
      <c r="I204" s="65">
        <f>H204/H209</f>
        <v>0.79383116883116878</v>
      </c>
      <c r="J204" s="6"/>
      <c r="K204" s="6"/>
      <c r="L204" s="6"/>
      <c r="M204" s="6"/>
      <c r="N204" s="6"/>
      <c r="O204" s="1"/>
    </row>
    <row r="205" spans="1:15" ht="15.75" thickBot="1">
      <c r="A205" s="1"/>
      <c r="B205" s="6"/>
      <c r="C205" s="6"/>
      <c r="D205" s="60">
        <v>4</v>
      </c>
      <c r="E205" s="71" t="s">
        <v>50</v>
      </c>
      <c r="F205" s="72"/>
      <c r="G205" s="73"/>
      <c r="H205" s="24">
        <v>110</v>
      </c>
      <c r="I205" s="44">
        <f>H205/H209</f>
        <v>0.17857142857142858</v>
      </c>
      <c r="J205" s="6"/>
      <c r="K205" s="6"/>
      <c r="L205" s="6"/>
      <c r="M205" s="6"/>
      <c r="N205" s="6"/>
      <c r="O205" s="1"/>
    </row>
    <row r="206" spans="1:15" ht="15.75" customHeight="1" thickBot="1">
      <c r="A206" s="1"/>
      <c r="B206" s="6"/>
      <c r="C206" s="6"/>
      <c r="D206" s="60">
        <v>2</v>
      </c>
      <c r="E206" s="71" t="s">
        <v>51</v>
      </c>
      <c r="F206" s="72"/>
      <c r="G206" s="73"/>
      <c r="H206" s="24">
        <v>14</v>
      </c>
      <c r="I206" s="44">
        <f>+H206/H209</f>
        <v>2.2727272727272728E-2</v>
      </c>
      <c r="J206" s="6"/>
      <c r="K206" s="6"/>
      <c r="L206" s="6"/>
      <c r="M206" s="6"/>
      <c r="N206" s="6"/>
      <c r="O206" s="1"/>
    </row>
    <row r="207" spans="1:15" ht="15.75" thickBot="1">
      <c r="A207" s="1"/>
      <c r="B207" s="6"/>
      <c r="C207" s="6"/>
      <c r="D207" s="60">
        <v>3</v>
      </c>
      <c r="E207" s="71" t="s">
        <v>52</v>
      </c>
      <c r="F207" s="72"/>
      <c r="G207" s="73"/>
      <c r="H207" s="24">
        <v>3</v>
      </c>
      <c r="I207" s="68">
        <f>+H207/H209</f>
        <v>4.87012987012987E-3</v>
      </c>
      <c r="J207" s="6"/>
      <c r="K207" s="6"/>
      <c r="L207" s="6"/>
      <c r="M207" s="6"/>
      <c r="N207" s="6"/>
      <c r="O207" s="1"/>
    </row>
    <row r="208" spans="1:15" ht="15.75" thickBot="1">
      <c r="A208" s="1"/>
      <c r="B208" s="6"/>
      <c r="C208" s="6"/>
      <c r="D208" s="31"/>
      <c r="E208" s="31"/>
      <c r="F208" s="31"/>
      <c r="G208" s="31"/>
      <c r="H208" s="31"/>
      <c r="I208" s="31"/>
      <c r="J208" s="6"/>
      <c r="K208" s="6"/>
      <c r="L208" s="6"/>
      <c r="M208" s="6"/>
      <c r="N208" s="6"/>
      <c r="O208" s="1"/>
    </row>
    <row r="209" spans="1:15" s="35" customFormat="1" ht="16.5" thickBot="1">
      <c r="A209" s="32"/>
      <c r="B209" s="6"/>
      <c r="C209" s="6"/>
      <c r="D209" s="31"/>
      <c r="E209" s="31"/>
      <c r="F209" s="31"/>
      <c r="G209" s="45" t="s">
        <v>7</v>
      </c>
      <c r="H209" s="46">
        <f>SUM(H204:H207)</f>
        <v>616</v>
      </c>
      <c r="I209" s="47">
        <f>SUM(I204:I207)</f>
        <v>1</v>
      </c>
      <c r="J209" s="6"/>
      <c r="K209" s="6"/>
      <c r="L209" s="6"/>
      <c r="M209" s="6"/>
      <c r="N209" s="6"/>
      <c r="O209" s="32"/>
    </row>
    <row r="210" spans="1:15" ht="44.25" customHeight="1">
      <c r="A210" s="1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1"/>
    </row>
    <row r="211" spans="1:15">
      <c r="A211" s="1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1"/>
    </row>
    <row r="212" spans="1:15">
      <c r="A212" s="1"/>
      <c r="B212" s="6"/>
      <c r="C212" s="6"/>
      <c r="D212" s="21"/>
      <c r="E212" s="21"/>
      <c r="F212" s="21"/>
      <c r="G212" s="21"/>
      <c r="H212" s="21"/>
      <c r="I212" s="21"/>
      <c r="J212" s="6"/>
      <c r="K212" s="6"/>
      <c r="L212" s="6"/>
      <c r="M212" s="6"/>
      <c r="N212" s="6"/>
      <c r="O212" s="1"/>
    </row>
    <row r="213" spans="1:15">
      <c r="A213" s="1"/>
      <c r="B213" s="6"/>
      <c r="C213" s="6"/>
      <c r="D213" s="21"/>
      <c r="E213" s="21"/>
      <c r="F213" s="21"/>
      <c r="G213" s="21"/>
      <c r="H213" s="21"/>
      <c r="I213" s="21"/>
      <c r="J213" s="6"/>
      <c r="K213" s="6"/>
      <c r="L213" s="6"/>
      <c r="M213" s="6"/>
      <c r="N213" s="6"/>
      <c r="O213" s="1"/>
    </row>
    <row r="214" spans="1:15">
      <c r="A214" s="1"/>
      <c r="B214" s="6"/>
      <c r="C214" s="6"/>
      <c r="D214" s="21"/>
      <c r="E214" s="21"/>
      <c r="F214" s="21"/>
      <c r="G214" s="21"/>
      <c r="H214" s="21"/>
      <c r="I214" s="21"/>
      <c r="J214" s="6"/>
      <c r="K214" s="6"/>
      <c r="L214" s="6"/>
      <c r="M214" s="6"/>
      <c r="N214" s="6"/>
      <c r="O214" s="1"/>
    </row>
    <row r="215" spans="1:15">
      <c r="A215" s="1"/>
      <c r="B215" s="6"/>
      <c r="C215" s="6"/>
      <c r="D215" s="21"/>
      <c r="E215" s="21"/>
      <c r="F215" s="21"/>
      <c r="G215" s="21"/>
      <c r="H215" s="21"/>
      <c r="I215" s="21"/>
      <c r="J215" s="6"/>
      <c r="K215" s="6"/>
      <c r="L215" s="6"/>
      <c r="M215" s="6"/>
      <c r="N215" s="6"/>
      <c r="O215" s="1"/>
    </row>
    <row r="216" spans="1:15">
      <c r="A216" s="1"/>
      <c r="B216" s="6"/>
      <c r="C216" s="6"/>
      <c r="D216" s="21"/>
      <c r="E216" s="21"/>
      <c r="F216" s="21"/>
      <c r="G216" s="21"/>
      <c r="H216" s="21"/>
      <c r="I216" s="21"/>
      <c r="J216" s="6"/>
      <c r="K216" s="6"/>
      <c r="L216" s="6"/>
      <c r="M216" s="6"/>
      <c r="N216" s="6"/>
      <c r="O216" s="1"/>
    </row>
    <row r="217" spans="1:15">
      <c r="A217" s="1"/>
      <c r="B217" s="6"/>
      <c r="C217" s="6"/>
      <c r="D217" s="21"/>
      <c r="E217" s="21"/>
      <c r="F217" s="21"/>
      <c r="G217" s="21"/>
      <c r="H217" s="21"/>
      <c r="I217" s="21"/>
      <c r="J217" s="6"/>
      <c r="K217" s="6"/>
      <c r="L217" s="6"/>
      <c r="M217" s="6"/>
      <c r="N217" s="6"/>
      <c r="O217" s="1"/>
    </row>
    <row r="218" spans="1:15">
      <c r="A218" s="1"/>
      <c r="B218" s="6"/>
      <c r="C218" s="6"/>
      <c r="D218" s="21"/>
      <c r="E218" s="21"/>
      <c r="F218" s="21"/>
      <c r="G218" s="21"/>
      <c r="H218" s="21"/>
      <c r="I218" s="21"/>
      <c r="J218" s="6"/>
      <c r="K218" s="6"/>
      <c r="L218" s="6"/>
      <c r="M218" s="6"/>
      <c r="N218" s="6"/>
      <c r="O218" s="1"/>
    </row>
    <row r="219" spans="1:15">
      <c r="A219" s="1"/>
      <c r="B219" s="6"/>
      <c r="C219" s="6"/>
      <c r="D219" s="21"/>
      <c r="E219" s="21"/>
      <c r="F219" s="21"/>
      <c r="G219" s="21"/>
      <c r="H219" s="21"/>
      <c r="I219" s="21"/>
      <c r="J219" s="6"/>
      <c r="K219" s="6"/>
      <c r="L219" s="6"/>
      <c r="M219" s="6"/>
      <c r="N219" s="6"/>
      <c r="O219" s="1"/>
    </row>
    <row r="220" spans="1:15">
      <c r="A220" s="1"/>
      <c r="B220" s="6"/>
      <c r="C220" s="6"/>
      <c r="D220" s="21"/>
      <c r="E220" s="21"/>
      <c r="F220" s="21"/>
      <c r="G220" s="21"/>
      <c r="H220" s="21"/>
      <c r="I220" s="21"/>
      <c r="J220" s="6"/>
      <c r="K220" s="6"/>
      <c r="L220" s="6"/>
      <c r="M220" s="6"/>
      <c r="N220" s="6"/>
      <c r="O220" s="1"/>
    </row>
    <row r="221" spans="1:15">
      <c r="A221" s="1"/>
      <c r="B221" s="6"/>
      <c r="C221" s="6"/>
      <c r="D221" s="21"/>
      <c r="E221" s="21"/>
      <c r="F221" s="21"/>
      <c r="G221" s="21"/>
      <c r="H221" s="21"/>
      <c r="I221" s="21"/>
      <c r="J221" s="6"/>
      <c r="K221" s="6"/>
      <c r="L221" s="6"/>
      <c r="M221" s="6"/>
      <c r="N221" s="6"/>
      <c r="O221" s="1"/>
    </row>
    <row r="222" spans="1:15">
      <c r="A222" s="1"/>
      <c r="B222" s="6"/>
      <c r="C222" s="6"/>
      <c r="D222" s="21"/>
      <c r="E222" s="21"/>
      <c r="F222" s="21"/>
      <c r="G222" s="21"/>
      <c r="H222" s="21"/>
      <c r="I222" s="21"/>
      <c r="J222" s="6"/>
      <c r="K222" s="6"/>
      <c r="L222" s="6"/>
      <c r="M222" s="6"/>
      <c r="N222" s="6"/>
      <c r="O222" s="1"/>
    </row>
    <row r="223" spans="1:15">
      <c r="A223" s="1"/>
      <c r="B223" s="6"/>
      <c r="C223" s="6"/>
      <c r="D223" s="21"/>
      <c r="E223" s="21"/>
      <c r="F223" s="21"/>
      <c r="G223" s="21"/>
      <c r="H223" s="21"/>
      <c r="I223" s="21"/>
      <c r="J223" s="6"/>
      <c r="K223" s="6"/>
      <c r="L223" s="6"/>
      <c r="M223" s="6"/>
      <c r="N223" s="6"/>
      <c r="O223" s="1"/>
    </row>
    <row r="224" spans="1:15">
      <c r="A224" s="1"/>
      <c r="B224" s="6"/>
      <c r="C224" s="6"/>
      <c r="D224" s="21"/>
      <c r="E224" s="21"/>
      <c r="F224" s="21"/>
      <c r="G224" s="21"/>
      <c r="H224" s="21"/>
      <c r="I224" s="21"/>
      <c r="J224" s="6"/>
      <c r="K224" s="6"/>
      <c r="L224" s="6"/>
      <c r="M224" s="6"/>
      <c r="N224" s="6"/>
      <c r="O224" s="1"/>
    </row>
    <row r="225" spans="1:15">
      <c r="A225" s="1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1"/>
    </row>
    <row r="226" spans="1:15">
      <c r="A226" s="1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1"/>
    </row>
    <row r="227" spans="1:15">
      <c r="A227" s="1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1"/>
    </row>
    <row r="228" spans="1:15">
      <c r="A228" s="1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1"/>
    </row>
    <row r="229" spans="1:15">
      <c r="A229" s="1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1"/>
    </row>
    <row r="230" spans="1:15">
      <c r="A230" s="1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1"/>
    </row>
    <row r="231" spans="1:15">
      <c r="A231" s="1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1"/>
    </row>
    <row r="232" spans="1:15" ht="15.75" thickBot="1">
      <c r="A232" s="1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1"/>
    </row>
    <row r="233" spans="1:15" ht="15.75" thickBot="1">
      <c r="A233" s="1"/>
      <c r="B233" s="6"/>
      <c r="C233" s="6"/>
      <c r="D233" s="48" t="s">
        <v>53</v>
      </c>
      <c r="E233" s="49"/>
      <c r="F233" s="49"/>
      <c r="G233" s="49"/>
      <c r="H233" s="49"/>
      <c r="I233" s="50"/>
      <c r="J233" s="6"/>
      <c r="K233" s="6"/>
      <c r="L233" s="6"/>
      <c r="M233" s="6"/>
      <c r="N233" s="6"/>
      <c r="O233" s="1"/>
    </row>
    <row r="234" spans="1:15" ht="15.75" thickBot="1">
      <c r="A234" s="1"/>
      <c r="B234" s="6"/>
      <c r="C234" s="6"/>
      <c r="D234" s="60">
        <v>1</v>
      </c>
      <c r="E234" s="71" t="s">
        <v>54</v>
      </c>
      <c r="F234" s="72"/>
      <c r="G234" s="73"/>
      <c r="H234" s="24">
        <v>332</v>
      </c>
      <c r="I234" s="65">
        <f>+H234/H239</f>
        <v>0.53896103896103897</v>
      </c>
      <c r="J234" s="6"/>
      <c r="K234" s="6"/>
      <c r="L234" s="6"/>
      <c r="M234" s="6"/>
      <c r="N234" s="6"/>
      <c r="O234" s="1"/>
    </row>
    <row r="235" spans="1:15" ht="15.75" customHeight="1" thickBot="1">
      <c r="A235" s="1"/>
      <c r="B235" s="6"/>
      <c r="C235" s="6"/>
      <c r="D235" s="60">
        <v>2</v>
      </c>
      <c r="E235" s="71" t="s">
        <v>55</v>
      </c>
      <c r="F235" s="72"/>
      <c r="G235" s="73"/>
      <c r="H235" s="24">
        <v>250</v>
      </c>
      <c r="I235" s="65">
        <f>+H235/H239</f>
        <v>0.40584415584415584</v>
      </c>
      <c r="J235" s="6"/>
      <c r="K235" s="6"/>
      <c r="L235" s="6"/>
      <c r="M235" s="6"/>
      <c r="N235" s="6"/>
      <c r="O235" s="1"/>
    </row>
    <row r="236" spans="1:15" ht="15.75" thickBot="1">
      <c r="A236" s="1"/>
      <c r="B236" s="6"/>
      <c r="C236" s="6"/>
      <c r="D236" s="60">
        <v>3</v>
      </c>
      <c r="E236" s="71" t="s">
        <v>56</v>
      </c>
      <c r="F236" s="72"/>
      <c r="G236" s="73"/>
      <c r="H236" s="24">
        <v>12</v>
      </c>
      <c r="I236" s="65">
        <f>+H236/H239</f>
        <v>1.948051948051948E-2</v>
      </c>
      <c r="J236" s="6"/>
      <c r="K236" s="6"/>
      <c r="L236" s="6"/>
      <c r="M236" s="6"/>
      <c r="N236" s="6"/>
      <c r="O236" s="1"/>
    </row>
    <row r="237" spans="1:15" ht="15.75" customHeight="1" thickBot="1">
      <c r="A237" s="1"/>
      <c r="B237" s="6"/>
      <c r="C237" s="6"/>
      <c r="D237" s="60">
        <v>4</v>
      </c>
      <c r="E237" s="71" t="s">
        <v>57</v>
      </c>
      <c r="F237" s="72"/>
      <c r="G237" s="73"/>
      <c r="H237" s="24">
        <v>22</v>
      </c>
      <c r="I237" s="65">
        <f>+H237/H239</f>
        <v>3.5714285714285712E-2</v>
      </c>
      <c r="J237" s="6"/>
      <c r="K237" s="6"/>
      <c r="L237" s="6"/>
      <c r="M237" s="6"/>
      <c r="N237" s="6"/>
      <c r="O237" s="1"/>
    </row>
    <row r="238" spans="1:15" ht="15.75" thickBot="1">
      <c r="A238" s="1"/>
      <c r="B238" s="6"/>
      <c r="C238" s="6"/>
      <c r="D238" s="31"/>
      <c r="E238" s="31"/>
      <c r="F238" s="31"/>
      <c r="G238" s="31"/>
      <c r="H238" s="31"/>
      <c r="I238" s="31"/>
      <c r="J238" s="6"/>
      <c r="K238" s="6"/>
      <c r="L238" s="6"/>
      <c r="M238" s="6"/>
      <c r="N238" s="6"/>
      <c r="O238" s="1"/>
    </row>
    <row r="239" spans="1:15" s="35" customFormat="1" ht="16.5" thickBot="1">
      <c r="A239" s="32"/>
      <c r="B239" s="74"/>
      <c r="C239" s="74"/>
      <c r="D239" s="75"/>
      <c r="E239" s="75"/>
      <c r="F239" s="75"/>
      <c r="G239" s="45" t="s">
        <v>7</v>
      </c>
      <c r="H239" s="46">
        <f>SUM(H234:H238)</f>
        <v>616</v>
      </c>
      <c r="I239" s="47">
        <f>SUM(I234:I238)</f>
        <v>0.99999999999999989</v>
      </c>
      <c r="J239" s="6"/>
      <c r="K239" s="6"/>
      <c r="L239" s="6"/>
      <c r="M239" s="6"/>
      <c r="N239" s="6"/>
      <c r="O239" s="32"/>
    </row>
    <row r="240" spans="1:15" ht="35.25" customHeight="1">
      <c r="A240" s="1"/>
      <c r="B240" s="6"/>
      <c r="C240" s="6"/>
      <c r="D240" s="31"/>
      <c r="E240" s="31"/>
      <c r="F240" s="31"/>
      <c r="G240" s="31"/>
      <c r="H240" s="31"/>
      <c r="I240" s="31"/>
      <c r="J240" s="6"/>
      <c r="K240" s="6"/>
      <c r="L240" s="6"/>
      <c r="M240" s="6"/>
      <c r="N240" s="6"/>
      <c r="O240" s="1"/>
    </row>
    <row r="241" spans="1:15">
      <c r="A241" s="1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1"/>
    </row>
    <row r="242" spans="1:15">
      <c r="A242" s="1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1"/>
    </row>
    <row r="243" spans="1:15">
      <c r="A243" s="1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1"/>
    </row>
    <row r="244" spans="1:15">
      <c r="A244" s="1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1"/>
    </row>
    <row r="245" spans="1:15">
      <c r="A245" s="1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1"/>
    </row>
    <row r="246" spans="1:15">
      <c r="A246" s="1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1"/>
    </row>
    <row r="247" spans="1:15">
      <c r="A247" s="1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1"/>
    </row>
    <row r="248" spans="1:15">
      <c r="A248" s="1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1"/>
    </row>
    <row r="249" spans="1:15">
      <c r="A249" s="1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1"/>
    </row>
    <row r="250" spans="1:15">
      <c r="A250" s="1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1"/>
    </row>
    <row r="251" spans="1:15">
      <c r="A251" s="1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1"/>
    </row>
    <row r="252" spans="1:15">
      <c r="A252" s="1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1"/>
    </row>
    <row r="253" spans="1:15">
      <c r="A253" s="1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1"/>
    </row>
    <row r="254" spans="1:15">
      <c r="A254" s="1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1"/>
    </row>
    <row r="255" spans="1:15">
      <c r="A255" s="1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1"/>
    </row>
    <row r="256" spans="1:15">
      <c r="A256" s="1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1"/>
    </row>
    <row r="257" spans="1:15">
      <c r="A257" s="1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1"/>
    </row>
    <row r="258" spans="1:15" ht="32.25" customHeight="1">
      <c r="A258" s="1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1"/>
    </row>
    <row r="259" spans="1:15" ht="32.25" customHeight="1">
      <c r="A259" s="1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1"/>
    </row>
    <row r="260" spans="1:15" ht="32.25" customHeight="1" thickBot="1">
      <c r="A260" s="1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1"/>
    </row>
    <row r="261" spans="1:15" ht="15.75" thickBot="1">
      <c r="A261" s="1"/>
      <c r="B261" s="6"/>
      <c r="C261" s="6"/>
      <c r="D261" s="48" t="s">
        <v>58</v>
      </c>
      <c r="E261" s="49"/>
      <c r="F261" s="49"/>
      <c r="G261" s="50"/>
      <c r="H261" s="6"/>
      <c r="I261" s="6"/>
      <c r="J261" s="6"/>
      <c r="K261" s="6"/>
      <c r="L261" s="6"/>
      <c r="M261" s="6"/>
      <c r="N261" s="6"/>
      <c r="O261" s="1"/>
    </row>
    <row r="262" spans="1:15" ht="15.75" customHeight="1" thickBot="1">
      <c r="A262" s="1"/>
      <c r="B262" s="6"/>
      <c r="C262" s="6"/>
      <c r="D262" s="76">
        <v>1</v>
      </c>
      <c r="E262" s="77" t="s">
        <v>59</v>
      </c>
      <c r="F262" s="78"/>
      <c r="G262" s="79">
        <v>0</v>
      </c>
      <c r="H262" s="6"/>
      <c r="I262" s="6"/>
      <c r="J262" s="6"/>
      <c r="K262" s="6"/>
      <c r="L262" s="6"/>
      <c r="M262" s="6"/>
      <c r="N262" s="6"/>
      <c r="O262" s="1"/>
    </row>
    <row r="263" spans="1:15" ht="15.75" customHeight="1" thickBot="1">
      <c r="A263" s="1"/>
      <c r="B263" s="6"/>
      <c r="C263" s="6"/>
      <c r="D263" s="76">
        <v>2</v>
      </c>
      <c r="E263" s="80" t="s">
        <v>60</v>
      </c>
      <c r="F263" s="81"/>
      <c r="G263" s="79">
        <v>0</v>
      </c>
      <c r="H263" s="6"/>
      <c r="I263" s="6"/>
      <c r="J263" s="6"/>
      <c r="K263" s="6"/>
      <c r="L263" s="6"/>
      <c r="M263" s="6"/>
      <c r="N263" s="6"/>
      <c r="O263" s="1"/>
    </row>
    <row r="264" spans="1:15" ht="19.5" customHeight="1" thickBot="1">
      <c r="A264" s="1"/>
      <c r="B264" s="6"/>
      <c r="C264" s="6"/>
      <c r="D264" s="76">
        <v>3</v>
      </c>
      <c r="E264" s="80" t="s">
        <v>61</v>
      </c>
      <c r="F264" s="81"/>
      <c r="G264" s="79">
        <v>71</v>
      </c>
      <c r="H264" s="6"/>
      <c r="I264" s="6"/>
      <c r="J264" s="6"/>
      <c r="K264" s="6"/>
      <c r="L264" s="6"/>
      <c r="M264" s="6"/>
      <c r="N264" s="6"/>
      <c r="O264" s="1"/>
    </row>
    <row r="265" spans="1:15" ht="14.25" customHeight="1" thickBot="1">
      <c r="A265" s="1"/>
      <c r="B265" s="6"/>
      <c r="C265" s="6"/>
      <c r="D265" s="76">
        <v>4</v>
      </c>
      <c r="E265" s="80" t="s">
        <v>62</v>
      </c>
      <c r="F265" s="81"/>
      <c r="G265" s="79">
        <v>8</v>
      </c>
      <c r="H265" s="6"/>
      <c r="I265" s="6"/>
      <c r="J265" s="6"/>
      <c r="K265" s="6"/>
      <c r="L265" s="6"/>
      <c r="M265" s="6"/>
      <c r="N265" s="6"/>
      <c r="O265" s="1"/>
    </row>
    <row r="266" spans="1:15" ht="15.75" customHeight="1" thickBot="1">
      <c r="A266" s="1"/>
      <c r="B266" s="6"/>
      <c r="C266" s="6"/>
      <c r="D266" s="76">
        <v>5</v>
      </c>
      <c r="E266" s="80" t="s">
        <v>63</v>
      </c>
      <c r="F266" s="81"/>
      <c r="G266" s="79">
        <v>7</v>
      </c>
      <c r="H266" s="6"/>
      <c r="I266" s="6"/>
      <c r="J266" s="6"/>
      <c r="K266" s="6"/>
      <c r="L266" s="6"/>
      <c r="M266" s="6"/>
      <c r="N266" s="6"/>
      <c r="O266" s="1"/>
    </row>
    <row r="267" spans="1:15" ht="15.75" customHeight="1" thickBot="1">
      <c r="A267" s="1"/>
      <c r="B267" s="6"/>
      <c r="C267" s="6"/>
      <c r="D267" s="76">
        <v>6</v>
      </c>
      <c r="E267" s="80" t="s">
        <v>64</v>
      </c>
      <c r="F267" s="81"/>
      <c r="G267" s="79">
        <v>36</v>
      </c>
      <c r="H267" s="6"/>
      <c r="I267" s="6"/>
      <c r="J267" s="6"/>
      <c r="K267" s="6"/>
      <c r="L267" s="6"/>
      <c r="M267" s="6"/>
      <c r="N267" s="6"/>
      <c r="O267" s="1"/>
    </row>
    <row r="268" spans="1:15" ht="33" customHeight="1" thickBot="1">
      <c r="A268" s="1"/>
      <c r="B268" s="6"/>
      <c r="C268" s="6"/>
      <c r="D268" s="76">
        <v>7</v>
      </c>
      <c r="E268" s="80" t="s">
        <v>65</v>
      </c>
      <c r="F268" s="81"/>
      <c r="G268" s="79">
        <v>1</v>
      </c>
      <c r="H268" s="6"/>
      <c r="I268" s="6"/>
      <c r="J268" s="6"/>
      <c r="K268" s="6"/>
      <c r="L268" s="6"/>
      <c r="M268" s="6"/>
      <c r="N268" s="6"/>
      <c r="O268" s="1"/>
    </row>
    <row r="269" spans="1:15" ht="26.25" customHeight="1" thickBot="1">
      <c r="A269" s="1"/>
      <c r="B269" s="6"/>
      <c r="C269" s="6"/>
      <c r="D269" s="76">
        <v>8</v>
      </c>
      <c r="E269" s="80" t="s">
        <v>66</v>
      </c>
      <c r="F269" s="81"/>
      <c r="G269" s="79">
        <v>185</v>
      </c>
      <c r="H269" s="6"/>
      <c r="I269" s="6"/>
      <c r="J269" s="6"/>
      <c r="K269" s="6"/>
      <c r="L269" s="6"/>
      <c r="M269" s="6"/>
      <c r="N269" s="6"/>
      <c r="O269" s="1"/>
    </row>
    <row r="270" spans="1:15" ht="15.75" customHeight="1" thickBot="1">
      <c r="A270" s="1"/>
      <c r="B270" s="6"/>
      <c r="C270" s="6"/>
      <c r="D270" s="76">
        <v>9</v>
      </c>
      <c r="E270" s="80" t="s">
        <v>67</v>
      </c>
      <c r="F270" s="81"/>
      <c r="G270" s="79">
        <v>10</v>
      </c>
      <c r="H270" s="6"/>
      <c r="I270" s="6"/>
      <c r="J270" s="6"/>
      <c r="K270" s="6"/>
      <c r="L270" s="6"/>
      <c r="M270" s="6"/>
      <c r="N270" s="6"/>
      <c r="O270" s="1"/>
    </row>
    <row r="271" spans="1:15" ht="15.75" customHeight="1" thickBot="1">
      <c r="A271" s="1"/>
      <c r="B271" s="6"/>
      <c r="C271" s="6"/>
      <c r="D271" s="76">
        <v>10</v>
      </c>
      <c r="E271" s="80" t="s">
        <v>68</v>
      </c>
      <c r="F271" s="81"/>
      <c r="G271" s="79">
        <v>12</v>
      </c>
      <c r="H271" s="6"/>
      <c r="I271" s="6"/>
      <c r="J271" s="6"/>
      <c r="K271" s="6"/>
      <c r="L271" s="6"/>
      <c r="M271" s="6"/>
      <c r="N271" s="6"/>
      <c r="O271" s="1"/>
    </row>
    <row r="272" spans="1:15" ht="15.75" customHeight="1" thickBot="1">
      <c r="A272" s="1"/>
      <c r="B272" s="6"/>
      <c r="C272" s="6"/>
      <c r="D272" s="76">
        <v>11</v>
      </c>
      <c r="E272" s="80" t="s">
        <v>69</v>
      </c>
      <c r="F272" s="81"/>
      <c r="G272" s="79">
        <v>3</v>
      </c>
      <c r="H272" s="6"/>
      <c r="I272" s="6"/>
      <c r="J272" s="6"/>
      <c r="K272" s="6"/>
      <c r="L272" s="6"/>
      <c r="M272" s="6"/>
      <c r="N272" s="6"/>
      <c r="O272" s="1"/>
    </row>
    <row r="273" spans="1:15" ht="15.75" customHeight="1" thickBot="1">
      <c r="A273" s="1"/>
      <c r="B273" s="6"/>
      <c r="C273" s="6"/>
      <c r="D273" s="76">
        <v>12</v>
      </c>
      <c r="E273" s="80" t="s">
        <v>70</v>
      </c>
      <c r="F273" s="81"/>
      <c r="G273" s="79">
        <v>2</v>
      </c>
      <c r="H273" s="6"/>
      <c r="I273" s="6"/>
      <c r="J273" s="6"/>
      <c r="K273" s="6"/>
      <c r="L273" s="6"/>
      <c r="M273" s="6"/>
      <c r="N273" s="6"/>
      <c r="O273" s="1"/>
    </row>
    <row r="274" spans="1:15" ht="22.5" customHeight="1" thickBot="1">
      <c r="A274" s="1"/>
      <c r="B274" s="6"/>
      <c r="C274" s="6"/>
      <c r="D274" s="76">
        <v>13</v>
      </c>
      <c r="E274" s="80" t="s">
        <v>71</v>
      </c>
      <c r="F274" s="81"/>
      <c r="G274" s="79">
        <v>7</v>
      </c>
      <c r="H274" s="6"/>
      <c r="I274" s="6"/>
      <c r="J274" s="6"/>
      <c r="K274" s="6"/>
      <c r="L274" s="6"/>
      <c r="M274" s="6"/>
      <c r="N274" s="6"/>
      <c r="O274" s="1"/>
    </row>
    <row r="275" spans="1:15" ht="17.25" customHeight="1" thickBot="1">
      <c r="A275" s="1"/>
      <c r="B275" s="6"/>
      <c r="C275" s="6"/>
      <c r="D275" s="76">
        <v>14</v>
      </c>
      <c r="E275" s="80" t="s">
        <v>72</v>
      </c>
      <c r="F275" s="81"/>
      <c r="G275" s="79">
        <v>9</v>
      </c>
      <c r="H275" s="6"/>
      <c r="I275" s="6"/>
      <c r="J275" s="6"/>
      <c r="K275" s="6"/>
      <c r="L275" s="6"/>
      <c r="M275" s="6"/>
      <c r="N275" s="6"/>
      <c r="O275" s="1"/>
    </row>
    <row r="276" spans="1:15" ht="15.75" customHeight="1" thickBot="1">
      <c r="A276" s="1"/>
      <c r="B276" s="6"/>
      <c r="C276" s="6"/>
      <c r="D276" s="76">
        <v>15</v>
      </c>
      <c r="E276" s="80" t="s">
        <v>73</v>
      </c>
      <c r="F276" s="81"/>
      <c r="G276" s="79">
        <v>1</v>
      </c>
      <c r="H276" s="6"/>
      <c r="I276" s="6"/>
      <c r="J276" s="6"/>
      <c r="K276" s="6"/>
      <c r="L276" s="6"/>
      <c r="M276" s="6"/>
      <c r="N276" s="6"/>
      <c r="O276" s="1"/>
    </row>
    <row r="277" spans="1:15" ht="22.5" customHeight="1" thickBot="1">
      <c r="A277" s="1"/>
      <c r="B277" s="6"/>
      <c r="C277" s="6"/>
      <c r="D277" s="76">
        <v>16</v>
      </c>
      <c r="E277" s="80" t="s">
        <v>74</v>
      </c>
      <c r="F277" s="81"/>
      <c r="G277" s="79">
        <v>2</v>
      </c>
      <c r="H277" s="6"/>
      <c r="I277" s="6"/>
      <c r="J277" s="6"/>
      <c r="K277" s="6"/>
      <c r="L277" s="6"/>
      <c r="M277" s="6"/>
      <c r="N277" s="6"/>
      <c r="O277" s="1"/>
    </row>
    <row r="278" spans="1:15" ht="15.75" customHeight="1" thickBot="1">
      <c r="A278" s="1"/>
      <c r="B278" s="6"/>
      <c r="C278" s="6"/>
      <c r="D278" s="76">
        <v>17</v>
      </c>
      <c r="E278" s="80" t="s">
        <v>75</v>
      </c>
      <c r="F278" s="81"/>
      <c r="G278" s="79">
        <v>0</v>
      </c>
      <c r="H278" s="6"/>
      <c r="I278" s="6"/>
      <c r="J278" s="6"/>
      <c r="K278" s="6"/>
      <c r="L278" s="6"/>
      <c r="M278" s="6"/>
      <c r="N278" s="6"/>
      <c r="O278" s="1"/>
    </row>
    <row r="279" spans="1:15" ht="15.75" customHeight="1" thickBot="1">
      <c r="A279" s="1"/>
      <c r="B279" s="6"/>
      <c r="C279" s="6"/>
      <c r="D279" s="76">
        <v>18</v>
      </c>
      <c r="E279" s="80" t="s">
        <v>76</v>
      </c>
      <c r="F279" s="81"/>
      <c r="G279" s="79">
        <v>12</v>
      </c>
      <c r="H279" s="6"/>
      <c r="I279" s="6"/>
      <c r="J279" s="6"/>
      <c r="K279" s="6"/>
      <c r="L279" s="6"/>
      <c r="M279" s="6"/>
      <c r="N279" s="6"/>
      <c r="O279" s="1"/>
    </row>
    <row r="280" spans="1:15" ht="15.75" customHeight="1" thickBot="1">
      <c r="A280" s="1"/>
      <c r="B280" s="6"/>
      <c r="C280" s="6"/>
      <c r="D280" s="76">
        <v>19</v>
      </c>
      <c r="E280" s="80" t="s">
        <v>77</v>
      </c>
      <c r="F280" s="81"/>
      <c r="G280" s="79">
        <v>9</v>
      </c>
      <c r="H280" s="6"/>
      <c r="I280" s="6"/>
      <c r="J280" s="6"/>
      <c r="K280" s="6"/>
      <c r="L280" s="6"/>
      <c r="M280" s="6"/>
      <c r="N280" s="6"/>
      <c r="O280" s="1"/>
    </row>
    <row r="281" spans="1:15" ht="15.75" customHeight="1" thickBot="1">
      <c r="A281" s="1"/>
      <c r="B281" s="6"/>
      <c r="C281" s="6"/>
      <c r="D281" s="76">
        <v>20</v>
      </c>
      <c r="E281" s="80" t="s">
        <v>78</v>
      </c>
      <c r="F281" s="81"/>
      <c r="G281" s="79">
        <v>0</v>
      </c>
      <c r="H281" s="6"/>
      <c r="I281" s="6"/>
      <c r="J281" s="6"/>
      <c r="K281" s="6"/>
      <c r="L281" s="6"/>
      <c r="M281" s="6"/>
      <c r="N281" s="6"/>
      <c r="O281" s="1"/>
    </row>
    <row r="282" spans="1:15" ht="31.5" customHeight="1" thickBot="1">
      <c r="A282" s="1"/>
      <c r="B282" s="6"/>
      <c r="C282" s="6"/>
      <c r="D282" s="76">
        <v>21</v>
      </c>
      <c r="E282" s="80" t="s">
        <v>79</v>
      </c>
      <c r="F282" s="81"/>
      <c r="G282" s="79">
        <v>3</v>
      </c>
      <c r="H282" s="6"/>
      <c r="I282" s="6"/>
      <c r="J282" s="6"/>
      <c r="K282" s="6"/>
      <c r="L282" s="6"/>
      <c r="M282" s="6"/>
      <c r="N282" s="6"/>
      <c r="O282" s="1"/>
    </row>
    <row r="283" spans="1:15" ht="15.75" customHeight="1" thickBot="1">
      <c r="A283" s="1"/>
      <c r="B283" s="6"/>
      <c r="C283" s="6"/>
      <c r="D283" s="76">
        <v>22</v>
      </c>
      <c r="E283" s="80" t="s">
        <v>80</v>
      </c>
      <c r="F283" s="81"/>
      <c r="G283" s="79">
        <v>0</v>
      </c>
      <c r="H283" s="6"/>
      <c r="I283" s="6"/>
      <c r="J283" s="6"/>
      <c r="K283" s="6"/>
      <c r="L283" s="6"/>
      <c r="M283" s="6"/>
      <c r="N283" s="6"/>
      <c r="O283" s="1"/>
    </row>
    <row r="284" spans="1:15" ht="15.75" customHeight="1" thickBot="1">
      <c r="A284" s="1"/>
      <c r="B284" s="6"/>
      <c r="C284" s="6"/>
      <c r="D284" s="76">
        <v>23</v>
      </c>
      <c r="E284" s="80" t="s">
        <v>81</v>
      </c>
      <c r="F284" s="81"/>
      <c r="G284" s="79">
        <v>6</v>
      </c>
      <c r="H284" s="6"/>
      <c r="I284" s="6"/>
      <c r="J284" s="6"/>
      <c r="K284" s="6"/>
      <c r="L284" s="6"/>
      <c r="M284" s="6"/>
      <c r="N284" s="6"/>
      <c r="O284" s="1"/>
    </row>
    <row r="285" spans="1:15" ht="15.75" customHeight="1" thickBot="1">
      <c r="A285" s="1"/>
      <c r="B285" s="6"/>
      <c r="C285" s="6"/>
      <c r="D285" s="76">
        <v>24</v>
      </c>
      <c r="E285" s="80" t="s">
        <v>82</v>
      </c>
      <c r="F285" s="81"/>
      <c r="G285" s="79">
        <v>35</v>
      </c>
      <c r="H285" s="6"/>
      <c r="I285" s="6"/>
      <c r="J285" s="6"/>
      <c r="K285" s="6"/>
      <c r="L285" s="6"/>
      <c r="M285" s="6"/>
      <c r="N285" s="6"/>
      <c r="O285" s="1"/>
    </row>
    <row r="286" spans="1:15" ht="15.75" customHeight="1" thickBot="1">
      <c r="A286" s="1"/>
      <c r="B286" s="6"/>
      <c r="C286" s="6"/>
      <c r="D286" s="76">
        <v>25</v>
      </c>
      <c r="E286" s="80" t="s">
        <v>83</v>
      </c>
      <c r="F286" s="81"/>
      <c r="G286" s="79">
        <v>4</v>
      </c>
      <c r="H286" s="6"/>
      <c r="I286" s="6"/>
      <c r="J286" s="6"/>
      <c r="K286" s="6"/>
      <c r="L286" s="6"/>
      <c r="M286" s="6"/>
      <c r="N286" s="6"/>
      <c r="O286" s="1"/>
    </row>
    <row r="287" spans="1:15" ht="15.75" customHeight="1" thickBot="1">
      <c r="A287" s="1"/>
      <c r="B287" s="6"/>
      <c r="C287" s="6"/>
      <c r="D287" s="76">
        <v>26</v>
      </c>
      <c r="E287" s="80" t="s">
        <v>84</v>
      </c>
      <c r="F287" s="81"/>
      <c r="G287" s="79">
        <v>3</v>
      </c>
      <c r="H287" s="6"/>
      <c r="I287" s="6"/>
      <c r="J287" s="6"/>
      <c r="K287" s="6"/>
      <c r="L287" s="6"/>
      <c r="M287" s="6"/>
      <c r="N287" s="6"/>
      <c r="O287" s="1"/>
    </row>
    <row r="288" spans="1:15" ht="15.75" customHeight="1" thickBot="1">
      <c r="A288" s="1"/>
      <c r="B288" s="6"/>
      <c r="C288" s="6"/>
      <c r="D288" s="76">
        <v>27</v>
      </c>
      <c r="E288" s="80" t="s">
        <v>85</v>
      </c>
      <c r="F288" s="81"/>
      <c r="G288" s="79">
        <v>3</v>
      </c>
      <c r="H288" s="6"/>
      <c r="I288" s="6"/>
      <c r="J288" s="6"/>
      <c r="K288" s="6"/>
      <c r="L288" s="6"/>
      <c r="M288" s="6"/>
      <c r="N288" s="6"/>
      <c r="O288" s="1"/>
    </row>
    <row r="289" spans="1:15" ht="15.75" customHeight="1" thickBot="1">
      <c r="A289" s="1"/>
      <c r="B289" s="6"/>
      <c r="C289" s="6"/>
      <c r="D289" s="76">
        <v>28</v>
      </c>
      <c r="E289" s="80" t="s">
        <v>86</v>
      </c>
      <c r="F289" s="81"/>
      <c r="G289" s="79">
        <v>3</v>
      </c>
      <c r="H289" s="6"/>
      <c r="I289" s="6"/>
      <c r="J289" s="6"/>
      <c r="K289" s="6"/>
      <c r="L289" s="6"/>
      <c r="M289" s="6"/>
      <c r="N289" s="6"/>
      <c r="O289" s="1"/>
    </row>
    <row r="290" spans="1:15" ht="15.75" customHeight="1" thickBot="1">
      <c r="A290" s="1"/>
      <c r="B290" s="6"/>
      <c r="C290" s="6"/>
      <c r="D290" s="76">
        <v>29</v>
      </c>
      <c r="E290" s="80" t="s">
        <v>87</v>
      </c>
      <c r="F290" s="81"/>
      <c r="G290" s="79">
        <v>45</v>
      </c>
      <c r="H290" s="6"/>
      <c r="I290" s="6"/>
      <c r="J290" s="6"/>
      <c r="K290" s="6"/>
      <c r="L290" s="6"/>
      <c r="M290" s="6"/>
      <c r="N290" s="6"/>
      <c r="O290" s="1"/>
    </row>
    <row r="291" spans="1:15" ht="20.25" customHeight="1" thickBot="1">
      <c r="A291" s="1"/>
      <c r="B291" s="6"/>
      <c r="C291" s="6"/>
      <c r="D291" s="76">
        <v>30</v>
      </c>
      <c r="E291" s="80" t="s">
        <v>88</v>
      </c>
      <c r="F291" s="81"/>
      <c r="G291" s="79">
        <v>0</v>
      </c>
      <c r="H291" s="6"/>
      <c r="I291" s="6"/>
      <c r="J291" s="6"/>
      <c r="K291" s="6"/>
      <c r="L291" s="6"/>
      <c r="M291" s="6"/>
      <c r="N291" s="6"/>
      <c r="O291" s="1"/>
    </row>
    <row r="292" spans="1:15" ht="15.75" customHeight="1" thickBot="1">
      <c r="A292" s="1"/>
      <c r="B292" s="6"/>
      <c r="C292" s="6"/>
      <c r="D292" s="76">
        <v>31</v>
      </c>
      <c r="E292" s="80" t="s">
        <v>89</v>
      </c>
      <c r="F292" s="81"/>
      <c r="G292" s="79">
        <v>110</v>
      </c>
      <c r="H292" s="6"/>
      <c r="I292" s="6"/>
      <c r="J292" s="6"/>
      <c r="K292" s="6"/>
      <c r="L292" s="6"/>
      <c r="M292" s="6"/>
      <c r="N292" s="6"/>
      <c r="O292" s="1"/>
    </row>
    <row r="293" spans="1:15" ht="21" customHeight="1" thickBot="1">
      <c r="A293" s="1"/>
      <c r="B293" s="6"/>
      <c r="C293" s="6"/>
      <c r="D293" s="76">
        <v>32</v>
      </c>
      <c r="E293" s="80" t="s">
        <v>90</v>
      </c>
      <c r="F293" s="81"/>
      <c r="G293" s="79">
        <v>74</v>
      </c>
      <c r="H293" s="6"/>
      <c r="I293" s="6"/>
      <c r="J293" s="6"/>
      <c r="K293" s="6"/>
      <c r="L293" s="6"/>
      <c r="M293" s="6"/>
      <c r="N293" s="6"/>
      <c r="O293" s="1"/>
    </row>
    <row r="294" spans="1:15" ht="15.75" customHeight="1" thickBot="1">
      <c r="A294" s="1"/>
      <c r="B294" s="6"/>
      <c r="C294" s="6"/>
      <c r="D294" s="76">
        <v>33</v>
      </c>
      <c r="E294" s="80" t="s">
        <v>91</v>
      </c>
      <c r="F294" s="81"/>
      <c r="G294" s="79">
        <v>44</v>
      </c>
      <c r="H294" s="6"/>
      <c r="I294" s="6"/>
      <c r="J294" s="6"/>
      <c r="K294" s="6"/>
      <c r="L294" s="6"/>
      <c r="M294" s="6"/>
      <c r="N294" s="6"/>
      <c r="O294" s="1"/>
    </row>
    <row r="295" spans="1:15" ht="15.75" customHeight="1" thickBot="1">
      <c r="A295" s="1"/>
      <c r="B295" s="6"/>
      <c r="C295" s="6"/>
      <c r="D295" s="76">
        <v>34</v>
      </c>
      <c r="E295" s="80" t="s">
        <v>92</v>
      </c>
      <c r="F295" s="81"/>
      <c r="G295" s="79">
        <v>9</v>
      </c>
      <c r="H295" s="6"/>
      <c r="I295" s="6"/>
      <c r="J295" s="6"/>
      <c r="K295" s="6"/>
      <c r="L295" s="6"/>
      <c r="M295" s="6"/>
      <c r="N295" s="6"/>
      <c r="O295" s="1"/>
    </row>
    <row r="296" spans="1:15" ht="15.75" customHeight="1" thickBot="1">
      <c r="A296" s="1"/>
      <c r="B296" s="6"/>
      <c r="C296" s="6"/>
      <c r="D296" s="76">
        <v>35</v>
      </c>
      <c r="E296" s="80" t="s">
        <v>93</v>
      </c>
      <c r="F296" s="81"/>
      <c r="G296" s="79">
        <v>6</v>
      </c>
      <c r="H296" s="6"/>
      <c r="I296" s="6"/>
      <c r="J296" s="6"/>
      <c r="K296" s="6"/>
      <c r="L296" s="6"/>
      <c r="M296" s="6"/>
      <c r="N296" s="6"/>
      <c r="O296" s="1"/>
    </row>
    <row r="297" spans="1:15" ht="21" customHeight="1" thickBot="1">
      <c r="A297" s="1"/>
      <c r="B297" s="6"/>
      <c r="C297" s="6"/>
      <c r="D297" s="76">
        <v>36</v>
      </c>
      <c r="E297" s="80" t="s">
        <v>94</v>
      </c>
      <c r="F297" s="81"/>
      <c r="G297" s="79">
        <v>2</v>
      </c>
      <c r="H297" s="6"/>
      <c r="I297" s="6"/>
      <c r="J297" s="6"/>
      <c r="K297" s="6"/>
      <c r="L297" s="6"/>
      <c r="M297" s="6"/>
      <c r="N297" s="6"/>
      <c r="O297" s="1"/>
    </row>
    <row r="298" spans="1:15" ht="15.75" customHeight="1" thickBot="1">
      <c r="A298" s="1"/>
      <c r="B298" s="6"/>
      <c r="C298" s="6"/>
      <c r="D298" s="76">
        <v>37</v>
      </c>
      <c r="E298" s="80" t="s">
        <v>95</v>
      </c>
      <c r="F298" s="81"/>
      <c r="G298" s="79">
        <v>1</v>
      </c>
      <c r="H298" s="6"/>
      <c r="I298" s="6"/>
      <c r="J298" s="6"/>
      <c r="K298" s="6"/>
      <c r="L298" s="6"/>
      <c r="M298" s="6"/>
      <c r="N298" s="6"/>
      <c r="O298" s="1"/>
    </row>
    <row r="299" spans="1:15" ht="23.25" customHeight="1" thickBot="1">
      <c r="A299" s="1"/>
      <c r="B299" s="6"/>
      <c r="C299" s="6"/>
      <c r="D299" s="76">
        <v>38</v>
      </c>
      <c r="E299" s="80" t="s">
        <v>96</v>
      </c>
      <c r="F299" s="81"/>
      <c r="G299" s="79">
        <v>0</v>
      </c>
      <c r="H299" s="6"/>
      <c r="I299" s="6"/>
      <c r="J299" s="6"/>
      <c r="K299" s="6"/>
      <c r="L299" s="6"/>
      <c r="M299" s="6"/>
      <c r="N299" s="6"/>
      <c r="O299" s="1"/>
    </row>
    <row r="300" spans="1:15" ht="21" customHeight="1" thickBot="1">
      <c r="A300" s="1"/>
      <c r="B300" s="6"/>
      <c r="C300" s="6"/>
      <c r="D300" s="76">
        <v>39</v>
      </c>
      <c r="E300" s="80" t="s">
        <v>97</v>
      </c>
      <c r="F300" s="81"/>
      <c r="G300" s="79">
        <v>9</v>
      </c>
      <c r="H300" s="6"/>
      <c r="I300" s="6"/>
      <c r="J300" s="6"/>
      <c r="K300" s="6"/>
      <c r="L300" s="6"/>
      <c r="M300" s="6"/>
      <c r="N300" s="6"/>
      <c r="O300" s="1"/>
    </row>
    <row r="301" spans="1:15" ht="22.5" customHeight="1" thickBot="1">
      <c r="A301" s="1"/>
      <c r="B301" s="6"/>
      <c r="C301" s="6"/>
      <c r="D301" s="76">
        <v>40</v>
      </c>
      <c r="E301" s="80" t="s">
        <v>98</v>
      </c>
      <c r="F301" s="81"/>
      <c r="G301" s="79">
        <v>7</v>
      </c>
      <c r="H301" s="6"/>
      <c r="I301" s="6"/>
      <c r="J301" s="6"/>
      <c r="K301" s="6"/>
      <c r="L301" s="6"/>
      <c r="M301" s="6"/>
      <c r="N301" s="6"/>
      <c r="O301" s="1"/>
    </row>
    <row r="302" spans="1:15" ht="15.75" customHeight="1" thickBot="1">
      <c r="A302" s="1"/>
      <c r="B302" s="6"/>
      <c r="C302" s="6"/>
      <c r="D302" s="76">
        <v>41</v>
      </c>
      <c r="E302" s="80" t="s">
        <v>99</v>
      </c>
      <c r="F302" s="81"/>
      <c r="G302" s="79">
        <v>1</v>
      </c>
      <c r="H302" s="6"/>
      <c r="I302" s="6"/>
      <c r="J302" s="6"/>
      <c r="K302" s="6"/>
      <c r="L302" s="6"/>
      <c r="M302" s="6"/>
      <c r="N302" s="6"/>
      <c r="O302" s="1"/>
    </row>
    <row r="303" spans="1:15" ht="15.75" customHeight="1" thickBot="1">
      <c r="A303" s="1"/>
      <c r="B303" s="6"/>
      <c r="C303" s="6"/>
      <c r="D303" s="76">
        <v>42</v>
      </c>
      <c r="E303" s="80" t="s">
        <v>100</v>
      </c>
      <c r="F303" s="81"/>
      <c r="G303" s="79">
        <v>21</v>
      </c>
      <c r="H303" s="6"/>
      <c r="I303" s="6"/>
      <c r="J303" s="6"/>
      <c r="K303" s="6"/>
      <c r="L303" s="6"/>
      <c r="M303" s="6"/>
      <c r="N303" s="6"/>
      <c r="O303" s="1"/>
    </row>
    <row r="304" spans="1:15" ht="15.75" customHeight="1" thickBot="1">
      <c r="A304" s="1"/>
      <c r="B304" s="6"/>
      <c r="C304" s="6"/>
      <c r="D304" s="76">
        <v>43</v>
      </c>
      <c r="E304" s="80" t="s">
        <v>101</v>
      </c>
      <c r="F304" s="81"/>
      <c r="G304" s="79">
        <v>7</v>
      </c>
      <c r="H304" s="6"/>
      <c r="I304" s="6"/>
      <c r="J304" s="6"/>
      <c r="K304" s="6"/>
      <c r="L304" s="6"/>
      <c r="M304" s="6"/>
      <c r="N304" s="6"/>
      <c r="O304" s="1"/>
    </row>
    <row r="305" spans="1:15" ht="15.75" customHeight="1" thickBot="1">
      <c r="A305" s="1"/>
      <c r="B305" s="6"/>
      <c r="C305" s="6"/>
      <c r="D305" s="76">
        <v>44</v>
      </c>
      <c r="E305" s="80" t="s">
        <v>102</v>
      </c>
      <c r="F305" s="81"/>
      <c r="G305" s="79">
        <v>3</v>
      </c>
      <c r="H305" s="6"/>
      <c r="I305" s="6"/>
      <c r="J305" s="6"/>
      <c r="K305" s="6"/>
      <c r="L305" s="6"/>
      <c r="M305" s="6"/>
      <c r="N305" s="6"/>
      <c r="O305" s="1"/>
    </row>
    <row r="306" spans="1:15" ht="15.75" customHeight="1" thickBot="1">
      <c r="A306" s="1"/>
      <c r="B306" s="6"/>
      <c r="C306" s="6"/>
      <c r="D306" s="76">
        <v>45</v>
      </c>
      <c r="E306" s="80" t="s">
        <v>103</v>
      </c>
      <c r="F306" s="81"/>
      <c r="G306" s="79">
        <v>0</v>
      </c>
      <c r="H306" s="6"/>
      <c r="I306" s="6"/>
      <c r="J306" s="6"/>
      <c r="K306" s="6"/>
      <c r="L306" s="6"/>
      <c r="M306" s="6"/>
      <c r="N306" s="6"/>
      <c r="O306" s="1"/>
    </row>
    <row r="307" spans="1:15" ht="15.75" customHeight="1" thickBot="1">
      <c r="A307" s="1"/>
      <c r="B307" s="6"/>
      <c r="C307" s="6"/>
      <c r="D307" s="76">
        <v>46</v>
      </c>
      <c r="E307" s="80" t="s">
        <v>104</v>
      </c>
      <c r="F307" s="81"/>
      <c r="G307" s="79">
        <v>0</v>
      </c>
      <c r="H307" s="6"/>
      <c r="I307" s="6"/>
      <c r="J307" s="6"/>
      <c r="K307" s="6"/>
      <c r="L307" s="6"/>
      <c r="M307" s="6"/>
      <c r="N307" s="6"/>
      <c r="O307" s="1"/>
    </row>
    <row r="308" spans="1:15" ht="15.75" customHeight="1" thickBot="1">
      <c r="A308" s="1"/>
      <c r="B308" s="6"/>
      <c r="C308" s="6"/>
      <c r="D308" s="76">
        <v>47</v>
      </c>
      <c r="E308" s="80" t="s">
        <v>105</v>
      </c>
      <c r="F308" s="81"/>
      <c r="G308" s="79">
        <v>2</v>
      </c>
      <c r="H308" s="6"/>
      <c r="I308" s="6"/>
      <c r="J308" s="6"/>
      <c r="K308" s="6"/>
      <c r="L308" s="6"/>
      <c r="M308" s="6"/>
      <c r="N308" s="6"/>
      <c r="O308" s="1"/>
    </row>
    <row r="309" spans="1:15" ht="15.75" customHeight="1" thickBot="1">
      <c r="A309" s="1"/>
      <c r="B309" s="6"/>
      <c r="C309" s="6"/>
      <c r="D309" s="76">
        <v>48</v>
      </c>
      <c r="E309" s="80" t="s">
        <v>106</v>
      </c>
      <c r="F309" s="81"/>
      <c r="G309" s="79">
        <v>2</v>
      </c>
      <c r="H309" s="6"/>
      <c r="I309" s="6"/>
      <c r="J309" s="6"/>
      <c r="K309" s="6"/>
      <c r="L309" s="6"/>
      <c r="M309" s="6"/>
      <c r="N309" s="6"/>
      <c r="O309" s="1"/>
    </row>
    <row r="310" spans="1:15" ht="21.75" customHeight="1" thickBot="1">
      <c r="A310" s="1"/>
      <c r="B310" s="6"/>
      <c r="C310" s="6"/>
      <c r="D310" s="76">
        <v>49</v>
      </c>
      <c r="E310" s="80" t="s">
        <v>107</v>
      </c>
      <c r="F310" s="81"/>
      <c r="G310" s="79">
        <v>0</v>
      </c>
      <c r="H310" s="6"/>
      <c r="I310" s="6"/>
      <c r="J310" s="6"/>
      <c r="K310" s="6"/>
      <c r="L310" s="6"/>
      <c r="M310" s="6"/>
      <c r="N310" s="6"/>
      <c r="O310" s="1"/>
    </row>
    <row r="311" spans="1:15" ht="15.75" customHeight="1" thickBot="1">
      <c r="A311" s="1"/>
      <c r="B311" s="6"/>
      <c r="C311" s="6"/>
      <c r="D311" s="76">
        <v>50</v>
      </c>
      <c r="E311" s="80" t="s">
        <v>108</v>
      </c>
      <c r="F311" s="81"/>
      <c r="G311" s="79">
        <v>22</v>
      </c>
      <c r="H311" s="6"/>
      <c r="I311" s="6"/>
      <c r="J311" s="6"/>
      <c r="K311" s="6"/>
      <c r="L311" s="6"/>
      <c r="M311" s="6"/>
      <c r="N311" s="6"/>
      <c r="O311" s="1"/>
    </row>
    <row r="312" spans="1:15" ht="15.75" customHeight="1" thickBot="1">
      <c r="A312" s="1"/>
      <c r="B312" s="6"/>
      <c r="C312" s="6"/>
      <c r="D312" s="76">
        <v>51</v>
      </c>
      <c r="E312" s="80" t="s">
        <v>109</v>
      </c>
      <c r="F312" s="81"/>
      <c r="G312" s="79">
        <v>25</v>
      </c>
      <c r="H312" s="6"/>
      <c r="I312" s="6"/>
      <c r="J312" s="6"/>
      <c r="K312" s="6"/>
      <c r="L312" s="6"/>
      <c r="M312" s="6"/>
      <c r="N312" s="6"/>
      <c r="O312" s="1"/>
    </row>
    <row r="313" spans="1:15" ht="19.5" customHeight="1" thickBot="1">
      <c r="A313" s="1"/>
      <c r="B313" s="6"/>
      <c r="C313" s="6"/>
      <c r="D313" s="76">
        <v>52</v>
      </c>
      <c r="E313" s="80" t="s">
        <v>110</v>
      </c>
      <c r="F313" s="81"/>
      <c r="G313" s="79">
        <v>4</v>
      </c>
      <c r="H313" s="6"/>
      <c r="I313" s="6"/>
      <c r="J313" s="6"/>
      <c r="K313" s="6"/>
      <c r="L313" s="6"/>
      <c r="M313" s="6"/>
      <c r="N313" s="6"/>
      <c r="O313" s="1"/>
    </row>
    <row r="314" spans="1:15" ht="15.75" customHeight="1" thickBot="1">
      <c r="A314" s="1"/>
      <c r="B314" s="6"/>
      <c r="C314" s="6"/>
      <c r="D314" s="76">
        <v>53</v>
      </c>
      <c r="E314" s="80" t="s">
        <v>111</v>
      </c>
      <c r="F314" s="81"/>
      <c r="G314" s="79">
        <v>4</v>
      </c>
      <c r="H314" s="6"/>
      <c r="I314" s="6"/>
      <c r="J314" s="6"/>
      <c r="K314" s="6"/>
      <c r="L314" s="6"/>
      <c r="M314" s="6"/>
      <c r="N314" s="6"/>
      <c r="O314" s="1"/>
    </row>
    <row r="315" spans="1:15" ht="15.75" customHeight="1" thickBot="1">
      <c r="A315" s="1"/>
      <c r="B315" s="6"/>
      <c r="C315" s="6"/>
      <c r="D315" s="76">
        <v>54</v>
      </c>
      <c r="E315" s="80" t="s">
        <v>112</v>
      </c>
      <c r="F315" s="81"/>
      <c r="G315" s="79">
        <v>47</v>
      </c>
      <c r="H315" s="6"/>
      <c r="I315" s="6"/>
      <c r="J315" s="6"/>
      <c r="K315" s="6"/>
      <c r="L315" s="6"/>
      <c r="M315" s="6"/>
      <c r="N315" s="6"/>
      <c r="O315" s="1"/>
    </row>
    <row r="316" spans="1:15" ht="15.75" customHeight="1" thickBot="1">
      <c r="A316" s="1"/>
      <c r="B316" s="6"/>
      <c r="C316" s="6"/>
      <c r="D316" s="76">
        <v>55</v>
      </c>
      <c r="E316" s="80" t="s">
        <v>113</v>
      </c>
      <c r="F316" s="81"/>
      <c r="G316" s="79">
        <v>106</v>
      </c>
      <c r="H316" s="6"/>
      <c r="I316" s="6"/>
      <c r="J316" s="6"/>
      <c r="K316" s="6"/>
      <c r="L316" s="6"/>
      <c r="M316" s="6"/>
      <c r="N316" s="6"/>
      <c r="O316" s="1"/>
    </row>
    <row r="317" spans="1:15" ht="15.75" customHeight="1" thickBot="1">
      <c r="A317" s="1"/>
      <c r="B317" s="6"/>
      <c r="C317" s="6"/>
      <c r="D317" s="76">
        <v>56</v>
      </c>
      <c r="E317" s="80" t="s">
        <v>114</v>
      </c>
      <c r="F317" s="81"/>
      <c r="G317" s="79">
        <v>21</v>
      </c>
      <c r="H317" s="6"/>
      <c r="I317" s="6"/>
      <c r="J317" s="6"/>
      <c r="K317" s="6"/>
      <c r="L317" s="6"/>
      <c r="M317" s="6"/>
      <c r="N317" s="6"/>
      <c r="O317" s="1"/>
    </row>
    <row r="318" spans="1:15" ht="15.75" customHeight="1" thickBot="1">
      <c r="A318" s="1"/>
      <c r="B318" s="6"/>
      <c r="C318" s="6"/>
      <c r="D318" s="76">
        <v>57</v>
      </c>
      <c r="E318" s="80" t="s">
        <v>115</v>
      </c>
      <c r="F318" s="81"/>
      <c r="G318" s="79">
        <v>0</v>
      </c>
      <c r="H318" s="6"/>
      <c r="I318" s="6"/>
      <c r="J318" s="6"/>
      <c r="K318" s="6"/>
      <c r="L318" s="6"/>
      <c r="M318" s="6"/>
      <c r="N318" s="6"/>
      <c r="O318" s="1"/>
    </row>
    <row r="319" spans="1:15" ht="19.5" customHeight="1" thickBot="1">
      <c r="A319" s="1"/>
      <c r="B319" s="6"/>
      <c r="C319" s="6"/>
      <c r="D319" s="76">
        <v>58</v>
      </c>
      <c r="E319" s="82" t="s">
        <v>116</v>
      </c>
      <c r="F319" s="83"/>
      <c r="G319" s="79">
        <v>6</v>
      </c>
      <c r="H319" s="6"/>
      <c r="I319" s="6"/>
      <c r="J319" s="6"/>
      <c r="K319" s="6"/>
      <c r="L319" s="6"/>
      <c r="M319" s="6"/>
      <c r="N319" s="6"/>
      <c r="O319" s="1"/>
    </row>
    <row r="320" spans="1:15" ht="15.75" thickBot="1">
      <c r="A320" s="1"/>
      <c r="B320" s="6"/>
      <c r="C320" s="6"/>
      <c r="D320" s="31"/>
      <c r="E320" s="31"/>
      <c r="F320" s="31"/>
      <c r="G320" s="31"/>
      <c r="H320" s="6"/>
      <c r="I320" s="6"/>
      <c r="J320" s="6"/>
      <c r="K320" s="6"/>
      <c r="L320" s="6"/>
      <c r="M320" s="6"/>
      <c r="N320" s="6"/>
      <c r="O320" s="1"/>
    </row>
    <row r="321" spans="1:15" s="35" customFormat="1" ht="16.5" thickBot="1">
      <c r="A321" s="32"/>
      <c r="B321" s="6"/>
      <c r="C321" s="6"/>
      <c r="D321" s="31"/>
      <c r="E321" s="31"/>
      <c r="F321" s="84" t="s">
        <v>7</v>
      </c>
      <c r="G321" s="85">
        <f>SUM(G262:G320)</f>
        <v>1010</v>
      </c>
      <c r="H321" s="6"/>
      <c r="I321" s="6"/>
      <c r="J321" s="6"/>
      <c r="K321" s="6"/>
      <c r="L321" s="6"/>
      <c r="M321" s="6"/>
      <c r="N321" s="6"/>
      <c r="O321" s="32"/>
    </row>
    <row r="322" spans="1:15" ht="15.75" thickBot="1">
      <c r="A322" s="1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1"/>
    </row>
    <row r="323" spans="1:15" ht="15.75" thickBot="1">
      <c r="A323" s="1"/>
      <c r="B323" s="86" t="s">
        <v>117</v>
      </c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8"/>
      <c r="O323" s="1"/>
    </row>
    <row r="324" spans="1:15">
      <c r="A324" s="1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1"/>
    </row>
    <row r="325" spans="1:15">
      <c r="A325" s="1"/>
      <c r="B325" s="6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1"/>
    </row>
    <row r="326" spans="1:15">
      <c r="A326" s="1"/>
      <c r="B326" s="6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1"/>
    </row>
    <row r="327" spans="1:15">
      <c r="A327" s="1"/>
      <c r="B327" s="6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1"/>
    </row>
    <row r="328" spans="1:15">
      <c r="A328" s="1"/>
      <c r="B328" s="6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1"/>
    </row>
    <row r="329" spans="1:15">
      <c r="A329" s="1"/>
      <c r="B329" s="6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1"/>
    </row>
    <row r="330" spans="1:15">
      <c r="A330" s="1"/>
      <c r="B330" s="6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1"/>
    </row>
    <row r="331" spans="1:15">
      <c r="A331" s="1"/>
      <c r="B331" s="6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1"/>
    </row>
    <row r="332" spans="1:15">
      <c r="A332" s="1"/>
      <c r="B332" s="6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1"/>
    </row>
    <row r="333" spans="1:15">
      <c r="A333" s="1"/>
      <c r="B333" s="6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1"/>
    </row>
    <row r="334" spans="1:15">
      <c r="A334" s="1"/>
      <c r="B334" s="6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1"/>
    </row>
    <row r="335" spans="1:15">
      <c r="A335" s="1"/>
      <c r="B335" s="6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1"/>
    </row>
    <row r="336" spans="1:15">
      <c r="A336" s="1"/>
      <c r="B336" s="6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1"/>
    </row>
    <row r="337" spans="1:15">
      <c r="A337" s="1"/>
      <c r="B337" s="6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1"/>
    </row>
    <row r="338" spans="1:15">
      <c r="A338" s="1"/>
      <c r="B338" s="6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1"/>
    </row>
    <row r="339" spans="1:15">
      <c r="A339" s="1"/>
      <c r="B339" s="6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1"/>
    </row>
    <row r="340" spans="1:15">
      <c r="A340" s="1"/>
      <c r="B340" s="6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1"/>
    </row>
    <row r="341" spans="1:15">
      <c r="A341" s="1"/>
      <c r="B341" s="6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1"/>
    </row>
    <row r="342" spans="1:15">
      <c r="A342" s="1"/>
      <c r="B342" s="6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1"/>
    </row>
    <row r="343" spans="1:15">
      <c r="A343" s="1"/>
      <c r="B343" s="6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1"/>
    </row>
    <row r="344" spans="1:15">
      <c r="A344" s="1"/>
      <c r="B344" s="6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1"/>
    </row>
    <row r="345" spans="1:15">
      <c r="A345" s="1"/>
      <c r="B345" s="6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1"/>
    </row>
    <row r="346" spans="1:15">
      <c r="A346" s="1"/>
      <c r="B346" s="6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1"/>
    </row>
    <row r="347" spans="1:15">
      <c r="A347" s="1"/>
      <c r="B347" s="6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1"/>
    </row>
    <row r="348" spans="1:15">
      <c r="A348" s="1"/>
      <c r="B348" s="6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1"/>
    </row>
    <row r="349" spans="1:15">
      <c r="A349" s="1"/>
      <c r="B349" s="6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1"/>
    </row>
    <row r="350" spans="1:15">
      <c r="A350" s="1"/>
      <c r="B350" s="6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1"/>
    </row>
    <row r="351" spans="1:15">
      <c r="A351" s="1"/>
      <c r="B351" s="6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1"/>
    </row>
    <row r="352" spans="1:15">
      <c r="A352" s="1"/>
      <c r="B352" s="6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1"/>
    </row>
    <row r="353" spans="1: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</sheetData>
  <mergeCells count="93">
    <mergeCell ref="E319:F319"/>
    <mergeCell ref="B323:N323"/>
    <mergeCell ref="E62:H62"/>
    <mergeCell ref="E313:F313"/>
    <mergeCell ref="E314:F314"/>
    <mergeCell ref="E315:F315"/>
    <mergeCell ref="E316:F316"/>
    <mergeCell ref="E317:F317"/>
    <mergeCell ref="E318:F318"/>
    <mergeCell ref="E307:F307"/>
    <mergeCell ref="E308:F308"/>
    <mergeCell ref="E309:F309"/>
    <mergeCell ref="E310:F310"/>
    <mergeCell ref="E311:F311"/>
    <mergeCell ref="E312:F312"/>
    <mergeCell ref="E301:F301"/>
    <mergeCell ref="E302:F302"/>
    <mergeCell ref="E303:F303"/>
    <mergeCell ref="E304:F304"/>
    <mergeCell ref="E305:F305"/>
    <mergeCell ref="E306:F306"/>
    <mergeCell ref="E295:F295"/>
    <mergeCell ref="E296:F296"/>
    <mergeCell ref="E297:F297"/>
    <mergeCell ref="E298:F298"/>
    <mergeCell ref="E299:F299"/>
    <mergeCell ref="E300:F300"/>
    <mergeCell ref="E289:F289"/>
    <mergeCell ref="E290:F290"/>
    <mergeCell ref="E291:F291"/>
    <mergeCell ref="E292:F292"/>
    <mergeCell ref="E293:F293"/>
    <mergeCell ref="E294:F294"/>
    <mergeCell ref="E283:F283"/>
    <mergeCell ref="E284:F284"/>
    <mergeCell ref="E285:F285"/>
    <mergeCell ref="E286:F286"/>
    <mergeCell ref="E287:F287"/>
    <mergeCell ref="E288:F288"/>
    <mergeCell ref="E277:F277"/>
    <mergeCell ref="E278:F278"/>
    <mergeCell ref="E279:F279"/>
    <mergeCell ref="E280:F280"/>
    <mergeCell ref="E281:F281"/>
    <mergeCell ref="E282:F282"/>
    <mergeCell ref="E271:F271"/>
    <mergeCell ref="E272:F272"/>
    <mergeCell ref="E273:F273"/>
    <mergeCell ref="E274:F274"/>
    <mergeCell ref="E275:F275"/>
    <mergeCell ref="E276:F276"/>
    <mergeCell ref="E265:F265"/>
    <mergeCell ref="E266:F266"/>
    <mergeCell ref="E267:F267"/>
    <mergeCell ref="E268:F268"/>
    <mergeCell ref="E269:F269"/>
    <mergeCell ref="E270:F270"/>
    <mergeCell ref="E235:G235"/>
    <mergeCell ref="E236:G236"/>
    <mergeCell ref="E237:G237"/>
    <mergeCell ref="D261:G261"/>
    <mergeCell ref="E263:F263"/>
    <mergeCell ref="E264:F264"/>
    <mergeCell ref="E204:G204"/>
    <mergeCell ref="E205:G205"/>
    <mergeCell ref="E206:G206"/>
    <mergeCell ref="E207:G207"/>
    <mergeCell ref="D233:I233"/>
    <mergeCell ref="E234:G234"/>
    <mergeCell ref="E159:I159"/>
    <mergeCell ref="E160:H160"/>
    <mergeCell ref="E165:I165"/>
    <mergeCell ref="E166:H166"/>
    <mergeCell ref="D174:I174"/>
    <mergeCell ref="D203:I203"/>
    <mergeCell ref="E105:G105"/>
    <mergeCell ref="E106:G106"/>
    <mergeCell ref="E147:I147"/>
    <mergeCell ref="E148:H148"/>
    <mergeCell ref="E153:I153"/>
    <mergeCell ref="E154:H154"/>
    <mergeCell ref="D99:I99"/>
    <mergeCell ref="E100:G100"/>
    <mergeCell ref="E101:G101"/>
    <mergeCell ref="E102:G102"/>
    <mergeCell ref="E103:G103"/>
    <mergeCell ref="E104:G104"/>
    <mergeCell ref="B12:N12"/>
    <mergeCell ref="B13:N13"/>
    <mergeCell ref="B14:N14"/>
    <mergeCell ref="C20:F20"/>
    <mergeCell ref="H20:L20"/>
    <mergeCell ref="D46:J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Agosto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scisneros</cp:lastModifiedBy>
  <dcterms:created xsi:type="dcterms:W3CDTF">2016-09-27T17:33:19Z</dcterms:created>
  <dcterms:modified xsi:type="dcterms:W3CDTF">2016-09-27T17:37:38Z</dcterms:modified>
</cp:coreProperties>
</file>