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Información de Estadística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89" i="1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E238"/>
  <c r="G237"/>
  <c r="E237"/>
  <c r="G236"/>
  <c r="E236"/>
  <c r="G235"/>
  <c r="E235"/>
  <c r="G234"/>
  <c r="G291" s="1"/>
  <c r="E234"/>
  <c r="H211"/>
  <c r="H210"/>
  <c r="H209"/>
  <c r="H208"/>
  <c r="H212" s="1"/>
  <c r="H185"/>
  <c r="H184"/>
  <c r="H183"/>
  <c r="H182"/>
  <c r="H157"/>
  <c r="H156"/>
  <c r="H155"/>
  <c r="H154"/>
  <c r="H158" s="1"/>
  <c r="I148"/>
  <c r="I149" s="1"/>
  <c r="I144"/>
  <c r="I143"/>
  <c r="I138"/>
  <c r="I139" s="1"/>
  <c r="I133"/>
  <c r="I134" s="1"/>
  <c r="H101"/>
  <c r="E101"/>
  <c r="H100"/>
  <c r="E100"/>
  <c r="H99"/>
  <c r="E99"/>
  <c r="H98"/>
  <c r="E98"/>
  <c r="H97"/>
  <c r="E97"/>
  <c r="H96"/>
  <c r="E96"/>
  <c r="H95"/>
  <c r="E95"/>
  <c r="I57"/>
  <c r="I56"/>
  <c r="I55"/>
  <c r="I54"/>
  <c r="I53"/>
  <c r="I52"/>
  <c r="I51"/>
  <c r="I50"/>
  <c r="I49"/>
  <c r="I48"/>
  <c r="I47"/>
  <c r="I46"/>
  <c r="I59" s="1"/>
  <c r="K24"/>
  <c r="J24"/>
  <c r="I24"/>
  <c r="H24"/>
  <c r="D24"/>
  <c r="C24"/>
  <c r="F24" l="1"/>
  <c r="C25" s="1"/>
  <c r="J47"/>
  <c r="J57"/>
  <c r="J55"/>
  <c r="J53"/>
  <c r="J51"/>
  <c r="J49"/>
  <c r="I156"/>
  <c r="I154"/>
  <c r="I210"/>
  <c r="I208"/>
  <c r="J50"/>
  <c r="J54"/>
  <c r="I157"/>
  <c r="I211"/>
  <c r="J48"/>
  <c r="J52"/>
  <c r="J56"/>
  <c r="I155"/>
  <c r="I209"/>
  <c r="L24"/>
  <c r="H25" s="1"/>
  <c r="H102"/>
  <c r="I98" s="1"/>
  <c r="H186"/>
  <c r="J46"/>
  <c r="F25" l="1"/>
  <c r="J25"/>
  <c r="K25"/>
  <c r="D25"/>
  <c r="I95"/>
  <c r="I25"/>
  <c r="I184"/>
  <c r="I185"/>
  <c r="I101"/>
  <c r="I97"/>
  <c r="I100"/>
  <c r="I96"/>
  <c r="I183"/>
  <c r="J59"/>
  <c r="I158"/>
  <c r="L25"/>
  <c r="I102"/>
  <c r="I99"/>
  <c r="I182"/>
  <c r="I212"/>
  <c r="I186" l="1"/>
</calcChain>
</file>

<file path=xl/sharedStrings.xml><?xml version="1.0" encoding="utf-8"?>
<sst xmlns="http://schemas.openxmlformats.org/spreadsheetml/2006/main" count="64" uniqueCount="50">
  <si>
    <t>SECRETARÍA DEL AYUNTAMIENTO</t>
  </si>
  <si>
    <t xml:space="preserve">DIRECCIÓN DE TRANSPARENCIA Y ACCESO A LA INFORMACIÓN </t>
  </si>
  <si>
    <t>INFORMACIÓN ESTADÍSTICA ENERO 2015</t>
  </si>
  <si>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</si>
  <si>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</si>
  <si>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</si>
  <si>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</si>
  <si>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</si>
  <si>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</si>
  <si>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</si>
  <si>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</si>
  <si>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</si>
  <si>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</si>
  <si>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SE TIENE POR NO PRESENTADA</t>
  </si>
  <si>
    <t xml:space="preserve">INCOMPETENCIA </t>
  </si>
  <si>
    <t>INEXISTENTE</t>
  </si>
  <si>
    <t>PROCEDENTE</t>
  </si>
  <si>
    <t xml:space="preserve">PROCEDENTE PARCIAL POR CONFIDENCIALIDAD </t>
  </si>
  <si>
    <t>PROCEDENTE PARCIAL POR CONFIDENCIALIDAD E INEXISTENCIA</t>
  </si>
  <si>
    <t>PROCEDENTE PARCIAL POR CONFIDENCIALIDAD, RESERVA E INEXISTENCIA</t>
  </si>
  <si>
    <t>PROCEDENTE PARCIAL POR INEXISTENCIA</t>
  </si>
  <si>
    <t>PROCEDENTE PARCIAL POR RESERVA</t>
  </si>
  <si>
    <t>PROCEDENTE PARCIAL POR RESERVA Y CONFIDENCIALIDAD</t>
  </si>
  <si>
    <t>PROCEDENE PARCIAL POR RESERVA E INEXISTENCIA</t>
  </si>
  <si>
    <t>RESERVADA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</si>
  <si>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</si>
  <si>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</si>
  <si>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</si>
  <si>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</si>
  <si>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</si>
  <si>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REVISION</t>
  </si>
  <si>
    <t xml:space="preserve">RECURSOS DE REVISIÓN </t>
  </si>
  <si>
    <t>*</t>
  </si>
  <si>
    <t>* 1 acumulado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</si>
  <si>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</si>
  <si>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</si>
  <si>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</si>
  <si>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</si>
  <si>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</si>
  <si>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</si>
  <si>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</si>
  <si>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</si>
  <si>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</si>
  <si>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</si>
  <si>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</si>
  <si>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NOTIFICACIÓN PERSONAL</t>
  </si>
  <si>
    <t>CORREO ELECTRONICO</t>
  </si>
  <si>
    <t>NOTIFICACIÓN POR LISTAS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</si>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</sst>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7" fillId="8" borderId="1" xfId="2" applyFont="1" applyFill="1" applyBorder="1" applyAlignment="1"/>
    <xf numFmtId="0" fontId="7" fillId="8" borderId="2" xfId="2" applyFont="1" applyFill="1" applyBorder="1" applyAlignment="1"/>
    <xf numFmtId="0" fontId="7" fillId="8" borderId="3" xfId="2" applyFont="1" applyFill="1" applyBorder="1" applyAlignment="1"/>
    <xf numFmtId="9" fontId="2" fillId="8" borderId="4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/>
    <xf numFmtId="0" fontId="0" fillId="8" borderId="11" xfId="0" applyFill="1" applyBorder="1" applyAlignment="1"/>
    <xf numFmtId="0" fontId="0" fillId="8" borderId="12" xfId="0" applyFill="1" applyBorder="1" applyAlignment="1"/>
    <xf numFmtId="0" fontId="0" fillId="8" borderId="13" xfId="0" applyFill="1" applyBorder="1" applyAlignment="1">
      <alignment horizontal="center"/>
    </xf>
    <xf numFmtId="9" fontId="0" fillId="8" borderId="14" xfId="1" applyFont="1" applyFill="1" applyBorder="1" applyAlignment="1">
      <alignment wrapText="1"/>
    </xf>
    <xf numFmtId="0" fontId="0" fillId="8" borderId="15" xfId="0" applyFill="1" applyBorder="1" applyAlignment="1">
      <alignment horizontal="center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8" borderId="21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0" fillId="8" borderId="23" xfId="0" applyFill="1" applyBorder="1" applyAlignment="1">
      <alignment horizontal="center" wrapText="1"/>
    </xf>
    <xf numFmtId="0" fontId="8" fillId="8" borderId="21" xfId="0" applyFont="1" applyFill="1" applyBorder="1" applyAlignment="1">
      <alignment horizontal="left" wrapText="1"/>
    </xf>
    <xf numFmtId="0" fontId="0" fillId="8" borderId="21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1" xfId="0" applyFill="1" applyBorder="1" applyAlignment="1"/>
    <xf numFmtId="0" fontId="0" fillId="8" borderId="1" xfId="0" applyFill="1" applyBorder="1" applyAlignment="1">
      <alignment horizontal="center" wrapText="1"/>
    </xf>
    <xf numFmtId="9" fontId="0" fillId="8" borderId="4" xfId="1" applyFont="1" applyFill="1" applyBorder="1" applyAlignment="1">
      <alignment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3" xfId="0" applyFill="1" applyBorder="1" applyAlignment="1">
      <alignment horizontal="left" wrapText="1"/>
    </xf>
    <xf numFmtId="9" fontId="0" fillId="8" borderId="25" xfId="1" applyFont="1" applyFill="1" applyBorder="1" applyAlignment="1">
      <alignment wrapText="1"/>
    </xf>
    <xf numFmtId="0" fontId="0" fillId="8" borderId="21" xfId="0" applyFill="1" applyBorder="1" applyAlignment="1">
      <alignment horizontal="left"/>
    </xf>
    <xf numFmtId="9" fontId="0" fillId="8" borderId="8" xfId="1" applyFont="1" applyFill="1" applyBorder="1" applyAlignment="1">
      <alignment wrapText="1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6" fillId="8" borderId="4" xfId="2" applyFill="1" applyBorder="1" applyAlignment="1">
      <alignment horizontal="center"/>
    </xf>
    <xf numFmtId="0" fontId="0" fillId="5" borderId="0" xfId="0" applyFill="1" applyAlignment="1">
      <alignment horizontal="left"/>
    </xf>
    <xf numFmtId="0" fontId="7" fillId="8" borderId="4" xfId="2" applyFont="1" applyFill="1" applyBorder="1" applyAlignment="1">
      <alignment horizontal="right"/>
    </xf>
    <xf numFmtId="0" fontId="7" fillId="8" borderId="4" xfId="2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8" borderId="21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0" fontId="0" fillId="8" borderId="22" xfId="0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ysClr val="window" lastClr="FFFFFF">
            <a:lumMod val="85000"/>
          </a:sys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de Estadísticas'!$C$22:$F$22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'Información de Estadísticas'!$C$23:$D$23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'Información de Estadísticas'!$C$24:$D$24</c:f>
              <c:numCache>
                <c:formatCode>General</c:formatCode>
                <c:ptCount val="2"/>
                <c:pt idx="0">
                  <c:v>195</c:v>
                </c:pt>
                <c:pt idx="1">
                  <c:v>191</c:v>
                </c:pt>
              </c:numCache>
            </c:numRef>
          </c:val>
        </c:ser>
        <c:ser>
          <c:idx val="1"/>
          <c:order val="1"/>
          <c:tx>
            <c:strRef>
              <c:f>'Información de Estadísticas'!$C$22:$F$22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-2.6298487836949381E-3"/>
                  <c:y val="3.263403263403263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2.3310023310023308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'Información de Estadísticas'!$C$25:$D$25</c:f>
              <c:numCache>
                <c:formatCode>0%</c:formatCode>
                <c:ptCount val="2"/>
                <c:pt idx="0">
                  <c:v>0.50518134715025909</c:v>
                </c:pt>
                <c:pt idx="1">
                  <c:v>0.49481865284974091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253568"/>
        <c:axId val="68255104"/>
        <c:axId val="0"/>
      </c:bar3DChart>
      <c:catAx>
        <c:axId val="682535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68255104"/>
        <c:crosses val="autoZero"/>
        <c:auto val="1"/>
        <c:lblAlgn val="ctr"/>
        <c:lblOffset val="100"/>
      </c:catAx>
      <c:valAx>
        <c:axId val="6825510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825356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floor>
      <c:spPr>
        <a:solidFill>
          <a:schemeClr val="bg1">
            <a:lumMod val="85000"/>
          </a:schemeClr>
        </a:solidFill>
      </c:spPr>
    </c:floor>
    <c:sideWall>
      <c:spPr>
        <a:noFill/>
        <a:ln w="25400">
          <a:noFill/>
        </a:ln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2.623732856291195E-2"/>
          <c:y val="0.1881416151203294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'Información de Estadísticas'!$H$22:$L$22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de Estadísticas'!$H$24:$K$24</c:f>
              <c:numCache>
                <c:formatCode>General</c:formatCode>
                <c:ptCount val="4"/>
                <c:pt idx="0">
                  <c:v>289</c:v>
                </c:pt>
                <c:pt idx="1">
                  <c:v>87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'Información de Estadísticas'!$H$22:$L$22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5.3333333333333895E-3"/>
                  <c:y val="9.6491194746790049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2.6315780385488194E-2"/>
                </c:manualLayout>
              </c:layout>
              <c:showVal val="1"/>
            </c:dLbl>
            <c:dLbl>
              <c:idx val="2"/>
              <c:layout>
                <c:manualLayout>
                  <c:x val="1.2953910761154852E-2"/>
                  <c:y val="-2.935038356458642E-2"/>
                </c:manualLayout>
              </c:layout>
              <c:showVal val="1"/>
            </c:dLbl>
            <c:dLbl>
              <c:idx val="3"/>
              <c:layout>
                <c:manualLayout>
                  <c:x val="1.0382152230971241E-2"/>
                  <c:y val="-2.9543089672921095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'Información de Estadísticas'!$H$25:$K$25</c:f>
              <c:numCache>
                <c:formatCode>0%</c:formatCode>
                <c:ptCount val="4"/>
                <c:pt idx="0">
                  <c:v>0.22538860103626943</c:v>
                </c:pt>
                <c:pt idx="1">
                  <c:v>0.74870466321243523</c:v>
                </c:pt>
                <c:pt idx="2">
                  <c:v>2.5906735751295335E-2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8179072"/>
        <c:axId val="68180608"/>
        <c:axId val="0"/>
      </c:bar3DChart>
      <c:catAx>
        <c:axId val="681790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68180608"/>
        <c:crosses val="autoZero"/>
        <c:auto val="1"/>
        <c:lblAlgn val="ctr"/>
        <c:lblOffset val="100"/>
      </c:catAx>
      <c:valAx>
        <c:axId val="6818060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8179072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800" b="1">
                <a:solidFill>
                  <a:sysClr val="windowText" lastClr="000000"/>
                </a:solidFill>
              </a:defRPr>
            </a:pPr>
            <a:endParaRPr lang="es-MX"/>
          </a:p>
        </c:txPr>
      </c:legendEntry>
      <c:legendEntry>
        <c:idx val="0"/>
        <c:delete val="1"/>
      </c:legendEntry>
      <c:layout/>
      <c:txPr>
        <a:bodyPr/>
        <a:lstStyle/>
        <a:p>
          <a:pPr>
            <a:defRPr sz="18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38999663770928666"/>
          <c:y val="1.891252603031921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2331197744489481E-2"/>
          <c:y val="0.17297390767330553"/>
          <c:w val="0.6416006885929586"/>
          <c:h val="0.68167756677474134"/>
        </c:manualLayout>
      </c:layout>
      <c:pie3DChart>
        <c:varyColors val="1"/>
        <c:ser>
          <c:idx val="0"/>
          <c:order val="0"/>
          <c:tx>
            <c:strRef>
              <c:f>'Información de Estadísticas'!$D$45:$J$45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'Información de Estadísticas'!$E$46:$G$57</c:f>
              <c:strCache>
                <c:ptCount val="12"/>
                <c:pt idx="0">
                  <c:v>IMPROCEDENTE SE TIENE POR NO PRESENTADA</c:v>
                </c:pt>
                <c:pt idx="1">
                  <c:v>INCOMPETENCIA </c:v>
                </c:pt>
                <c:pt idx="2">
                  <c:v>INEXISTENTE</c:v>
                </c:pt>
                <c:pt idx="3">
                  <c:v>PROCEDENTE</c:v>
                </c:pt>
                <c:pt idx="4">
                  <c:v>PROCEDENTE PARCIAL POR CONFIDENCIALIDAD </c:v>
                </c:pt>
                <c:pt idx="5">
                  <c:v>PROCEDENTE PARCIAL POR CONFIDENCIALIDAD E INEXISTENCIA</c:v>
                </c:pt>
                <c:pt idx="6">
                  <c:v>PROCEDENTE PARCIAL POR CONFIDENCIALIDAD, RESERVA E INEXISTENCIA</c:v>
                </c:pt>
                <c:pt idx="7">
                  <c:v>PROCEDENTE PARCIAL POR INEXISTENCIA</c:v>
                </c:pt>
                <c:pt idx="8">
                  <c:v>PROCEDENTE PARCIAL POR RESERVA</c:v>
                </c:pt>
                <c:pt idx="9">
                  <c:v>PROCEDENTE PARCIAL POR RESERVA Y CONFIDENCIALIDAD</c:v>
                </c:pt>
                <c:pt idx="10">
                  <c:v>PROCEDENE PARCIAL POR RESERVA E INEXISTENCIA</c:v>
                </c:pt>
                <c:pt idx="11">
                  <c:v>RESERVADA</c:v>
                </c:pt>
              </c:strCache>
            </c:strRef>
          </c:cat>
          <c:val>
            <c:numRef>
              <c:f>'Información de Estadísticas'!$J$46:$J$57</c:f>
              <c:numCache>
                <c:formatCode>0%</c:formatCode>
                <c:ptCount val="12"/>
                <c:pt idx="0">
                  <c:v>0.23316062176165803</c:v>
                </c:pt>
                <c:pt idx="1">
                  <c:v>2.8497409326424871E-2</c:v>
                </c:pt>
                <c:pt idx="2">
                  <c:v>0.19430051813471502</c:v>
                </c:pt>
                <c:pt idx="3">
                  <c:v>0.15803108808290156</c:v>
                </c:pt>
                <c:pt idx="4">
                  <c:v>0.21502590673575128</c:v>
                </c:pt>
                <c:pt idx="5">
                  <c:v>5.4404145077720206E-2</c:v>
                </c:pt>
                <c:pt idx="6">
                  <c:v>1.8134715025906734E-2</c:v>
                </c:pt>
                <c:pt idx="7">
                  <c:v>5.4404145077720206E-2</c:v>
                </c:pt>
                <c:pt idx="8">
                  <c:v>2.5906735751295338E-3</c:v>
                </c:pt>
                <c:pt idx="9">
                  <c:v>5.1813471502590676E-3</c:v>
                </c:pt>
                <c:pt idx="10">
                  <c:v>2.5906735751295338E-3</c:v>
                </c:pt>
                <c:pt idx="11">
                  <c:v>3.367875647668394E-2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0.11851851851851851"/>
          <c:y val="0.10406506729788549"/>
          <c:w val="0.80305010893245687"/>
          <c:h val="0.63354193292156791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de Estadísticas'!$E$95:$E$101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'Información de Estadísticas'!$F$95:$F$101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de Estadísticas'!$E$95:$E$101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'Información de Estadísticas'!$G$95:$G$101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'Información de Estadísticas'!$E$95:$E$101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'Información de Estadísticas'!$H$95:$H$101</c:f>
              <c:numCache>
                <c:formatCode>General</c:formatCode>
                <c:ptCount val="7"/>
                <c:pt idx="0">
                  <c:v>192</c:v>
                </c:pt>
                <c:pt idx="1">
                  <c:v>135</c:v>
                </c:pt>
                <c:pt idx="2">
                  <c:v>50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6181229773463658E-3"/>
                  <c:y val="-4.3660789252728913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4.0302267002519133E-2"/>
                </c:manualLayout>
              </c:layout>
              <c:showVal val="1"/>
            </c:dLbl>
            <c:dLbl>
              <c:idx val="2"/>
              <c:layout>
                <c:manualLayout>
                  <c:x val="4.8543689320388423E-3"/>
                  <c:y val="-6.0453400503778433E-2"/>
                </c:manualLayout>
              </c:layout>
              <c:showVal val="1"/>
            </c:dLbl>
            <c:dLbl>
              <c:idx val="3"/>
              <c:layout>
                <c:manualLayout>
                  <c:x val="6.4724919093851934E-3"/>
                  <c:y val="-6.7170445004198151E-2"/>
                </c:manualLayout>
              </c:layout>
              <c:showVal val="1"/>
            </c:dLbl>
            <c:dLbl>
              <c:idx val="4"/>
              <c:layout>
                <c:manualLayout>
                  <c:x val="4.8543689320388423E-3"/>
                  <c:y val="-4.0302267002519133E-2"/>
                </c:manualLayout>
              </c:layout>
              <c:showVal val="1"/>
            </c:dLbl>
            <c:dLbl>
              <c:idx val="5"/>
              <c:layout>
                <c:manualLayout>
                  <c:x val="-1.5667841754798341E-3"/>
                  <c:y val="-3.9024400236707037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3.2520333530589217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Estadísticas'!$E$95:$E$101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'Información de Estadísticas'!$I$95:$I$101</c:f>
              <c:numCache>
                <c:formatCode>0%</c:formatCode>
                <c:ptCount val="7"/>
                <c:pt idx="0">
                  <c:v>0.49740932642487046</c:v>
                </c:pt>
                <c:pt idx="1">
                  <c:v>0.34974093264248707</c:v>
                </c:pt>
                <c:pt idx="2">
                  <c:v>0.12953367875647667</c:v>
                </c:pt>
                <c:pt idx="3">
                  <c:v>1.2953367875647668E-2</c:v>
                </c:pt>
                <c:pt idx="4">
                  <c:v>7.7720207253886009E-3</c:v>
                </c:pt>
                <c:pt idx="5">
                  <c:v>2.5906735751295338E-3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69510656"/>
        <c:axId val="69512192"/>
        <c:axId val="0"/>
      </c:bar3DChart>
      <c:catAx>
        <c:axId val="695106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69512192"/>
        <c:crosses val="autoZero"/>
        <c:auto val="1"/>
        <c:lblAlgn val="ctr"/>
        <c:lblOffset val="100"/>
      </c:catAx>
      <c:valAx>
        <c:axId val="69512192"/>
        <c:scaling>
          <c:orientation val="minMax"/>
        </c:scaling>
        <c:delete val="1"/>
        <c:axPos val="l"/>
        <c:numFmt formatCode="General" sourceLinked="1"/>
        <c:tickLblPos val="nextTo"/>
        <c:crossAx val="6951065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>
        <c:manualLayout>
          <c:xMode val="edge"/>
          <c:yMode val="edge"/>
          <c:x val="0.36684488513010888"/>
          <c:y val="2.2222222222222251E-2"/>
        </c:manualLayout>
      </c:layout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3.0975008799718411E-2"/>
          <c:y val="0.1743511500314799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'Información de Estadísticas'!$E$154:$E$157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'Información de Estadísticas'!$F$154:$F$157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strRef>
              <c:f>'Información de Estadísticas'!$E$154:$E$157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'GRAF-ENERO'!#REF!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5.9942997922806489E-3"/>
                  <c:y val="-0.59075975503062117"/>
                </c:manualLayout>
              </c:layout>
              <c:showVal val="1"/>
            </c:dLbl>
            <c:dLbl>
              <c:idx val="1"/>
              <c:layout>
                <c:manualLayout>
                  <c:x val="5.6497183519015424E-3"/>
                  <c:y val="-0.25752855659397716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951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'Información de Estadísticas'!$I$154:$I$157</c:f>
              <c:numCache>
                <c:formatCode>0%</c:formatCode>
                <c:ptCount val="4"/>
                <c:pt idx="0">
                  <c:v>0.81347150259067358</c:v>
                </c:pt>
                <c:pt idx="1">
                  <c:v>0.15284974093264247</c:v>
                </c:pt>
                <c:pt idx="2">
                  <c:v>3.367875647668394E-2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'Información de Estadísticas'!$E$154:$E$157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'Información de Estadísticas'!$H$154:$H$157</c:f>
              <c:numCache>
                <c:formatCode>General</c:formatCode>
                <c:ptCount val="4"/>
                <c:pt idx="0">
                  <c:v>314</c:v>
                </c:pt>
                <c:pt idx="1">
                  <c:v>59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69707264"/>
        <c:axId val="69708800"/>
        <c:axId val="0"/>
      </c:bar3DChart>
      <c:catAx>
        <c:axId val="69707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69708800"/>
        <c:crosses val="autoZero"/>
        <c:auto val="1"/>
        <c:lblAlgn val="ctr"/>
        <c:lblOffset val="100"/>
      </c:catAx>
      <c:valAx>
        <c:axId val="69708800"/>
        <c:scaling>
          <c:orientation val="minMax"/>
        </c:scaling>
        <c:delete val="1"/>
        <c:axPos val="l"/>
        <c:numFmt formatCode="General" sourceLinked="1"/>
        <c:tickLblPos val="nextTo"/>
        <c:crossAx val="6970726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TEMATICA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'Información de Estadísticas'!$E$182:$G$182</c:f>
              <c:strCache>
                <c:ptCount val="1"/>
                <c:pt idx="0">
                  <c:v>ECONÓMICA ADMINISTRATIVA</c:v>
                </c:pt>
              </c:strCache>
            </c:strRef>
          </c:tx>
          <c:dLbls>
            <c:showVal val="1"/>
          </c:dLbls>
          <c:cat>
            <c:strRef>
              <c:f>'Información de Estadísticas'!$E$182:$E$185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'Información de Estadísticas'!$F$182:$F$185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'Información de Estadísticas'!$E$184:$G$184</c:f>
              <c:strCache>
                <c:ptCount val="1"/>
                <c:pt idx="0">
                  <c:v>SERVICIOS PÚBLICOS</c:v>
                </c:pt>
              </c:strCache>
            </c:strRef>
          </c:tx>
          <c:dLbls>
            <c:showVal val="1"/>
          </c:dLbls>
          <c:cat>
            <c:strRef>
              <c:f>'Información de Estadísticas'!$E$182:$E$185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'Información de Estadísticas'!$G$182:$G$185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'Información de Estadísticas'!$E$185:$G$185</c:f>
              <c:strCache>
                <c:ptCount val="1"/>
                <c:pt idx="0">
                  <c:v>LEGAL</c:v>
                </c:pt>
              </c:strCache>
            </c:strRef>
          </c:tx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'Información de Estadísticas'!$E$182:$E$185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'Información de Estadísticas'!$H$182:$H$185</c:f>
              <c:numCache>
                <c:formatCode>General</c:formatCode>
                <c:ptCount val="4"/>
                <c:pt idx="0">
                  <c:v>275</c:v>
                </c:pt>
                <c:pt idx="1">
                  <c:v>101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tx>
            <c:strRef>
              <c:f>'Información de Estadísticas'!$E$183:$G$183</c:f>
              <c:strCache>
                <c:ptCount val="1"/>
                <c:pt idx="0">
                  <c:v>TRAMITE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2224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2216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'Información de Estadísticas'!$E$182:$E$185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'Información de Estadísticas'!$I$182:$I$185</c:f>
              <c:numCache>
                <c:formatCode>0%</c:formatCode>
                <c:ptCount val="4"/>
                <c:pt idx="0">
                  <c:v>0.71243523316062174</c:v>
                </c:pt>
                <c:pt idx="1">
                  <c:v>1.8134715025906734E-2</c:v>
                </c:pt>
                <c:pt idx="2">
                  <c:v>7.7720207253886009E-3</c:v>
                </c:pt>
                <c:pt idx="3">
                  <c:v>7.7720207253886009E-3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9783936"/>
        <c:axId val="69785472"/>
        <c:axId val="0"/>
      </c:bar3DChart>
      <c:catAx>
        <c:axId val="697839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69785472"/>
        <c:crosses val="autoZero"/>
        <c:auto val="1"/>
        <c:lblAlgn val="ctr"/>
        <c:lblOffset val="100"/>
      </c:catAx>
      <c:valAx>
        <c:axId val="69785472"/>
        <c:scaling>
          <c:orientation val="minMax"/>
        </c:scaling>
        <c:delete val="1"/>
        <c:axPos val="l"/>
        <c:numFmt formatCode="General" sourceLinked="1"/>
        <c:tickLblPos val="nextTo"/>
        <c:crossAx val="6978393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NOTIFICACION DE RESPUESTA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'Información de Estadísticas'!$E$208:$E$211</c:f>
              <c:strCache>
                <c:ptCount val="4"/>
                <c:pt idx="0">
                  <c:v>INFOMEX</c:v>
                </c:pt>
                <c:pt idx="1">
                  <c:v>NOTIFICACIÓN PERSONAL</c:v>
                </c:pt>
                <c:pt idx="2">
                  <c:v>CORREO ELECTRONICO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de Estadísticas'!$F$208:$F$211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'Información de Estadísticas'!$E$208:$E$211</c:f>
              <c:strCache>
                <c:ptCount val="4"/>
                <c:pt idx="0">
                  <c:v>INFOMEX</c:v>
                </c:pt>
                <c:pt idx="1">
                  <c:v>NOTIFICACIÓN PERSONAL</c:v>
                </c:pt>
                <c:pt idx="2">
                  <c:v>CORREO ELECTRONICO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de Estadísticas'!$G$208:$G$211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50" b="1"/>
                      <a:t>195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50" b="1"/>
                      <a:t>98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50" b="1"/>
                      <a:t>79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'Información de Estadísticas'!$E$208:$E$211</c:f>
              <c:strCache>
                <c:ptCount val="4"/>
                <c:pt idx="0">
                  <c:v>INFOMEX</c:v>
                </c:pt>
                <c:pt idx="1">
                  <c:v>NOTIFICACIÓN PERSONAL</c:v>
                </c:pt>
                <c:pt idx="2">
                  <c:v>CORREO ELECTRONICO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de Estadísticas'!$H$208:$H$211</c:f>
              <c:numCache>
                <c:formatCode>General</c:formatCode>
                <c:ptCount val="4"/>
                <c:pt idx="0">
                  <c:v>195</c:v>
                </c:pt>
                <c:pt idx="1">
                  <c:v>98</c:v>
                </c:pt>
                <c:pt idx="2">
                  <c:v>79</c:v>
                </c:pt>
                <c:pt idx="3">
                  <c:v>14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7945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showVal val="1"/>
            </c:dLbl>
            <c:dLbl>
              <c:idx val="2"/>
              <c:layout>
                <c:manualLayout>
                  <c:x val="1.5103386466935561E-2"/>
                  <c:y val="-9.7222222222222224E-2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Estadísticas'!$E$208:$E$211</c:f>
              <c:strCache>
                <c:ptCount val="4"/>
                <c:pt idx="0">
                  <c:v>INFOMEX</c:v>
                </c:pt>
                <c:pt idx="1">
                  <c:v>NOTIFICACIÓN PERSONAL</c:v>
                </c:pt>
                <c:pt idx="2">
                  <c:v>CORREO ELECTRONICO</c:v>
                </c:pt>
                <c:pt idx="3">
                  <c:v>NOTIFICACIÓN POR LISTAS</c:v>
                </c:pt>
              </c:strCache>
            </c:strRef>
          </c:cat>
          <c:val>
            <c:numRef>
              <c:f>'Información de Estadísticas'!$I$208:$I$211</c:f>
              <c:numCache>
                <c:formatCode>0%</c:formatCode>
                <c:ptCount val="4"/>
                <c:pt idx="0">
                  <c:v>0.50518134715025909</c:v>
                </c:pt>
                <c:pt idx="1">
                  <c:v>0.25388601036269431</c:v>
                </c:pt>
                <c:pt idx="2">
                  <c:v>0.20466321243523317</c:v>
                </c:pt>
                <c:pt idx="3">
                  <c:v>3.6269430051813469E-2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9858816"/>
        <c:axId val="69860352"/>
        <c:axId val="0"/>
      </c:bar3DChart>
      <c:catAx>
        <c:axId val="69858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69860352"/>
        <c:crosses val="autoZero"/>
        <c:auto val="1"/>
        <c:lblAlgn val="ctr"/>
        <c:lblOffset val="100"/>
      </c:catAx>
      <c:valAx>
        <c:axId val="69860352"/>
        <c:scaling>
          <c:orientation val="minMax"/>
        </c:scaling>
        <c:delete val="1"/>
        <c:axPos val="l"/>
        <c:numFmt formatCode="General" sourceLinked="1"/>
        <c:tickLblPos val="nextTo"/>
        <c:crossAx val="6985881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5.857569953435033E-2"/>
          <c:y val="5.1400554097404488E-2"/>
          <c:w val="0.94142430046564951"/>
          <c:h val="0.46691224732279835"/>
        </c:manualLayout>
      </c:layout>
      <c:bar3DChart>
        <c:barDir val="col"/>
        <c:grouping val="stacked"/>
        <c:ser>
          <c:idx val="0"/>
          <c:order val="0"/>
          <c:cat>
            <c:strRef>
              <c:f>'Información de Estadísticas'!$E$234:$E$289</c:f>
              <c:strCache>
                <c:ptCount val="56"/>
                <c:pt idx="0">
                  <c:v>Consejería Juridica</c:v>
                </c:pt>
                <c:pt idx="1">
                  <c:v>Coordinación General  Oficina Central de Gobierno, Estrategía y opinión Pública</c:v>
                </c:pt>
                <c:pt idx="2">
                  <c:v>Dirección General de  Innovación y Tecnología</c:v>
                </c:pt>
                <c:pt idx="3">
                  <c:v>Educación Municipal</c:v>
                </c:pt>
                <c:pt idx="4">
                  <c:v>Instituto Municipal de la Mujer</c:v>
                </c:pt>
                <c:pt idx="5">
                  <c:v>Proyectos Estratégicos</c:v>
                </c:pt>
                <c:pt idx="6">
                  <c:v>Rastros Municipales</c:v>
                </c:pt>
                <c:pt idx="7">
                  <c:v>Regidores</c:v>
                </c:pt>
                <c:pt idx="8">
                  <c:v>Registro Civil</c:v>
                </c:pt>
                <c:pt idx="9">
                  <c:v>Relaciones Exteriores</c:v>
                </c:pt>
                <c:pt idx="10">
                  <c:v>Sanidad Animal</c:v>
                </c:pt>
                <c:pt idx="11">
                  <c:v>Secretaria del Ayuntamiento</c:v>
                </c:pt>
                <c:pt idx="12">
                  <c:v>Vinculación Asuntos Religiosos</c:v>
                </c:pt>
                <c:pt idx="13">
                  <c:v>Junta Municipal de Reclutamiento</c:v>
                </c:pt>
                <c:pt idx="14">
                  <c:v>Instituto Municipal de la Juventud</c:v>
                </c:pt>
                <c:pt idx="15">
                  <c:v>Cementerios</c:v>
                </c:pt>
                <c:pt idx="16">
                  <c:v>Aseo Público</c:v>
                </c:pt>
                <c:pt idx="17">
                  <c:v>Coplademun</c:v>
                </c:pt>
                <c:pt idx="18">
                  <c:v>Instituto de Capacitación y Oferta Educativa</c:v>
                </c:pt>
                <c:pt idx="19">
                  <c:v>Coordinación de Gabinete</c:v>
                </c:pt>
                <c:pt idx="20">
                  <c:v>Coordinación de Delegaciones</c:v>
                </c:pt>
                <c:pt idx="21">
                  <c:v>Coordinación de la Oficina de Presidencia </c:v>
                </c:pt>
                <c:pt idx="22">
                  <c:v>Protección al Medio Ambiente</c:v>
                </c:pt>
                <c:pt idx="23">
                  <c:v>Mantenimiento de Pavimentos</c:v>
                </c:pt>
                <c:pt idx="24">
                  <c:v>Mantenimiento Urbano</c:v>
                </c:pt>
                <c:pt idx="25">
                  <c:v>Comunicación Social</c:v>
                </c:pt>
                <c:pt idx="26">
                  <c:v>Integración y Dictaminación</c:v>
                </c:pt>
                <c:pt idx="27">
                  <c:v>Agua y Alcantarillado</c:v>
                </c:pt>
                <c:pt idx="28">
                  <c:v>Relaciones Públicas</c:v>
                </c:pt>
                <c:pt idx="29">
                  <c:v>Secretaría Particular</c:v>
                </c:pt>
                <c:pt idx="30">
                  <c:v>Catastro</c:v>
                </c:pt>
                <c:pt idx="31">
                  <c:v>Transparencia y Acceso a la Información</c:v>
                </c:pt>
                <c:pt idx="32">
                  <c:v>Comunidad Digna</c:v>
                </c:pt>
                <c:pt idx="33">
                  <c:v>Instituto de Cultura</c:v>
                </c:pt>
                <c:pt idx="34">
                  <c:v>Alumbrado Público</c:v>
                </c:pt>
                <c:pt idx="35">
                  <c:v>Parques y Jardines</c:v>
                </c:pt>
                <c:pt idx="36">
                  <c:v>Contraloría</c:v>
                </c:pt>
                <c:pt idx="37">
                  <c:v>Atención Ciudadana</c:v>
                </c:pt>
                <c:pt idx="38">
                  <c:v>Participación Ciudadana</c:v>
                </c:pt>
                <c:pt idx="39">
                  <c:v>Archivo Municipal</c:v>
                </c:pt>
                <c:pt idx="40">
                  <c:v>Protección Civil y Bomberos</c:v>
                </c:pt>
                <c:pt idx="41">
                  <c:v>Asuntos Internos</c:v>
                </c:pt>
                <c:pt idx="42">
                  <c:v>Estacionómetros y Estacionamientos</c:v>
                </c:pt>
                <c:pt idx="43">
                  <c:v>Centro de  Promoción Económica y Turismo</c:v>
                </c:pt>
                <c:pt idx="44">
                  <c:v>Dirección General de Inspección de Reglamentos</c:v>
                </c:pt>
                <c:pt idx="45">
                  <c:v>Dirección General de Ecología</c:v>
                </c:pt>
                <c:pt idx="46">
                  <c:v>Desarrollo Social Humano</c:v>
                </c:pt>
                <c:pt idx="47">
                  <c:v>Sindicatura</c:v>
                </c:pt>
                <c:pt idx="48">
                  <c:v>Actas y Acuerdos</c:v>
                </c:pt>
                <c:pt idx="49">
                  <c:v>Dirección General de Servicios Públicos</c:v>
                </c:pt>
                <c:pt idx="50">
                  <c:v>Patrimonio Municipal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Dirección General de 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'Información de Estadísticas'!$F$234:$F$289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dLbl>
              <c:idx val="53"/>
              <c:spPr/>
              <c:txPr>
                <a:bodyPr/>
                <a:lstStyle/>
                <a:p>
                  <a:pPr>
                    <a:defRPr baseline="0"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'Información de Estadísticas'!$E$234:$E$289</c:f>
              <c:strCache>
                <c:ptCount val="56"/>
                <c:pt idx="0">
                  <c:v>Consejería Juridica</c:v>
                </c:pt>
                <c:pt idx="1">
                  <c:v>Coordinación General  Oficina Central de Gobierno, Estrategía y opinión Pública</c:v>
                </c:pt>
                <c:pt idx="2">
                  <c:v>Dirección General de  Innovación y Tecnología</c:v>
                </c:pt>
                <c:pt idx="3">
                  <c:v>Educación Municipal</c:v>
                </c:pt>
                <c:pt idx="4">
                  <c:v>Instituto Municipal de la Mujer</c:v>
                </c:pt>
                <c:pt idx="5">
                  <c:v>Proyectos Estratégicos</c:v>
                </c:pt>
                <c:pt idx="6">
                  <c:v>Rastros Municipales</c:v>
                </c:pt>
                <c:pt idx="7">
                  <c:v>Regidores</c:v>
                </c:pt>
                <c:pt idx="8">
                  <c:v>Registro Civil</c:v>
                </c:pt>
                <c:pt idx="9">
                  <c:v>Relaciones Exteriores</c:v>
                </c:pt>
                <c:pt idx="10">
                  <c:v>Sanidad Animal</c:v>
                </c:pt>
                <c:pt idx="11">
                  <c:v>Secretaria del Ayuntamiento</c:v>
                </c:pt>
                <c:pt idx="12">
                  <c:v>Vinculación Asuntos Religiosos</c:v>
                </c:pt>
                <c:pt idx="13">
                  <c:v>Junta Municipal de Reclutamiento</c:v>
                </c:pt>
                <c:pt idx="14">
                  <c:v>Instituto Municipal de la Juventud</c:v>
                </c:pt>
                <c:pt idx="15">
                  <c:v>Cementerios</c:v>
                </c:pt>
                <c:pt idx="16">
                  <c:v>Aseo Público</c:v>
                </c:pt>
                <c:pt idx="17">
                  <c:v>Coplademun</c:v>
                </c:pt>
                <c:pt idx="18">
                  <c:v>Instituto de Capacitación y Oferta Educativa</c:v>
                </c:pt>
                <c:pt idx="19">
                  <c:v>Coordinación de Gabinete</c:v>
                </c:pt>
                <c:pt idx="20">
                  <c:v>Coordinación de Delegaciones</c:v>
                </c:pt>
                <c:pt idx="21">
                  <c:v>Coordinación de la Oficina de Presidencia </c:v>
                </c:pt>
                <c:pt idx="22">
                  <c:v>Protección al Medio Ambiente</c:v>
                </c:pt>
                <c:pt idx="23">
                  <c:v>Mantenimiento de Pavimentos</c:v>
                </c:pt>
                <c:pt idx="24">
                  <c:v>Mantenimiento Urbano</c:v>
                </c:pt>
                <c:pt idx="25">
                  <c:v>Comunicación Social</c:v>
                </c:pt>
                <c:pt idx="26">
                  <c:v>Integración y Dictaminación</c:v>
                </c:pt>
                <c:pt idx="27">
                  <c:v>Agua y Alcantarillado</c:v>
                </c:pt>
                <c:pt idx="28">
                  <c:v>Relaciones Públicas</c:v>
                </c:pt>
                <c:pt idx="29">
                  <c:v>Secretaría Particular</c:v>
                </c:pt>
                <c:pt idx="30">
                  <c:v>Catastro</c:v>
                </c:pt>
                <c:pt idx="31">
                  <c:v>Transparencia y Acceso a la Información</c:v>
                </c:pt>
                <c:pt idx="32">
                  <c:v>Comunidad Digna</c:v>
                </c:pt>
                <c:pt idx="33">
                  <c:v>Instituto de Cultura</c:v>
                </c:pt>
                <c:pt idx="34">
                  <c:v>Alumbrado Público</c:v>
                </c:pt>
                <c:pt idx="35">
                  <c:v>Parques y Jardines</c:v>
                </c:pt>
                <c:pt idx="36">
                  <c:v>Contraloría</c:v>
                </c:pt>
                <c:pt idx="37">
                  <c:v>Atención Ciudadana</c:v>
                </c:pt>
                <c:pt idx="38">
                  <c:v>Participación Ciudadana</c:v>
                </c:pt>
                <c:pt idx="39">
                  <c:v>Archivo Municipal</c:v>
                </c:pt>
                <c:pt idx="40">
                  <c:v>Protección Civil y Bomberos</c:v>
                </c:pt>
                <c:pt idx="41">
                  <c:v>Asuntos Internos</c:v>
                </c:pt>
                <c:pt idx="42">
                  <c:v>Estacionómetros y Estacionamientos</c:v>
                </c:pt>
                <c:pt idx="43">
                  <c:v>Centro de  Promoción Económica y Turismo</c:v>
                </c:pt>
                <c:pt idx="44">
                  <c:v>Dirección General de Inspección de Reglamentos</c:v>
                </c:pt>
                <c:pt idx="45">
                  <c:v>Dirección General de Ecología</c:v>
                </c:pt>
                <c:pt idx="46">
                  <c:v>Desarrollo Social Humano</c:v>
                </c:pt>
                <c:pt idx="47">
                  <c:v>Sindicatura</c:v>
                </c:pt>
                <c:pt idx="48">
                  <c:v>Actas y Acuerdos</c:v>
                </c:pt>
                <c:pt idx="49">
                  <c:v>Dirección General de Servicios Públicos</c:v>
                </c:pt>
                <c:pt idx="50">
                  <c:v>Patrimonio Municipal</c:v>
                </c:pt>
                <c:pt idx="51">
                  <c:v>Comisaría General de Seguridad Pública</c:v>
                </c:pt>
                <c:pt idx="52">
                  <c:v>Oficialía Mayor de Padrón y Licencias</c:v>
                </c:pt>
                <c:pt idx="53">
                  <c:v>Tesorería</c:v>
                </c:pt>
                <c:pt idx="54">
                  <c:v>Dirección General de 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'Información de Estadísticas'!$G$234:$G$289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11</c:v>
                </c:pt>
                <c:pt idx="46">
                  <c:v>14</c:v>
                </c:pt>
                <c:pt idx="47">
                  <c:v>14</c:v>
                </c:pt>
                <c:pt idx="48">
                  <c:v>15</c:v>
                </c:pt>
                <c:pt idx="49">
                  <c:v>18</c:v>
                </c:pt>
                <c:pt idx="50">
                  <c:v>22</c:v>
                </c:pt>
                <c:pt idx="51">
                  <c:v>36</c:v>
                </c:pt>
                <c:pt idx="52">
                  <c:v>44</c:v>
                </c:pt>
                <c:pt idx="53">
                  <c:v>51</c:v>
                </c:pt>
                <c:pt idx="54">
                  <c:v>66</c:v>
                </c:pt>
                <c:pt idx="55">
                  <c:v>76</c:v>
                </c:pt>
              </c:numCache>
            </c:numRef>
          </c:val>
        </c:ser>
        <c:shape val="cylinder"/>
        <c:axId val="69906816"/>
        <c:axId val="69908352"/>
        <c:axId val="0"/>
      </c:bar3DChart>
      <c:catAx>
        <c:axId val="69906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9908352"/>
        <c:crosses val="autoZero"/>
        <c:auto val="1"/>
        <c:lblAlgn val="ctr"/>
        <c:lblOffset val="100"/>
      </c:catAx>
      <c:valAx>
        <c:axId val="69908352"/>
        <c:scaling>
          <c:orientation val="minMax"/>
        </c:scaling>
        <c:delete val="1"/>
        <c:axPos val="l"/>
        <c:numFmt formatCode="General" sourceLinked="1"/>
        <c:tickLblPos val="nextTo"/>
        <c:crossAx val="69906816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1514475</xdr:colOff>
      <xdr:row>2</xdr:row>
      <xdr:rowOff>57150</xdr:rowOff>
    </xdr:from>
    <xdr:to>
      <xdr:col>8</xdr:col>
      <xdr:colOff>123825</xdr:colOff>
      <xdr:row>9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438150"/>
          <a:ext cx="23812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76201</xdr:colOff>
      <xdr:row>26</xdr:row>
      <xdr:rowOff>114300</xdr:rowOff>
    </xdr:from>
    <xdr:to>
      <xdr:col>12</xdr:col>
      <xdr:colOff>95251</xdr:colOff>
      <xdr:row>41</xdr:row>
      <xdr:rowOff>152401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123824</xdr:rowOff>
    </xdr:from>
    <xdr:to>
      <xdr:col>12</xdr:col>
      <xdr:colOff>866775</xdr:colOff>
      <xdr:row>91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1276350</xdr:colOff>
      <xdr:row>107</xdr:row>
      <xdr:rowOff>47625</xdr:rowOff>
    </xdr:from>
    <xdr:to>
      <xdr:col>9</xdr:col>
      <xdr:colOff>1123950</xdr:colOff>
      <xdr:row>127</xdr:row>
      <xdr:rowOff>142874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1704975</xdr:colOff>
      <xdr:row>159</xdr:row>
      <xdr:rowOff>171450</xdr:rowOff>
    </xdr:from>
    <xdr:to>
      <xdr:col>10</xdr:col>
      <xdr:colOff>19050</xdr:colOff>
      <xdr:row>174</xdr:row>
      <xdr:rowOff>171450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1609725</xdr:colOff>
      <xdr:row>187</xdr:row>
      <xdr:rowOff>133350</xdr:rowOff>
    </xdr:from>
    <xdr:to>
      <xdr:col>9</xdr:col>
      <xdr:colOff>257174</xdr:colOff>
      <xdr:row>201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1000125</xdr:colOff>
      <xdr:row>214</xdr:row>
      <xdr:rowOff>9525</xdr:rowOff>
    </xdr:from>
    <xdr:to>
      <xdr:col>9</xdr:col>
      <xdr:colOff>1181100</xdr:colOff>
      <xdr:row>228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161924</xdr:colOff>
      <xdr:row>296</xdr:row>
      <xdr:rowOff>38100</xdr:rowOff>
    </xdr:from>
    <xdr:to>
      <xdr:col>12</xdr:col>
      <xdr:colOff>723899</xdr:colOff>
      <xdr:row>346</xdr:row>
      <xdr:rowOff>76201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5/CORTES%20Y%20GRAFICA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>
            <v>195</v>
          </cell>
        </row>
        <row r="8">
          <cell r="C8">
            <v>191</v>
          </cell>
        </row>
        <row r="13">
          <cell r="C13">
            <v>87</v>
          </cell>
        </row>
        <row r="14">
          <cell r="C14">
            <v>289</v>
          </cell>
        </row>
        <row r="15">
          <cell r="C15">
            <v>10</v>
          </cell>
        </row>
        <row r="16">
          <cell r="C16">
            <v>0</v>
          </cell>
        </row>
        <row r="37">
          <cell r="C37">
            <v>696</v>
          </cell>
        </row>
        <row r="42">
          <cell r="C42">
            <v>90</v>
          </cell>
        </row>
        <row r="44">
          <cell r="C44">
            <v>11</v>
          </cell>
        </row>
        <row r="45">
          <cell r="C45">
            <v>75</v>
          </cell>
        </row>
        <row r="46">
          <cell r="C46">
            <v>61</v>
          </cell>
        </row>
        <row r="47">
          <cell r="C47">
            <v>83</v>
          </cell>
        </row>
        <row r="48">
          <cell r="C48">
            <v>21</v>
          </cell>
        </row>
        <row r="49">
          <cell r="C49">
            <v>7</v>
          </cell>
        </row>
        <row r="50">
          <cell r="C50">
            <v>21</v>
          </cell>
        </row>
        <row r="51">
          <cell r="C51">
            <v>1</v>
          </cell>
        </row>
        <row r="52">
          <cell r="C52">
            <v>2</v>
          </cell>
        </row>
        <row r="53">
          <cell r="C53">
            <v>1</v>
          </cell>
        </row>
        <row r="54">
          <cell r="C54">
            <v>13</v>
          </cell>
        </row>
        <row r="66">
          <cell r="B66" t="str">
            <v>CD</v>
          </cell>
          <cell r="C66">
            <v>3</v>
          </cell>
        </row>
        <row r="67">
          <cell r="B67" t="str">
            <v>CONSULTA FISICA</v>
          </cell>
          <cell r="C67">
            <v>0</v>
          </cell>
        </row>
        <row r="68">
          <cell r="B68" t="str">
            <v>COPIA CERTIFICADA</v>
          </cell>
          <cell r="C68">
            <v>135</v>
          </cell>
        </row>
        <row r="69">
          <cell r="B69" t="str">
            <v>COPIA SIMPLE</v>
          </cell>
          <cell r="C69">
            <v>50</v>
          </cell>
        </row>
        <row r="70">
          <cell r="B70" t="str">
            <v>COPIA SIMPLE Y COPIA CERTIFICADA</v>
          </cell>
          <cell r="C70">
            <v>5</v>
          </cell>
        </row>
        <row r="71">
          <cell r="B71" t="str">
            <v>COPIA SIMPLE Y COPIA DIGITAL</v>
          </cell>
          <cell r="C71">
            <v>1</v>
          </cell>
        </row>
        <row r="72">
          <cell r="B72" t="str">
            <v>VÍA INFOMEX</v>
          </cell>
          <cell r="C72">
            <v>192</v>
          </cell>
        </row>
        <row r="82">
          <cell r="C82">
            <v>264</v>
          </cell>
        </row>
        <row r="86">
          <cell r="C86">
            <v>4</v>
          </cell>
        </row>
        <row r="94">
          <cell r="C94">
            <v>2</v>
          </cell>
        </row>
        <row r="120">
          <cell r="C120">
            <v>314</v>
          </cell>
        </row>
        <row r="121">
          <cell r="C121">
            <v>59</v>
          </cell>
        </row>
        <row r="122">
          <cell r="C122">
            <v>0</v>
          </cell>
        </row>
        <row r="123">
          <cell r="C123">
            <v>13</v>
          </cell>
        </row>
        <row r="130">
          <cell r="C130">
            <v>275</v>
          </cell>
        </row>
        <row r="131">
          <cell r="C131">
            <v>7</v>
          </cell>
        </row>
        <row r="132">
          <cell r="C132">
            <v>3</v>
          </cell>
        </row>
        <row r="133">
          <cell r="C133">
            <v>101</v>
          </cell>
        </row>
        <row r="141">
          <cell r="C141">
            <v>79</v>
          </cell>
        </row>
        <row r="142">
          <cell r="C142">
            <v>195</v>
          </cell>
        </row>
        <row r="143">
          <cell r="C143">
            <v>14</v>
          </cell>
        </row>
        <row r="144">
          <cell r="C144">
            <v>98</v>
          </cell>
        </row>
        <row r="227">
          <cell r="B227" t="str">
            <v>Actas y Acuerdos</v>
          </cell>
          <cell r="C227">
            <v>15</v>
          </cell>
        </row>
        <row r="228">
          <cell r="B228" t="str">
            <v>Agua y Alcantarillado</v>
          </cell>
          <cell r="C228">
            <v>2</v>
          </cell>
        </row>
        <row r="229">
          <cell r="B229" t="str">
            <v>Alumbrado Público</v>
          </cell>
          <cell r="C229">
            <v>4</v>
          </cell>
        </row>
        <row r="230">
          <cell r="B230" t="str">
            <v>Archivo Municipal</v>
          </cell>
          <cell r="C230">
            <v>6</v>
          </cell>
        </row>
        <row r="231">
          <cell r="B231" t="str">
            <v>Aseo Público</v>
          </cell>
          <cell r="C231">
            <v>0</v>
          </cell>
        </row>
        <row r="232">
          <cell r="B232" t="str">
            <v>Asuntos Internos</v>
          </cell>
          <cell r="C232">
            <v>7</v>
          </cell>
        </row>
        <row r="233">
          <cell r="B233" t="str">
            <v>Atención Ciudadana</v>
          </cell>
          <cell r="C233">
            <v>5</v>
          </cell>
        </row>
        <row r="234">
          <cell r="B234" t="str">
            <v>Catastro</v>
          </cell>
          <cell r="C234">
            <v>2</v>
          </cell>
        </row>
        <row r="235">
          <cell r="B235" t="str">
            <v>Cementerios</v>
          </cell>
          <cell r="C235">
            <v>0</v>
          </cell>
        </row>
        <row r="236">
          <cell r="B236" t="str">
            <v>Centro de  Promoción Económica y Turismo</v>
          </cell>
          <cell r="C236">
            <v>10</v>
          </cell>
        </row>
        <row r="237">
          <cell r="B237" t="str">
            <v>Comisaría General de Seguridad Pública</v>
          </cell>
          <cell r="C237">
            <v>36</v>
          </cell>
        </row>
        <row r="238">
          <cell r="B238" t="str">
            <v>Comunicación Social</v>
          </cell>
          <cell r="C238">
            <v>2</v>
          </cell>
        </row>
        <row r="239">
          <cell r="B239" t="str">
            <v>Comunidad Digna</v>
          </cell>
          <cell r="C239">
            <v>3</v>
          </cell>
        </row>
        <row r="240">
          <cell r="B240" t="str">
            <v>Consejería Juridica</v>
          </cell>
          <cell r="C240">
            <v>0</v>
          </cell>
        </row>
        <row r="241">
          <cell r="B241" t="str">
            <v>Contraloría</v>
          </cell>
          <cell r="C241">
            <v>5</v>
          </cell>
        </row>
        <row r="242">
          <cell r="B242" t="str">
            <v>Coordinación de Delegaciones</v>
          </cell>
          <cell r="C242">
            <v>0</v>
          </cell>
        </row>
        <row r="243">
          <cell r="B243" t="str">
            <v>Coordinación de Gabinete</v>
          </cell>
          <cell r="C243">
            <v>0</v>
          </cell>
        </row>
        <row r="244">
          <cell r="B244" t="str">
            <v xml:space="preserve">Coordinación de la Oficina de Presidencia </v>
          </cell>
          <cell r="C244">
            <v>0</v>
          </cell>
        </row>
        <row r="245">
          <cell r="B245" t="str">
            <v>Coordinación General  Oficina Central de Gobierno, Estrategía y opinión Pública</v>
          </cell>
          <cell r="C245">
            <v>0</v>
          </cell>
        </row>
        <row r="246">
          <cell r="B246" t="str">
            <v>Coplademun</v>
          </cell>
          <cell r="C246">
            <v>0</v>
          </cell>
        </row>
        <row r="247">
          <cell r="B247" t="str">
            <v>Desarrollo Social Humano</v>
          </cell>
          <cell r="C247">
            <v>14</v>
          </cell>
        </row>
        <row r="248">
          <cell r="B248" t="str">
            <v>Dirección General de  Innovación y Tecnología</v>
          </cell>
          <cell r="C248">
            <v>0</v>
          </cell>
        </row>
        <row r="249">
          <cell r="B249" t="str">
            <v>Dirección General de Ecología</v>
          </cell>
          <cell r="C249">
            <v>11</v>
          </cell>
        </row>
        <row r="250">
          <cell r="B250" t="str">
            <v>Dirección General de Inspección de Reglamentos</v>
          </cell>
          <cell r="C250">
            <v>10</v>
          </cell>
        </row>
        <row r="251">
          <cell r="B251" t="str">
            <v>Dirección General de Obras Públicas</v>
          </cell>
          <cell r="C251">
            <v>66</v>
          </cell>
        </row>
        <row r="252">
          <cell r="B252" t="str">
            <v>Dirección General de Servicios Públicos</v>
          </cell>
          <cell r="C252">
            <v>18</v>
          </cell>
        </row>
        <row r="253">
          <cell r="B253" t="str">
            <v>Educación Municipal</v>
          </cell>
          <cell r="C253">
            <v>0</v>
          </cell>
        </row>
        <row r="254">
          <cell r="B254" t="str">
            <v>Estacionómetros y Estacionamientos</v>
          </cell>
          <cell r="C254">
            <v>8</v>
          </cell>
        </row>
        <row r="255">
          <cell r="B255" t="str">
            <v>Instituto de Capacitación y Oferta Educativa</v>
          </cell>
          <cell r="C255">
            <v>0</v>
          </cell>
        </row>
        <row r="256">
          <cell r="B256" t="str">
            <v>Instituto de Cultura</v>
          </cell>
          <cell r="C256">
            <v>3</v>
          </cell>
        </row>
        <row r="257">
          <cell r="B257" t="str">
            <v>Instituto Municipal de la Juventud</v>
          </cell>
          <cell r="C257">
            <v>0</v>
          </cell>
        </row>
        <row r="258">
          <cell r="B258" t="str">
            <v>Instituto Municipal de la Mujer</v>
          </cell>
          <cell r="C258">
            <v>0</v>
          </cell>
        </row>
        <row r="259">
          <cell r="B259" t="str">
            <v>Integración y Dictaminación</v>
          </cell>
          <cell r="C259">
            <v>2</v>
          </cell>
        </row>
        <row r="260">
          <cell r="B260" t="str">
            <v>Junta Municipal de Reclutamiento</v>
          </cell>
          <cell r="C260">
            <v>0</v>
          </cell>
        </row>
        <row r="261">
          <cell r="B261" t="str">
            <v>Mantenimiento de Pavimentos</v>
          </cell>
          <cell r="C261">
            <v>1</v>
          </cell>
        </row>
        <row r="262">
          <cell r="B262" t="str">
            <v>Mantenimiento Urbano</v>
          </cell>
          <cell r="C262">
            <v>1</v>
          </cell>
        </row>
        <row r="263">
          <cell r="B263" t="str">
            <v>Oficialía Mayor Administrativa</v>
          </cell>
          <cell r="C263">
            <v>76</v>
          </cell>
        </row>
        <row r="264">
          <cell r="B264" t="str">
            <v>Oficialía Mayor de Padrón y Licencias</v>
          </cell>
          <cell r="C264">
            <v>44</v>
          </cell>
        </row>
        <row r="265">
          <cell r="B265" t="str">
            <v>Parques y Jardines</v>
          </cell>
          <cell r="C265">
            <v>4</v>
          </cell>
        </row>
        <row r="266">
          <cell r="B266" t="str">
            <v>Participación Ciudadana</v>
          </cell>
          <cell r="C266">
            <v>5</v>
          </cell>
        </row>
        <row r="267">
          <cell r="B267" t="str">
            <v>Patrimonio Municipal</v>
          </cell>
          <cell r="C267">
            <v>22</v>
          </cell>
        </row>
        <row r="268">
          <cell r="B268" t="str">
            <v>Protección al Medio Ambiente</v>
          </cell>
          <cell r="C268">
            <v>0</v>
          </cell>
        </row>
        <row r="269">
          <cell r="B269" t="str">
            <v>Protección Civil y Bomberos</v>
          </cell>
          <cell r="C269">
            <v>6</v>
          </cell>
        </row>
        <row r="270">
          <cell r="B270" t="str">
            <v>Proyectos Estratégicos</v>
          </cell>
          <cell r="C270">
            <v>0</v>
          </cell>
        </row>
        <row r="271">
          <cell r="B271" t="str">
            <v>Rastros Municipales</v>
          </cell>
          <cell r="C271">
            <v>0</v>
          </cell>
        </row>
        <row r="272">
          <cell r="B272" t="str">
            <v>Regidores</v>
          </cell>
          <cell r="C272">
            <v>0</v>
          </cell>
        </row>
        <row r="273">
          <cell r="B273" t="str">
            <v>Registro Civil</v>
          </cell>
          <cell r="C273">
            <v>0</v>
          </cell>
        </row>
        <row r="274">
          <cell r="B274" t="str">
            <v>Relaciones Exteriores</v>
          </cell>
          <cell r="C274">
            <v>0</v>
          </cell>
        </row>
        <row r="275">
          <cell r="B275" t="str">
            <v>Relaciones Públicas</v>
          </cell>
          <cell r="C275">
            <v>2</v>
          </cell>
        </row>
        <row r="276">
          <cell r="B276" t="str">
            <v>Sanidad Animal</v>
          </cell>
          <cell r="C276">
            <v>0</v>
          </cell>
        </row>
        <row r="277">
          <cell r="B277" t="str">
            <v>Secretaria del Ayuntamiento</v>
          </cell>
          <cell r="C277">
            <v>0</v>
          </cell>
        </row>
        <row r="278">
          <cell r="B278" t="str">
            <v>Secretaría Particular</v>
          </cell>
          <cell r="C278">
            <v>2</v>
          </cell>
        </row>
        <row r="279">
          <cell r="B279" t="str">
            <v>Sindicatura</v>
          </cell>
          <cell r="C279">
            <v>14</v>
          </cell>
        </row>
        <row r="280">
          <cell r="B280" t="str">
            <v>Tesorería</v>
          </cell>
          <cell r="C280">
            <v>51</v>
          </cell>
        </row>
        <row r="281">
          <cell r="B281" t="str">
            <v>Transparencia y Acceso a la Información</v>
          </cell>
          <cell r="C281">
            <v>2</v>
          </cell>
        </row>
        <row r="282">
          <cell r="B282" t="str">
            <v>Vinculación Asuntos Religiosos</v>
          </cell>
          <cell r="C28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8"/>
  <sheetViews>
    <sheetView tabSelected="1" workbookViewId="0">
      <selection activeCell="C5" sqref="C5"/>
    </sheetView>
  </sheetViews>
  <sheetFormatPr baseColWidth="10" defaultRowHeight="15"/>
  <cols>
    <col min="1" max="1" width="3.5703125" customWidth="1"/>
    <col min="2" max="2" width="6.7109375" style="12" customWidth="1"/>
    <col min="3" max="3" width="27.5703125" customWidth="1"/>
    <col min="4" max="4" width="11.5703125" customWidth="1"/>
    <col min="5" max="5" width="14.140625" customWidth="1"/>
    <col min="6" max="6" width="32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 customHeight="1">
      <c r="A14" s="1"/>
      <c r="B14" s="86" t="s">
        <v>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"/>
    </row>
    <row r="15" spans="1:15" ht="32.25" customHeight="1">
      <c r="A15" s="1"/>
      <c r="B15" s="86" t="s">
        <v>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1"/>
    </row>
    <row r="16" spans="1:15" ht="29.25" customHeight="1">
      <c r="A16" s="1"/>
      <c r="B16" s="86" t="s">
        <v>2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6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</row>
    <row r="20" spans="1:16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B22" s="4"/>
      <c r="C22" s="61" t="s">
        <v>3</v>
      </c>
      <c r="D22" s="62"/>
      <c r="E22" s="62"/>
      <c r="F22" s="63"/>
      <c r="G22" s="4"/>
      <c r="H22" s="61" t="s">
        <v>4</v>
      </c>
      <c r="I22" s="62"/>
      <c r="J22" s="62"/>
      <c r="K22" s="62"/>
      <c r="L22" s="63"/>
      <c r="M22" s="4"/>
      <c r="N22" s="4"/>
      <c r="O22" s="1"/>
      <c r="P22" s="5"/>
    </row>
    <row r="23" spans="1:16" ht="15.75" thickBot="1">
      <c r="A23" s="1"/>
      <c r="B23" s="4"/>
      <c r="C23" s="6" t="s">
        <v>5</v>
      </c>
      <c r="D23" s="84" t="s">
        <v>6</v>
      </c>
      <c r="E23" s="85"/>
      <c r="F23" s="7" t="s">
        <v>7</v>
      </c>
      <c r="G23" s="4"/>
      <c r="H23" s="6" t="s">
        <v>8</v>
      </c>
      <c r="I23" s="6" t="s">
        <v>9</v>
      </c>
      <c r="J23" s="6" t="s">
        <v>10</v>
      </c>
      <c r="K23" s="6" t="s">
        <v>11</v>
      </c>
      <c r="L23" s="6" t="s">
        <v>7</v>
      </c>
      <c r="M23" s="4"/>
      <c r="N23" s="4"/>
      <c r="O23" s="1"/>
      <c r="P23" s="5"/>
    </row>
    <row r="24" spans="1:16" ht="16.5" thickBot="1">
      <c r="A24" s="1"/>
      <c r="B24" s="4"/>
      <c r="C24" s="8">
        <f>+'[1]ACUM-ENERO'!C7</f>
        <v>195</v>
      </c>
      <c r="D24" s="71">
        <f>+'[1]ACUM-ENERO'!C8</f>
        <v>191</v>
      </c>
      <c r="E24" s="72"/>
      <c r="F24" s="9">
        <f>SUM(C24:D24)</f>
        <v>386</v>
      </c>
      <c r="G24" s="4"/>
      <c r="H24" s="8">
        <f>+'[1]ACUM-ENERO'!C14</f>
        <v>289</v>
      </c>
      <c r="I24" s="8">
        <f>+'[1]ACUM-ENERO'!C13</f>
        <v>87</v>
      </c>
      <c r="J24" s="8">
        <f>+'[1]ACUM-ENERO'!C15</f>
        <v>10</v>
      </c>
      <c r="K24" s="8">
        <f>+'[1]ACUM-ENERO'!C16</f>
        <v>0</v>
      </c>
      <c r="L24" s="9">
        <f>SUM(H24:K24)</f>
        <v>386</v>
      </c>
      <c r="M24" s="4"/>
      <c r="N24" s="4"/>
      <c r="O24" s="1"/>
      <c r="P24" s="5"/>
    </row>
    <row r="25" spans="1:16" ht="16.5" thickBot="1">
      <c r="A25" s="1"/>
      <c r="B25" s="4"/>
      <c r="C25" s="10">
        <f>+C24/F24</f>
        <v>0.50518134715025909</v>
      </c>
      <c r="D25" s="73">
        <f>+D24/F24</f>
        <v>0.49481865284974091</v>
      </c>
      <c r="E25" s="74"/>
      <c r="F25" s="11">
        <f>SUM(C25:D25)</f>
        <v>1</v>
      </c>
      <c r="G25" s="4"/>
      <c r="H25" s="10">
        <f>+I24/L24</f>
        <v>0.22538860103626943</v>
      </c>
      <c r="I25" s="10">
        <f>+H24/L24</f>
        <v>0.74870466321243523</v>
      </c>
      <c r="J25" s="10">
        <f>+J24/L24</f>
        <v>2.5906735751295335E-2</v>
      </c>
      <c r="K25" s="10">
        <f>+K24/L24</f>
        <v>0</v>
      </c>
      <c r="L25" s="11">
        <f>SUM(H25:K25)</f>
        <v>1</v>
      </c>
      <c r="M25" s="4"/>
      <c r="N25" s="4"/>
      <c r="O25" s="1"/>
      <c r="P25" s="5"/>
    </row>
    <row r="26" spans="1:16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"/>
      <c r="P26" s="5"/>
    </row>
    <row r="27" spans="1:16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"/>
      <c r="P27" s="5"/>
    </row>
    <row r="28" spans="1:16">
      <c r="A28" s="1"/>
      <c r="B28" s="4"/>
      <c r="C28" s="12"/>
      <c r="D28" s="12"/>
      <c r="E28" s="12"/>
      <c r="F28" s="4"/>
      <c r="G28" s="4"/>
      <c r="H28" s="4"/>
      <c r="I28" s="12"/>
      <c r="J28" s="13"/>
      <c r="K28" s="13"/>
      <c r="L28" s="13"/>
      <c r="M28" s="4"/>
      <c r="N28" s="4"/>
      <c r="O28" s="1"/>
    </row>
    <row r="29" spans="1:16">
      <c r="A29" s="1"/>
      <c r="B29" s="4"/>
      <c r="C29" s="12"/>
      <c r="D29" s="12"/>
      <c r="E29" s="12"/>
      <c r="F29" s="4"/>
      <c r="G29" s="4"/>
      <c r="H29" s="4"/>
      <c r="I29" s="12"/>
      <c r="J29" s="12"/>
      <c r="K29" s="12"/>
      <c r="L29" s="12"/>
      <c r="M29" s="4"/>
      <c r="N29" s="4"/>
      <c r="O29" s="1"/>
    </row>
    <row r="30" spans="1:16">
      <c r="A30" s="1"/>
      <c r="B30" s="4"/>
      <c r="C30" s="12"/>
      <c r="D30" s="12"/>
      <c r="E30" s="12"/>
      <c r="F30" s="4"/>
      <c r="G30" s="4"/>
      <c r="H30" s="4"/>
      <c r="I30" s="12"/>
      <c r="J30" s="12"/>
      <c r="K30" s="12"/>
      <c r="L30" s="12"/>
      <c r="M30" s="4"/>
      <c r="N30" s="4"/>
      <c r="O30" s="1"/>
    </row>
    <row r="31" spans="1:16">
      <c r="A31" s="1"/>
      <c r="B31" s="4"/>
      <c r="C31" s="12"/>
      <c r="D31" s="12"/>
      <c r="E31" s="12"/>
      <c r="F31" s="4"/>
      <c r="G31" s="4"/>
      <c r="H31" s="4"/>
      <c r="I31" s="12"/>
      <c r="J31" s="12"/>
      <c r="K31" s="12"/>
      <c r="L31" s="12"/>
      <c r="M31" s="4"/>
      <c r="N31" s="4"/>
      <c r="O31" s="1"/>
    </row>
    <row r="32" spans="1:16">
      <c r="A32" s="1"/>
      <c r="B32" s="4"/>
      <c r="C32" s="12"/>
      <c r="D32" s="12"/>
      <c r="E32" s="12"/>
      <c r="F32" s="4"/>
      <c r="G32" s="4"/>
      <c r="H32" s="4"/>
      <c r="I32" s="12"/>
      <c r="J32" s="12"/>
      <c r="K32" s="12"/>
      <c r="L32" s="12"/>
      <c r="M32" s="4"/>
      <c r="N32" s="4"/>
      <c r="O32" s="1"/>
    </row>
    <row r="33" spans="1:15">
      <c r="A33" s="1"/>
      <c r="B33" s="4"/>
      <c r="C33" s="12"/>
      <c r="D33" s="12"/>
      <c r="E33" s="12"/>
      <c r="F33" s="4"/>
      <c r="G33" s="4"/>
      <c r="H33" s="4"/>
      <c r="I33" s="12"/>
      <c r="J33" s="12"/>
      <c r="K33" s="12"/>
      <c r="L33" s="12"/>
      <c r="M33" s="4"/>
      <c r="N33" s="4"/>
      <c r="O33" s="1"/>
    </row>
    <row r="34" spans="1:15">
      <c r="A34" s="1"/>
      <c r="B34" s="4"/>
      <c r="C34" s="12"/>
      <c r="D34" s="12"/>
      <c r="E34" s="12"/>
      <c r="F34" s="4"/>
      <c r="G34" s="4"/>
      <c r="H34" s="4"/>
      <c r="I34" s="12"/>
      <c r="J34" s="12"/>
      <c r="K34" s="12"/>
      <c r="L34" s="12"/>
      <c r="M34" s="4"/>
      <c r="N34" s="4"/>
      <c r="O34" s="1"/>
    </row>
    <row r="35" spans="1:15">
      <c r="A35" s="1"/>
      <c r="B35" s="4"/>
      <c r="C35" s="12"/>
      <c r="D35" s="12"/>
      <c r="E35" s="12"/>
      <c r="F35" s="4"/>
      <c r="G35" s="4"/>
      <c r="H35" s="4"/>
      <c r="I35" s="12"/>
      <c r="J35" s="12"/>
      <c r="K35" s="12"/>
      <c r="L35" s="12"/>
      <c r="M35" s="4"/>
      <c r="N35" s="4"/>
      <c r="O35" s="1"/>
    </row>
    <row r="36" spans="1:15">
      <c r="A36" s="1"/>
      <c r="B36" s="4"/>
      <c r="C36" s="12"/>
      <c r="D36" s="12"/>
      <c r="E36" s="12"/>
      <c r="F36" s="4"/>
      <c r="G36" s="4"/>
      <c r="H36" s="4"/>
      <c r="I36" s="12"/>
      <c r="J36" s="12"/>
      <c r="K36" s="12"/>
      <c r="L36" s="12"/>
      <c r="M36" s="4"/>
      <c r="N36" s="4"/>
      <c r="O36" s="1"/>
    </row>
    <row r="37" spans="1:15">
      <c r="A37" s="1"/>
      <c r="B37" s="4"/>
      <c r="C37" s="12"/>
      <c r="D37" s="12"/>
      <c r="E37" s="12"/>
      <c r="F37" s="4"/>
      <c r="G37" s="4"/>
      <c r="H37" s="4"/>
      <c r="I37" s="12"/>
      <c r="J37" s="12"/>
      <c r="K37" s="12"/>
      <c r="L37" s="12"/>
      <c r="M37" s="4"/>
      <c r="N37" s="4"/>
      <c r="O37" s="1"/>
    </row>
    <row r="38" spans="1:15">
      <c r="A38" s="1"/>
      <c r="B38" s="4"/>
      <c r="C38" s="12"/>
      <c r="D38" s="12"/>
      <c r="E38" s="12"/>
      <c r="F38" s="4"/>
      <c r="G38" s="4"/>
      <c r="H38" s="4"/>
      <c r="I38" s="12"/>
      <c r="J38" s="12"/>
      <c r="K38" s="12"/>
      <c r="L38" s="12"/>
      <c r="M38" s="4"/>
      <c r="N38" s="4"/>
      <c r="O38" s="1"/>
    </row>
    <row r="39" spans="1:15">
      <c r="A39" s="1"/>
      <c r="B39" s="4"/>
      <c r="C39" s="12"/>
      <c r="D39" s="12"/>
      <c r="E39" s="12"/>
      <c r="F39" s="4"/>
      <c r="G39" s="4"/>
      <c r="H39" s="4"/>
      <c r="I39" s="12"/>
      <c r="J39" s="12"/>
      <c r="K39" s="12"/>
      <c r="L39" s="12"/>
      <c r="M39" s="4"/>
      <c r="N39" s="4"/>
      <c r="O39" s="1"/>
    </row>
    <row r="40" spans="1:15">
      <c r="A40" s="1"/>
      <c r="B40" s="4"/>
      <c r="C40" s="12"/>
      <c r="D40" s="12"/>
      <c r="E40" s="12"/>
      <c r="F40" s="4"/>
      <c r="G40" s="4"/>
      <c r="H40" s="4"/>
      <c r="I40" s="12"/>
      <c r="J40" s="12"/>
      <c r="K40" s="12"/>
      <c r="L40" s="12"/>
      <c r="M40" s="4"/>
      <c r="N40" s="4"/>
      <c r="O40" s="1"/>
    </row>
    <row r="41" spans="1:15">
      <c r="A41" s="1"/>
      <c r="B41" s="4"/>
      <c r="C41" s="12"/>
      <c r="D41" s="12"/>
      <c r="E41" s="12"/>
      <c r="F41" s="4"/>
      <c r="G41" s="4"/>
      <c r="H41" s="4"/>
      <c r="I41" s="12"/>
      <c r="J41" s="12"/>
      <c r="K41" s="12"/>
      <c r="L41" s="12"/>
      <c r="M41" s="4"/>
      <c r="N41" s="4"/>
      <c r="O41" s="1"/>
    </row>
    <row r="42" spans="1: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 ht="51" customHeigh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20.25" customHeight="1" thickBot="1">
      <c r="A45" s="1"/>
      <c r="B45" s="4"/>
      <c r="C45" s="4"/>
      <c r="D45" s="75" t="s">
        <v>12</v>
      </c>
      <c r="E45" s="75"/>
      <c r="F45" s="75"/>
      <c r="G45" s="75"/>
      <c r="H45" s="75"/>
      <c r="I45" s="75"/>
      <c r="J45" s="75"/>
      <c r="K45" s="4"/>
      <c r="L45" s="4"/>
      <c r="M45" s="4"/>
      <c r="N45" s="4"/>
      <c r="O45" s="1"/>
    </row>
    <row r="46" spans="1:15" ht="15.75" customHeight="1" thickBot="1">
      <c r="A46" s="1"/>
      <c r="B46" s="4"/>
      <c r="C46" s="4"/>
      <c r="D46" s="8">
        <v>1</v>
      </c>
      <c r="E46" s="14" t="s">
        <v>13</v>
      </c>
      <c r="F46" s="15"/>
      <c r="G46" s="15"/>
      <c r="H46" s="16"/>
      <c r="I46" s="8">
        <f>+'[1]ACUM-ENERO'!C42</f>
        <v>90</v>
      </c>
      <c r="J46" s="10">
        <f>+I46/I59</f>
        <v>0.23316062176165803</v>
      </c>
      <c r="K46" s="4"/>
      <c r="L46" s="4"/>
      <c r="M46" s="4"/>
      <c r="N46" s="4"/>
      <c r="O46" s="1"/>
    </row>
    <row r="47" spans="1:15" ht="15.75" customHeight="1" thickBot="1">
      <c r="A47" s="1"/>
      <c r="B47" s="4"/>
      <c r="C47" s="4"/>
      <c r="D47" s="8">
        <v>2</v>
      </c>
      <c r="E47" s="14" t="s">
        <v>14</v>
      </c>
      <c r="F47" s="15"/>
      <c r="G47" s="15"/>
      <c r="H47" s="16"/>
      <c r="I47" s="8">
        <f>+'[1]ACUM-ENERO'!C44</f>
        <v>11</v>
      </c>
      <c r="J47" s="10">
        <f>+I47/I59</f>
        <v>2.8497409326424871E-2</v>
      </c>
      <c r="K47" s="4"/>
      <c r="L47" s="4"/>
      <c r="M47" s="4"/>
      <c r="N47" s="4"/>
      <c r="O47" s="1"/>
    </row>
    <row r="48" spans="1:15" ht="15.75" customHeight="1" thickBot="1">
      <c r="A48" s="1"/>
      <c r="B48" s="4"/>
      <c r="C48" s="4"/>
      <c r="D48" s="8">
        <v>3</v>
      </c>
      <c r="E48" s="14" t="s">
        <v>15</v>
      </c>
      <c r="F48" s="15"/>
      <c r="G48" s="15"/>
      <c r="H48" s="16"/>
      <c r="I48" s="8">
        <f>+'[1]ACUM-ENERO'!C45</f>
        <v>75</v>
      </c>
      <c r="J48" s="10">
        <f>+I48/I59</f>
        <v>0.19430051813471502</v>
      </c>
      <c r="K48" s="4"/>
      <c r="L48" s="4"/>
      <c r="M48" s="4"/>
      <c r="N48" s="4"/>
      <c r="O48" s="1"/>
    </row>
    <row r="49" spans="1:15" ht="15.75" thickBot="1">
      <c r="A49" s="1"/>
      <c r="B49" s="4"/>
      <c r="C49" s="4"/>
      <c r="D49" s="8">
        <v>4</v>
      </c>
      <c r="E49" s="14" t="s">
        <v>16</v>
      </c>
      <c r="F49" s="15"/>
      <c r="G49" s="15"/>
      <c r="H49" s="16"/>
      <c r="I49" s="8">
        <f>+'[1]ACUM-ENERO'!C46</f>
        <v>61</v>
      </c>
      <c r="J49" s="10">
        <f>+I49/I59</f>
        <v>0.15803108808290156</v>
      </c>
      <c r="K49" s="4"/>
      <c r="L49" s="4"/>
      <c r="M49" s="4"/>
      <c r="N49" s="4"/>
      <c r="O49" s="1"/>
    </row>
    <row r="50" spans="1:15" ht="15.75" thickBot="1">
      <c r="A50" s="1"/>
      <c r="B50" s="4"/>
      <c r="C50" s="4"/>
      <c r="D50" s="8">
        <v>5</v>
      </c>
      <c r="E50" s="14" t="s">
        <v>17</v>
      </c>
      <c r="F50" s="15"/>
      <c r="G50" s="15"/>
      <c r="H50" s="16"/>
      <c r="I50" s="8">
        <f>+'[1]ACUM-ENERO'!C47</f>
        <v>83</v>
      </c>
      <c r="J50" s="10">
        <f>+I50/I59</f>
        <v>0.21502590673575128</v>
      </c>
      <c r="K50" s="4"/>
      <c r="L50" s="4"/>
      <c r="M50" s="4"/>
      <c r="N50" s="4"/>
      <c r="O50" s="1"/>
    </row>
    <row r="51" spans="1:15" ht="15.75" thickBot="1">
      <c r="A51" s="1"/>
      <c r="B51" s="4"/>
      <c r="C51" s="4"/>
      <c r="D51" s="8">
        <v>6</v>
      </c>
      <c r="E51" s="14" t="s">
        <v>18</v>
      </c>
      <c r="F51" s="15"/>
      <c r="G51" s="15"/>
      <c r="H51" s="16"/>
      <c r="I51" s="8">
        <f>+'[1]ACUM-ENERO'!C48</f>
        <v>21</v>
      </c>
      <c r="J51" s="10">
        <f>+I51/I59</f>
        <v>5.4404145077720206E-2</v>
      </c>
      <c r="K51" s="4"/>
      <c r="L51" s="4"/>
      <c r="M51" s="4"/>
      <c r="N51" s="4"/>
      <c r="O51" s="1"/>
    </row>
    <row r="52" spans="1:15" ht="15.75" customHeight="1" thickBot="1">
      <c r="A52" s="1"/>
      <c r="B52" s="4"/>
      <c r="C52" s="4"/>
      <c r="D52" s="8">
        <v>7</v>
      </c>
      <c r="E52" s="14" t="s">
        <v>19</v>
      </c>
      <c r="F52" s="15"/>
      <c r="G52" s="15"/>
      <c r="H52" s="16"/>
      <c r="I52" s="8">
        <f>+'[1]ACUM-ENERO'!C49</f>
        <v>7</v>
      </c>
      <c r="J52" s="10">
        <f>+I52/I59</f>
        <v>1.8134715025906734E-2</v>
      </c>
      <c r="K52" s="4"/>
      <c r="L52" s="4"/>
      <c r="M52" s="4"/>
      <c r="N52" s="4"/>
      <c r="O52" s="1"/>
    </row>
    <row r="53" spans="1:15" ht="15.75" customHeight="1" thickBot="1">
      <c r="A53" s="1"/>
      <c r="B53" s="4"/>
      <c r="C53" s="4"/>
      <c r="D53" s="8">
        <v>8</v>
      </c>
      <c r="E53" s="14" t="s">
        <v>20</v>
      </c>
      <c r="F53" s="15"/>
      <c r="G53" s="15"/>
      <c r="H53" s="16"/>
      <c r="I53" s="8">
        <f>+'[1]ACUM-ENERO'!C50</f>
        <v>21</v>
      </c>
      <c r="J53" s="10">
        <f>+I53/I59</f>
        <v>5.4404145077720206E-2</v>
      </c>
      <c r="K53" s="4"/>
      <c r="L53" s="4"/>
      <c r="M53" s="4"/>
      <c r="N53" s="4"/>
      <c r="O53" s="1"/>
    </row>
    <row r="54" spans="1:15" ht="15.75" customHeight="1" thickBot="1">
      <c r="A54" s="1"/>
      <c r="B54" s="4"/>
      <c r="C54" s="4"/>
      <c r="D54" s="8">
        <v>9</v>
      </c>
      <c r="E54" s="14" t="s">
        <v>21</v>
      </c>
      <c r="F54" s="15"/>
      <c r="G54" s="15"/>
      <c r="H54" s="16"/>
      <c r="I54" s="8">
        <f>+'[1]ACUM-ENERO'!C51</f>
        <v>1</v>
      </c>
      <c r="J54" s="10">
        <f>+I54/I59</f>
        <v>2.5906735751295338E-3</v>
      </c>
      <c r="K54" s="4"/>
      <c r="L54" s="4"/>
      <c r="M54" s="4"/>
      <c r="N54" s="4"/>
      <c r="O54" s="1"/>
    </row>
    <row r="55" spans="1:15" ht="15.75" customHeight="1" thickBot="1">
      <c r="A55" s="1"/>
      <c r="B55" s="4"/>
      <c r="C55" s="4"/>
      <c r="D55" s="8">
        <v>10</v>
      </c>
      <c r="E55" s="14" t="s">
        <v>22</v>
      </c>
      <c r="F55" s="15"/>
      <c r="G55" s="15"/>
      <c r="H55" s="16"/>
      <c r="I55" s="8">
        <f>+'[1]ACUM-ENERO'!C52</f>
        <v>2</v>
      </c>
      <c r="J55" s="10">
        <f>+I55/I59</f>
        <v>5.1813471502590676E-3</v>
      </c>
      <c r="K55" s="4"/>
      <c r="L55" s="4"/>
      <c r="M55" s="4"/>
      <c r="N55" s="4"/>
      <c r="O55" s="1"/>
    </row>
    <row r="56" spans="1:15" ht="15.75" customHeight="1" thickBot="1">
      <c r="A56" s="1"/>
      <c r="B56" s="4"/>
      <c r="C56" s="4"/>
      <c r="D56" s="8">
        <v>11</v>
      </c>
      <c r="E56" s="14" t="s">
        <v>23</v>
      </c>
      <c r="F56" s="15"/>
      <c r="G56" s="15"/>
      <c r="H56" s="16"/>
      <c r="I56" s="8">
        <f>+'[1]ACUM-ENERO'!C53</f>
        <v>1</v>
      </c>
      <c r="J56" s="10">
        <f>+I56/I59</f>
        <v>2.5906735751295338E-3</v>
      </c>
      <c r="K56" s="4"/>
      <c r="L56" s="4"/>
      <c r="M56" s="4"/>
      <c r="N56" s="4"/>
      <c r="O56" s="1"/>
    </row>
    <row r="57" spans="1:15" ht="15.75" thickBot="1">
      <c r="A57" s="1"/>
      <c r="B57" s="4"/>
      <c r="C57" s="4"/>
      <c r="D57" s="8">
        <v>12</v>
      </c>
      <c r="E57" s="14" t="s">
        <v>24</v>
      </c>
      <c r="F57" s="15"/>
      <c r="G57" s="15"/>
      <c r="H57" s="16"/>
      <c r="I57" s="8">
        <f>+'[1]ACUM-ENERO'!C54</f>
        <v>13</v>
      </c>
      <c r="J57" s="10">
        <f>+I57/I59</f>
        <v>3.367875647668394E-2</v>
      </c>
      <c r="K57" s="4"/>
      <c r="L57" s="4"/>
      <c r="M57" s="4"/>
      <c r="N57" s="4"/>
      <c r="O57" s="1"/>
    </row>
    <row r="58" spans="1:15" ht="15.75" thickBo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"/>
    </row>
    <row r="59" spans="1:15" ht="16.5" thickBot="1">
      <c r="A59" s="1"/>
      <c r="B59" s="4"/>
      <c r="C59" s="4"/>
      <c r="D59" s="4"/>
      <c r="E59" s="4"/>
      <c r="F59" s="4"/>
      <c r="G59" s="4"/>
      <c r="H59" s="4"/>
      <c r="I59" s="9">
        <f>SUM(I46:I58)</f>
        <v>386</v>
      </c>
      <c r="J59" s="17">
        <f>SUM(J46:J58)</f>
        <v>0.99999999999999989</v>
      </c>
      <c r="K59" s="4"/>
      <c r="L59" s="4"/>
      <c r="M59" s="4"/>
      <c r="N59" s="4"/>
      <c r="O59" s="1"/>
    </row>
    <row r="60" spans="1:15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</row>
    <row r="61" spans="1:15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"/>
    </row>
    <row r="62" spans="1:15">
      <c r="A62" s="1"/>
      <c r="B62" s="4"/>
      <c r="C62" s="4"/>
      <c r="K62" s="4"/>
      <c r="L62" s="4"/>
      <c r="M62" s="4"/>
      <c r="N62" s="4"/>
      <c r="O62" s="1"/>
    </row>
    <row r="63" spans="1:15">
      <c r="A63" s="1"/>
      <c r="B63" s="4"/>
      <c r="C63" s="4"/>
      <c r="K63" s="4"/>
      <c r="L63" s="4"/>
      <c r="M63" s="4"/>
      <c r="N63" s="4"/>
      <c r="O63" s="1"/>
    </row>
    <row r="64" spans="1:15">
      <c r="A64" s="1"/>
      <c r="K64" s="4"/>
      <c r="L64" s="4"/>
      <c r="M64" s="4"/>
      <c r="N64" s="4"/>
      <c r="O64" s="1"/>
    </row>
    <row r="65" spans="1:15">
      <c r="A65" s="1"/>
      <c r="K65" s="4"/>
      <c r="L65" s="4"/>
      <c r="M65" s="4"/>
      <c r="N65" s="4"/>
      <c r="O65" s="1"/>
    </row>
    <row r="66" spans="1:15">
      <c r="A66" s="1"/>
      <c r="K66" s="4"/>
      <c r="L66" s="4"/>
      <c r="M66" s="4"/>
      <c r="N66" s="4"/>
      <c r="O66" s="1"/>
    </row>
    <row r="67" spans="1:15">
      <c r="A67" s="1"/>
      <c r="K67" s="4"/>
      <c r="L67" s="4"/>
      <c r="M67" s="4"/>
      <c r="N67" s="4"/>
      <c r="O67" s="1"/>
    </row>
    <row r="68" spans="1:15">
      <c r="A68" s="1"/>
      <c r="K68" s="4"/>
      <c r="L68" s="4"/>
      <c r="M68" s="4"/>
      <c r="N68" s="4"/>
      <c r="O68" s="1"/>
    </row>
    <row r="69" spans="1:15">
      <c r="A69" s="1"/>
      <c r="K69" s="4"/>
      <c r="L69" s="4"/>
      <c r="M69" s="4"/>
      <c r="N69" s="4"/>
      <c r="O69" s="1"/>
    </row>
    <row r="70" spans="1:15">
      <c r="A70" s="1"/>
      <c r="K70" s="4"/>
      <c r="L70" s="4"/>
      <c r="M70" s="4"/>
      <c r="N70" s="4"/>
      <c r="O70" s="1"/>
    </row>
    <row r="71" spans="1:15">
      <c r="A71" s="1"/>
      <c r="K71" s="4"/>
      <c r="L71" s="4"/>
      <c r="M71" s="4"/>
      <c r="N71" s="4"/>
      <c r="O71" s="1"/>
    </row>
    <row r="72" spans="1:15">
      <c r="A72" s="1"/>
      <c r="K72" s="4"/>
      <c r="L72" s="4"/>
      <c r="M72" s="4"/>
      <c r="N72" s="4"/>
      <c r="O72" s="1"/>
    </row>
    <row r="73" spans="1:15">
      <c r="A73" s="1"/>
      <c r="K73" s="4"/>
      <c r="L73" s="4"/>
      <c r="M73" s="4"/>
      <c r="N73" s="4"/>
      <c r="O73" s="1"/>
    </row>
    <row r="74" spans="1:15">
      <c r="A74" s="1"/>
      <c r="K74" s="4"/>
      <c r="L74" s="4"/>
      <c r="M74" s="4"/>
      <c r="N74" s="4"/>
      <c r="O74" s="1"/>
    </row>
    <row r="75" spans="1:15">
      <c r="A75" s="1"/>
      <c r="K75" s="4"/>
      <c r="L75" s="4"/>
      <c r="M75" s="4"/>
      <c r="N75" s="4"/>
      <c r="O75" s="1"/>
    </row>
    <row r="76" spans="1:15">
      <c r="A76" s="1"/>
      <c r="K76" s="4"/>
      <c r="L76" s="4"/>
      <c r="M76" s="4"/>
      <c r="N76" s="4"/>
      <c r="O76" s="1"/>
    </row>
    <row r="77" spans="1:15">
      <c r="A77" s="1"/>
      <c r="K77" s="4"/>
      <c r="L77" s="4"/>
      <c r="M77" s="4"/>
      <c r="N77" s="4"/>
      <c r="O77" s="1"/>
    </row>
    <row r="78" spans="1:15">
      <c r="A78" s="1"/>
      <c r="K78" s="4"/>
      <c r="L78" s="4"/>
      <c r="M78" s="4"/>
      <c r="N78" s="4"/>
      <c r="O78" s="1"/>
    </row>
    <row r="79" spans="1:15">
      <c r="A79" s="1"/>
      <c r="K79" s="4"/>
      <c r="L79" s="4"/>
      <c r="M79" s="4"/>
      <c r="N79" s="4"/>
      <c r="O79" s="1"/>
    </row>
    <row r="80" spans="1:15">
      <c r="A80" s="1"/>
      <c r="K80" s="4"/>
      <c r="L80" s="4"/>
      <c r="M80" s="4"/>
      <c r="N80" s="4"/>
      <c r="O80" s="1"/>
    </row>
    <row r="81" spans="1:15">
      <c r="A81" s="1"/>
      <c r="K81" s="4"/>
      <c r="L81" s="4"/>
      <c r="M81" s="4"/>
      <c r="N81" s="4"/>
      <c r="O81" s="1"/>
    </row>
    <row r="82" spans="1:15">
      <c r="A82" s="1"/>
      <c r="K82" s="4"/>
      <c r="L82" s="4"/>
      <c r="M82" s="4"/>
      <c r="N82" s="4"/>
      <c r="O82" s="1"/>
    </row>
    <row r="83" spans="1:15">
      <c r="A83" s="1"/>
      <c r="K83" s="4"/>
      <c r="L83" s="4"/>
      <c r="M83" s="4"/>
      <c r="N83" s="4"/>
      <c r="O83" s="1"/>
    </row>
    <row r="84" spans="1:15">
      <c r="A84" s="1"/>
      <c r="K84" s="4"/>
      <c r="L84" s="4"/>
      <c r="M84" s="4"/>
      <c r="N84" s="4"/>
      <c r="O84" s="1"/>
    </row>
    <row r="85" spans="1:15">
      <c r="A85" s="1"/>
      <c r="K85" s="4"/>
      <c r="L85" s="4"/>
      <c r="M85" s="4"/>
      <c r="N85" s="4"/>
      <c r="O85" s="1"/>
    </row>
    <row r="86" spans="1:15">
      <c r="A86" s="1"/>
      <c r="K86" s="4"/>
      <c r="L86" s="4"/>
      <c r="M86" s="4"/>
      <c r="N86" s="4"/>
      <c r="O86" s="1"/>
    </row>
    <row r="87" spans="1:15">
      <c r="A87" s="1"/>
      <c r="K87" s="4"/>
      <c r="L87" s="4"/>
      <c r="M87" s="4"/>
      <c r="N87" s="4"/>
      <c r="O87" s="1"/>
    </row>
    <row r="88" spans="1:15">
      <c r="A88" s="1"/>
      <c r="K88" s="4"/>
      <c r="L88" s="4"/>
      <c r="M88" s="4"/>
      <c r="N88" s="4"/>
      <c r="O88" s="1"/>
    </row>
    <row r="89" spans="1:15">
      <c r="A89" s="1"/>
      <c r="K89" s="4"/>
      <c r="L89" s="4"/>
      <c r="M89" s="4"/>
      <c r="N89" s="4"/>
      <c r="O89" s="1"/>
    </row>
    <row r="90" spans="1:1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</row>
    <row r="91" spans="1:1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</row>
    <row r="92" spans="1:1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</row>
    <row r="93" spans="1:15" ht="15.75" thickBo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</row>
    <row r="94" spans="1:15" ht="19.5" thickBot="1">
      <c r="A94" s="1"/>
      <c r="B94" s="4"/>
      <c r="C94" s="4"/>
      <c r="D94" s="76" t="s">
        <v>25</v>
      </c>
      <c r="E94" s="77"/>
      <c r="F94" s="77"/>
      <c r="G94" s="77"/>
      <c r="H94" s="77"/>
      <c r="I94" s="78"/>
      <c r="J94" s="4"/>
      <c r="K94" s="4"/>
      <c r="L94" s="4"/>
      <c r="M94" s="4"/>
      <c r="N94" s="4"/>
      <c r="O94" s="1"/>
    </row>
    <row r="95" spans="1:15" ht="15.75" thickBot="1">
      <c r="A95" s="1"/>
      <c r="B95" s="4"/>
      <c r="C95" s="4"/>
      <c r="D95" s="18">
        <v>1</v>
      </c>
      <c r="E95" s="19" t="str">
        <f>+'[1]ACUM-ENERO'!B72</f>
        <v>VÍA INFOMEX</v>
      </c>
      <c r="F95" s="20"/>
      <c r="G95" s="21"/>
      <c r="H95" s="22">
        <f>+'[1]ACUM-ENERO'!C72</f>
        <v>192</v>
      </c>
      <c r="I95" s="23">
        <f>+H95/H102</f>
        <v>0.49740932642487046</v>
      </c>
      <c r="J95" s="4"/>
      <c r="K95" s="4"/>
      <c r="L95" s="4"/>
      <c r="M95" s="4"/>
      <c r="N95" s="4"/>
      <c r="O95" s="1"/>
    </row>
    <row r="96" spans="1:15" ht="15.75" customHeight="1" thickBot="1">
      <c r="A96" s="1"/>
      <c r="B96" s="4"/>
      <c r="C96" s="4"/>
      <c r="D96" s="24">
        <v>2</v>
      </c>
      <c r="E96" s="19" t="str">
        <f>+'[1]ACUM-ENERO'!B68</f>
        <v>COPIA CERTIFICADA</v>
      </c>
      <c r="F96" s="20"/>
      <c r="G96" s="21"/>
      <c r="H96" s="22">
        <f>+'[1]ACUM-ENERO'!C68</f>
        <v>135</v>
      </c>
      <c r="I96" s="23">
        <f>+H96/H102</f>
        <v>0.34974093264248707</v>
      </c>
      <c r="J96" s="4"/>
      <c r="K96" s="4"/>
      <c r="L96" s="4"/>
      <c r="M96" s="4"/>
      <c r="N96" s="4"/>
      <c r="O96" s="1"/>
    </row>
    <row r="97" spans="1:15" ht="15.75" customHeight="1" thickBot="1">
      <c r="A97" s="1"/>
      <c r="B97" s="4"/>
      <c r="C97" s="4"/>
      <c r="D97" s="18">
        <v>3</v>
      </c>
      <c r="E97" s="19" t="str">
        <f>+'[1]ACUM-ENERO'!B69</f>
        <v>COPIA SIMPLE</v>
      </c>
      <c r="F97" s="20"/>
      <c r="G97" s="21"/>
      <c r="H97" s="22">
        <f>+'[1]ACUM-ENERO'!C69</f>
        <v>50</v>
      </c>
      <c r="I97" s="23">
        <f>+H97/H102</f>
        <v>0.12953367875647667</v>
      </c>
      <c r="J97" s="4"/>
      <c r="K97" s="4"/>
      <c r="L97" s="4"/>
      <c r="M97" s="4"/>
      <c r="N97" s="4"/>
      <c r="O97" s="1"/>
    </row>
    <row r="98" spans="1:15" ht="15.75" customHeight="1" thickBot="1">
      <c r="A98" s="1"/>
      <c r="B98" s="4"/>
      <c r="C98" s="4"/>
      <c r="D98" s="24">
        <v>4</v>
      </c>
      <c r="E98" s="19" t="str">
        <f>+'[1]ACUM-ENERO'!B70</f>
        <v>COPIA SIMPLE Y COPIA CERTIFICADA</v>
      </c>
      <c r="F98" s="20"/>
      <c r="G98" s="21"/>
      <c r="H98" s="22">
        <f>+'[1]ACUM-ENERO'!C70</f>
        <v>5</v>
      </c>
      <c r="I98" s="23">
        <f>+H98/H102</f>
        <v>1.2953367875647668E-2</v>
      </c>
      <c r="J98" s="4"/>
      <c r="K98" s="4"/>
      <c r="L98" s="4"/>
      <c r="M98" s="4"/>
      <c r="N98" s="4"/>
      <c r="O98" s="1"/>
    </row>
    <row r="99" spans="1:15" ht="15.75" customHeight="1" thickBot="1">
      <c r="A99" s="1"/>
      <c r="B99" s="4"/>
      <c r="C99" s="4"/>
      <c r="D99" s="18">
        <v>5</v>
      </c>
      <c r="E99" s="19" t="str">
        <f>+'[1]ACUM-ENERO'!B66</f>
        <v>CD</v>
      </c>
      <c r="F99" s="20"/>
      <c r="G99" s="21"/>
      <c r="H99" s="22">
        <f>+'[1]ACUM-ENERO'!C66</f>
        <v>3</v>
      </c>
      <c r="I99" s="23">
        <f>+H99/H102</f>
        <v>7.7720207253886009E-3</v>
      </c>
      <c r="J99" s="4"/>
      <c r="K99" s="4"/>
      <c r="L99" s="4"/>
      <c r="M99" s="4"/>
      <c r="N99" s="4"/>
      <c r="O99" s="1"/>
    </row>
    <row r="100" spans="1:15" ht="15.75" customHeight="1" thickBot="1">
      <c r="A100" s="1"/>
      <c r="B100" s="4"/>
      <c r="C100" s="4"/>
      <c r="D100" s="24">
        <v>6</v>
      </c>
      <c r="E100" s="19" t="str">
        <f>+'[1]ACUM-ENERO'!B71</f>
        <v>COPIA SIMPLE Y COPIA DIGITAL</v>
      </c>
      <c r="F100" s="20"/>
      <c r="G100" s="21"/>
      <c r="H100" s="22">
        <f>+'[1]ACUM-ENERO'!C71</f>
        <v>1</v>
      </c>
      <c r="I100" s="23">
        <f>+H100/H102</f>
        <v>2.5906735751295338E-3</v>
      </c>
      <c r="J100" s="4"/>
      <c r="K100" s="4"/>
      <c r="L100" s="4"/>
      <c r="M100" s="4"/>
      <c r="N100" s="4"/>
      <c r="O100" s="1"/>
    </row>
    <row r="101" spans="1:15" ht="19.5" customHeight="1" thickBot="1">
      <c r="A101" s="1"/>
      <c r="B101" s="4"/>
      <c r="C101" s="4"/>
      <c r="D101" s="18">
        <v>7</v>
      </c>
      <c r="E101" s="19" t="str">
        <f>+'[1]ACUM-ENERO'!B67</f>
        <v>CONSULTA FISICA</v>
      </c>
      <c r="F101" s="20"/>
      <c r="G101" s="21"/>
      <c r="H101" s="22">
        <f>+'[1]ACUM-ENERO'!C67</f>
        <v>0</v>
      </c>
      <c r="I101" s="23">
        <f>+H101/H102</f>
        <v>0</v>
      </c>
      <c r="J101" s="4"/>
      <c r="K101" s="4"/>
      <c r="L101" s="4"/>
      <c r="M101" s="4"/>
      <c r="N101" s="4"/>
      <c r="O101" s="1"/>
    </row>
    <row r="102" spans="1:15" ht="15.75" thickBot="1">
      <c r="A102" s="1"/>
      <c r="B102" s="4"/>
      <c r="C102" s="4"/>
      <c r="D102" s="4"/>
      <c r="E102" s="4"/>
      <c r="F102" s="4"/>
      <c r="G102" s="25" t="s">
        <v>7</v>
      </c>
      <c r="H102" s="26">
        <f>SUM(H95:H101)</f>
        <v>386</v>
      </c>
      <c r="I102" s="27">
        <f>SUM(I95:I101)</f>
        <v>1</v>
      </c>
      <c r="J102" s="4"/>
      <c r="K102" s="4"/>
      <c r="L102" s="4"/>
      <c r="M102" s="4"/>
      <c r="N102" s="4"/>
      <c r="O102" s="1"/>
    </row>
    <row r="103" spans="1:1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</row>
    <row r="104" spans="1:15" ht="15.75" thickBo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</row>
    <row r="105" spans="1:15" ht="18.75" customHeight="1" thickBot="1">
      <c r="A105" s="1"/>
      <c r="B105" s="4"/>
      <c r="C105" s="4"/>
      <c r="D105" s="61" t="s">
        <v>25</v>
      </c>
      <c r="E105" s="62"/>
      <c r="F105" s="62"/>
      <c r="G105" s="62"/>
      <c r="H105" s="62"/>
      <c r="I105" s="63"/>
      <c r="J105" s="4"/>
      <c r="K105" s="4"/>
      <c r="L105" s="4"/>
      <c r="M105" s="4"/>
      <c r="N105" s="4"/>
      <c r="O105" s="1"/>
    </row>
    <row r="106" spans="1:1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</row>
    <row r="107" spans="1:1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</row>
    <row r="110" spans="1:1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</row>
    <row r="111" spans="1:1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</row>
    <row r="112" spans="1:1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</row>
    <row r="113" spans="1:1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</row>
    <row r="114" spans="1:1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</row>
    <row r="115" spans="1:1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</row>
    <row r="116" spans="1:1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</row>
    <row r="117" spans="1:1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</row>
    <row r="118" spans="1:1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</row>
    <row r="119" spans="1:1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</row>
    <row r="120" spans="1:1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</row>
    <row r="121" spans="1:1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</row>
    <row r="122" spans="1:1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</row>
    <row r="123" spans="1:1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</row>
    <row r="124" spans="1:1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</row>
    <row r="125" spans="1:1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</row>
    <row r="126" spans="1:1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</row>
    <row r="127" spans="1:1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</row>
    <row r="128" spans="1:1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</row>
    <row r="129" spans="1:1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"/>
    </row>
    <row r="130" spans="1:1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"/>
    </row>
    <row r="131" spans="1:15" ht="15.75" thickBo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"/>
    </row>
    <row r="132" spans="1:15" ht="19.5" customHeight="1" thickBot="1">
      <c r="A132" s="1"/>
      <c r="B132" s="4"/>
      <c r="C132" s="4"/>
      <c r="D132" s="4"/>
      <c r="E132" s="61" t="s">
        <v>26</v>
      </c>
      <c r="F132" s="62"/>
      <c r="G132" s="62"/>
      <c r="H132" s="62"/>
      <c r="I132" s="63"/>
      <c r="J132" s="4"/>
      <c r="K132" s="4"/>
      <c r="L132" s="4"/>
      <c r="M132" s="4"/>
      <c r="N132" s="4"/>
      <c r="O132" s="1"/>
    </row>
    <row r="133" spans="1:15" ht="15.75" thickBot="1">
      <c r="A133" s="1"/>
      <c r="B133" s="4"/>
      <c r="C133" s="4"/>
      <c r="D133" s="4"/>
      <c r="E133" s="28">
        <v>1</v>
      </c>
      <c r="F133" s="29" t="s">
        <v>27</v>
      </c>
      <c r="G133" s="30"/>
      <c r="H133" s="31"/>
      <c r="I133" s="32">
        <f>+'[1]ACUM-ENERO'!C37</f>
        <v>696</v>
      </c>
      <c r="J133" s="4"/>
      <c r="K133" s="4"/>
      <c r="L133" s="4"/>
      <c r="M133" s="4"/>
      <c r="N133" s="4"/>
      <c r="O133" s="1"/>
    </row>
    <row r="134" spans="1:15" ht="15.75" thickBot="1">
      <c r="A134" s="1"/>
      <c r="B134" s="4"/>
      <c r="C134" s="4"/>
      <c r="D134" s="4"/>
      <c r="E134" s="4"/>
      <c r="F134" s="4"/>
      <c r="G134" s="4"/>
      <c r="H134" s="25" t="s">
        <v>7</v>
      </c>
      <c r="I134" s="26">
        <f>SUM(I133)</f>
        <v>696</v>
      </c>
      <c r="J134" s="4"/>
      <c r="K134" s="4"/>
      <c r="L134" s="4"/>
      <c r="M134" s="4"/>
      <c r="N134" s="4"/>
      <c r="O134" s="1"/>
    </row>
    <row r="135" spans="1:1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</row>
    <row r="136" spans="1:15" ht="15.75" thickBo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"/>
    </row>
    <row r="137" spans="1:15" ht="19.5" customHeight="1" thickBot="1">
      <c r="A137" s="1"/>
      <c r="B137" s="4"/>
      <c r="C137" s="4"/>
      <c r="D137" s="4"/>
      <c r="E137" s="61" t="s">
        <v>28</v>
      </c>
      <c r="F137" s="62"/>
      <c r="G137" s="62"/>
      <c r="H137" s="62"/>
      <c r="I137" s="63"/>
      <c r="J137" s="4"/>
      <c r="K137" s="4"/>
      <c r="L137" s="4"/>
      <c r="M137" s="4"/>
      <c r="N137" s="4"/>
      <c r="O137" s="1"/>
    </row>
    <row r="138" spans="1:15" ht="15" customHeight="1" thickBot="1">
      <c r="A138" s="1"/>
      <c r="B138" s="4"/>
      <c r="C138" s="4"/>
      <c r="D138" s="4"/>
      <c r="E138" s="33">
        <v>1</v>
      </c>
      <c r="F138" s="34" t="s">
        <v>29</v>
      </c>
      <c r="G138" s="35"/>
      <c r="H138" s="36"/>
      <c r="I138" s="37">
        <f>+'[1]ACUM-ENERO'!C82</f>
        <v>264</v>
      </c>
      <c r="J138" s="4"/>
      <c r="K138" s="4"/>
      <c r="L138" s="4"/>
      <c r="M138" s="4"/>
      <c r="N138" s="4"/>
      <c r="O138" s="1"/>
    </row>
    <row r="139" spans="1:15" ht="15" customHeight="1" thickBot="1">
      <c r="A139" s="1"/>
      <c r="B139" s="4"/>
      <c r="C139" s="4"/>
      <c r="D139" s="4"/>
      <c r="E139" s="4"/>
      <c r="F139" s="4"/>
      <c r="G139" s="4"/>
      <c r="H139" s="25" t="s">
        <v>7</v>
      </c>
      <c r="I139" s="26">
        <f>SUM(I138)</f>
        <v>264</v>
      </c>
      <c r="J139" s="4"/>
      <c r="K139" s="4"/>
      <c r="L139" s="4"/>
      <c r="M139" s="4"/>
      <c r="N139" s="4"/>
      <c r="O139" s="1"/>
    </row>
    <row r="140" spans="1:1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</row>
    <row r="141" spans="1:15" ht="15.75" thickBo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"/>
    </row>
    <row r="142" spans="1:15" ht="19.5" thickBot="1">
      <c r="A142" s="1"/>
      <c r="B142" s="4"/>
      <c r="C142" s="4"/>
      <c r="D142" s="4"/>
      <c r="E142" s="79" t="s">
        <v>30</v>
      </c>
      <c r="F142" s="80"/>
      <c r="G142" s="80"/>
      <c r="H142" s="80"/>
      <c r="I142" s="81"/>
      <c r="J142" s="4"/>
      <c r="K142" s="4"/>
      <c r="L142" s="4"/>
      <c r="M142" s="4"/>
      <c r="N142" s="4"/>
      <c r="O142" s="1"/>
    </row>
    <row r="143" spans="1:15" ht="15.75" thickBot="1">
      <c r="A143" s="1"/>
      <c r="B143" s="4"/>
      <c r="C143" s="4"/>
      <c r="D143" s="4"/>
      <c r="E143" s="33">
        <v>1</v>
      </c>
      <c r="F143" s="38" t="s">
        <v>31</v>
      </c>
      <c r="G143" s="35"/>
      <c r="H143" s="36"/>
      <c r="I143" s="37">
        <f>+'[1]ACUM-ENERO'!C86</f>
        <v>4</v>
      </c>
      <c r="J143" s="4" t="s">
        <v>32</v>
      </c>
      <c r="K143" s="4"/>
      <c r="L143" s="4"/>
      <c r="M143" s="4"/>
      <c r="N143" s="4"/>
      <c r="O143" s="1"/>
    </row>
    <row r="144" spans="1:15" ht="15.75" thickBot="1">
      <c r="A144" s="1"/>
      <c r="B144" s="4"/>
      <c r="C144" s="4"/>
      <c r="D144" s="4"/>
      <c r="E144" s="4" t="s">
        <v>33</v>
      </c>
      <c r="F144" s="4"/>
      <c r="G144" s="4"/>
      <c r="H144" s="25" t="s">
        <v>7</v>
      </c>
      <c r="I144" s="26">
        <f>SUM(I143)</f>
        <v>4</v>
      </c>
      <c r="J144" s="4"/>
      <c r="K144" s="4"/>
      <c r="L144" s="4"/>
      <c r="M144" s="4"/>
      <c r="N144" s="4"/>
      <c r="O144" s="1"/>
    </row>
    <row r="145" spans="1:1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 ht="15.75" thickBo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</row>
    <row r="147" spans="1:15" ht="19.5" thickBot="1">
      <c r="A147" s="1"/>
      <c r="B147" s="4"/>
      <c r="C147" s="4"/>
      <c r="D147" s="4"/>
      <c r="E147" s="79" t="s">
        <v>34</v>
      </c>
      <c r="F147" s="80"/>
      <c r="G147" s="80"/>
      <c r="H147" s="80"/>
      <c r="I147" s="81"/>
      <c r="J147" s="4"/>
      <c r="K147" s="4"/>
      <c r="L147" s="4"/>
      <c r="M147" s="4"/>
      <c r="N147" s="4"/>
      <c r="O147" s="1"/>
    </row>
    <row r="148" spans="1:15" ht="15.75" thickBot="1">
      <c r="A148" s="1"/>
      <c r="B148" s="4"/>
      <c r="C148" s="4"/>
      <c r="D148" s="4"/>
      <c r="E148" s="71" t="s">
        <v>34</v>
      </c>
      <c r="F148" s="82"/>
      <c r="G148" s="82"/>
      <c r="H148" s="83"/>
      <c r="I148" s="37">
        <f>+'[1]ACUM-ENERO'!C94</f>
        <v>2</v>
      </c>
      <c r="J148" s="4"/>
      <c r="K148" s="4"/>
      <c r="L148" s="4"/>
      <c r="M148" s="4"/>
      <c r="N148" s="4"/>
      <c r="O148" s="1"/>
    </row>
    <row r="149" spans="1:15" ht="16.5" thickBot="1">
      <c r="A149" s="1"/>
      <c r="B149" s="4"/>
      <c r="C149" s="4"/>
      <c r="D149" s="4"/>
      <c r="E149" s="4"/>
      <c r="F149" s="4"/>
      <c r="G149" s="4"/>
      <c r="H149" s="25" t="s">
        <v>7</v>
      </c>
      <c r="I149" s="9">
        <f>SUM(I148)</f>
        <v>2</v>
      </c>
      <c r="J149" s="4"/>
      <c r="K149" s="4"/>
      <c r="L149" s="4"/>
      <c r="M149" s="4"/>
      <c r="N149" s="4"/>
      <c r="O149" s="1"/>
    </row>
    <row r="150" spans="1:1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</row>
    <row r="151" spans="1:1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"/>
    </row>
    <row r="152" spans="1:15" ht="15.75" thickBo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</row>
    <row r="153" spans="1:15" ht="19.5" customHeight="1" thickBot="1">
      <c r="A153" s="1"/>
      <c r="B153" s="4"/>
      <c r="C153" s="4"/>
      <c r="D153" s="61" t="s">
        <v>35</v>
      </c>
      <c r="E153" s="62"/>
      <c r="F153" s="62"/>
      <c r="G153" s="62"/>
      <c r="H153" s="62"/>
      <c r="I153" s="63"/>
      <c r="J153" s="4"/>
      <c r="K153" s="4"/>
      <c r="L153" s="4"/>
      <c r="M153" s="4"/>
      <c r="N153" s="4"/>
      <c r="O153" s="1"/>
    </row>
    <row r="154" spans="1:15" ht="15.75" thickBot="1">
      <c r="A154" s="1"/>
      <c r="B154" s="4"/>
      <c r="C154" s="4"/>
      <c r="D154" s="33">
        <v>1</v>
      </c>
      <c r="E154" s="39" t="s">
        <v>36</v>
      </c>
      <c r="F154" s="40"/>
      <c r="G154" s="41"/>
      <c r="H154" s="42">
        <f>+'[1]ACUM-ENERO'!C120</f>
        <v>314</v>
      </c>
      <c r="I154" s="43">
        <f>H154/H158</f>
        <v>0.81347150259067358</v>
      </c>
      <c r="J154" s="4"/>
      <c r="K154" s="4"/>
      <c r="L154" s="4"/>
      <c r="M154" s="4"/>
      <c r="N154" s="4"/>
      <c r="O154" s="1"/>
    </row>
    <row r="155" spans="1:15" ht="15.75" customHeight="1" thickBot="1">
      <c r="A155" s="1"/>
      <c r="B155" s="4"/>
      <c r="C155" s="4"/>
      <c r="D155" s="33">
        <v>2</v>
      </c>
      <c r="E155" s="39" t="s">
        <v>37</v>
      </c>
      <c r="F155" s="40"/>
      <c r="G155" s="41"/>
      <c r="H155" s="42">
        <f>+'[1]ACUM-ENERO'!C121</f>
        <v>59</v>
      </c>
      <c r="I155" s="23">
        <f>H155/H158</f>
        <v>0.15284974093264247</v>
      </c>
      <c r="J155" s="4"/>
      <c r="K155" s="4"/>
      <c r="L155" s="4"/>
      <c r="M155" s="4"/>
      <c r="N155" s="4"/>
      <c r="O155" s="1"/>
    </row>
    <row r="156" spans="1:15" ht="15.75" customHeight="1" thickBot="1">
      <c r="A156" s="1"/>
      <c r="B156" s="4"/>
      <c r="C156" s="4"/>
      <c r="D156" s="33">
        <v>3</v>
      </c>
      <c r="E156" s="44" t="s">
        <v>24</v>
      </c>
      <c r="F156" s="40"/>
      <c r="G156" s="41"/>
      <c r="H156" s="42">
        <f>+'[1]ACUM-ENERO'!C123</f>
        <v>13</v>
      </c>
      <c r="I156" s="23">
        <f>+H156/H158</f>
        <v>3.367875647668394E-2</v>
      </c>
      <c r="J156" s="4"/>
      <c r="K156" s="4"/>
      <c r="L156" s="4"/>
      <c r="M156" s="4"/>
      <c r="N156" s="4"/>
      <c r="O156" s="1"/>
    </row>
    <row r="157" spans="1:15" ht="15.75" thickBot="1">
      <c r="A157" s="1"/>
      <c r="B157" s="4"/>
      <c r="C157" s="4"/>
      <c r="D157" s="45">
        <v>4</v>
      </c>
      <c r="E157" s="39" t="s">
        <v>38</v>
      </c>
      <c r="F157" s="40"/>
      <c r="G157" s="41"/>
      <c r="H157" s="42">
        <f>+'[1]ACUM-ENERO'!C122</f>
        <v>0</v>
      </c>
      <c r="I157" s="46">
        <f>+H157/H158</f>
        <v>0</v>
      </c>
      <c r="J157" s="4"/>
      <c r="K157" s="4"/>
      <c r="L157" s="4"/>
      <c r="M157" s="4"/>
      <c r="N157" s="4"/>
      <c r="O157" s="1"/>
    </row>
    <row r="158" spans="1:15" ht="15.75" thickBot="1">
      <c r="A158" s="1"/>
      <c r="B158" s="4"/>
      <c r="C158" s="4"/>
      <c r="D158" s="4"/>
      <c r="E158" s="4"/>
      <c r="F158" s="4"/>
      <c r="G158" s="25" t="s">
        <v>7</v>
      </c>
      <c r="H158" s="47">
        <f>SUM(H154:H157)</f>
        <v>386</v>
      </c>
      <c r="I158" s="48">
        <f>SUM(I154:I157)</f>
        <v>1</v>
      </c>
      <c r="J158" s="4"/>
      <c r="K158" s="4"/>
      <c r="L158" s="4"/>
      <c r="M158" s="4"/>
      <c r="N158" s="4"/>
      <c r="O158" s="1"/>
    </row>
    <row r="159" spans="1:15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"/>
    </row>
    <row r="160" spans="1:15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"/>
    </row>
    <row r="161" spans="1:15">
      <c r="A161" s="1"/>
      <c r="B161" s="4"/>
      <c r="C161" s="4"/>
      <c r="D161" s="12"/>
      <c r="E161" s="12"/>
      <c r="F161" s="12"/>
      <c r="G161" s="49"/>
      <c r="H161" s="12"/>
      <c r="I161" s="12"/>
      <c r="J161" s="12"/>
      <c r="K161" s="4"/>
      <c r="L161" s="4"/>
      <c r="M161" s="4"/>
      <c r="N161" s="4"/>
      <c r="O161" s="1"/>
    </row>
    <row r="162" spans="1:15">
      <c r="A162" s="1"/>
      <c r="B162" s="4"/>
      <c r="C162" s="4"/>
      <c r="D162" s="12"/>
      <c r="E162" s="12"/>
      <c r="F162" s="12"/>
      <c r="G162" s="49"/>
      <c r="H162" s="12"/>
      <c r="I162" s="12"/>
      <c r="J162" s="12"/>
      <c r="K162" s="4"/>
      <c r="L162" s="4"/>
      <c r="M162" s="4"/>
      <c r="N162" s="4"/>
      <c r="O162" s="1"/>
    </row>
    <row r="163" spans="1:15">
      <c r="A163" s="1"/>
      <c r="B163" s="4"/>
      <c r="C163" s="4"/>
      <c r="D163" s="12"/>
      <c r="E163" s="12"/>
      <c r="F163" s="12"/>
      <c r="G163" s="49"/>
      <c r="H163" s="12"/>
      <c r="I163" s="12"/>
      <c r="J163" s="12"/>
      <c r="K163" s="4"/>
      <c r="L163" s="4"/>
      <c r="M163" s="4"/>
      <c r="N163" s="4"/>
      <c r="O163" s="1"/>
    </row>
    <row r="164" spans="1:15">
      <c r="A164" s="1"/>
      <c r="B164" s="4"/>
      <c r="C164" s="4"/>
      <c r="D164" s="12"/>
      <c r="E164" s="12"/>
      <c r="F164" s="12"/>
      <c r="G164" s="49"/>
      <c r="H164" s="12"/>
      <c r="I164" s="12"/>
      <c r="J164" s="12"/>
      <c r="K164" s="4"/>
      <c r="L164" s="4"/>
      <c r="M164" s="4"/>
      <c r="N164" s="4"/>
      <c r="O164" s="1"/>
    </row>
    <row r="165" spans="1:15">
      <c r="A165" s="1"/>
      <c r="B165" s="4"/>
      <c r="C165" s="4"/>
      <c r="D165" s="12"/>
      <c r="E165" s="12"/>
      <c r="F165" s="12"/>
      <c r="G165" s="49"/>
      <c r="H165" s="12"/>
      <c r="I165" s="12"/>
      <c r="J165" s="12"/>
      <c r="K165" s="4"/>
      <c r="L165" s="4"/>
      <c r="M165" s="4"/>
      <c r="N165" s="4"/>
      <c r="O165" s="1"/>
    </row>
    <row r="166" spans="1:15">
      <c r="A166" s="1"/>
      <c r="B166" s="4"/>
      <c r="C166" s="4"/>
      <c r="D166" s="12"/>
      <c r="E166" s="12"/>
      <c r="F166" s="12"/>
      <c r="G166" s="49"/>
      <c r="H166" s="12"/>
      <c r="I166" s="12"/>
      <c r="J166" s="12"/>
      <c r="K166" s="4"/>
      <c r="L166" s="4"/>
      <c r="M166" s="4"/>
      <c r="N166" s="4"/>
      <c r="O166" s="1"/>
    </row>
    <row r="167" spans="1:15">
      <c r="A167" s="1"/>
      <c r="B167" s="4"/>
      <c r="C167" s="4"/>
      <c r="D167" s="12"/>
      <c r="E167" s="12"/>
      <c r="F167" s="12"/>
      <c r="G167" s="49"/>
      <c r="H167" s="12"/>
      <c r="I167" s="12"/>
      <c r="J167" s="12"/>
      <c r="K167" s="4"/>
      <c r="L167" s="4"/>
      <c r="M167" s="4"/>
      <c r="N167" s="4"/>
      <c r="O167" s="1"/>
    </row>
    <row r="168" spans="1:15">
      <c r="A168" s="1"/>
      <c r="B168" s="4"/>
      <c r="C168" s="4"/>
      <c r="D168" s="12"/>
      <c r="E168" s="12"/>
      <c r="F168" s="12"/>
      <c r="G168" s="49"/>
      <c r="H168" s="12"/>
      <c r="I168" s="12"/>
      <c r="J168" s="12"/>
      <c r="K168" s="4"/>
      <c r="L168" s="4"/>
      <c r="M168" s="4"/>
      <c r="N168" s="4"/>
      <c r="O168" s="1"/>
    </row>
    <row r="169" spans="1:15">
      <c r="A169" s="1"/>
      <c r="B169" s="4"/>
      <c r="C169" s="4"/>
      <c r="D169" s="12"/>
      <c r="E169" s="12"/>
      <c r="F169" s="12"/>
      <c r="G169" s="49"/>
      <c r="H169" s="12"/>
      <c r="I169" s="12"/>
      <c r="J169" s="12"/>
      <c r="K169" s="4"/>
      <c r="L169" s="4"/>
      <c r="M169" s="4"/>
      <c r="N169" s="4"/>
      <c r="O169" s="1"/>
    </row>
    <row r="170" spans="1:15">
      <c r="A170" s="1"/>
      <c r="B170" s="4"/>
      <c r="C170" s="4"/>
      <c r="D170" s="12"/>
      <c r="E170" s="12"/>
      <c r="F170" s="12"/>
      <c r="G170" s="49"/>
      <c r="H170" s="12"/>
      <c r="I170" s="12"/>
      <c r="J170" s="12"/>
      <c r="K170" s="4"/>
      <c r="L170" s="4"/>
      <c r="M170" s="4"/>
      <c r="N170" s="4"/>
      <c r="O170" s="1"/>
    </row>
    <row r="171" spans="1:15">
      <c r="A171" s="1"/>
      <c r="B171" s="4"/>
      <c r="C171" s="4"/>
      <c r="D171" s="12"/>
      <c r="E171" s="12"/>
      <c r="F171" s="12"/>
      <c r="G171" s="49"/>
      <c r="H171" s="12"/>
      <c r="I171" s="12"/>
      <c r="J171" s="12"/>
      <c r="K171" s="4"/>
      <c r="L171" s="4"/>
      <c r="M171" s="4"/>
      <c r="N171" s="4"/>
      <c r="O171" s="1"/>
    </row>
    <row r="172" spans="1:15">
      <c r="A172" s="1"/>
      <c r="B172" s="4"/>
      <c r="C172" s="4"/>
      <c r="D172" s="12"/>
      <c r="E172" s="12"/>
      <c r="F172" s="12"/>
      <c r="G172" s="49"/>
      <c r="H172" s="12"/>
      <c r="I172" s="12"/>
      <c r="J172" s="12"/>
      <c r="K172" s="4"/>
      <c r="L172" s="4"/>
      <c r="M172" s="4"/>
      <c r="N172" s="4"/>
      <c r="O172" s="1"/>
    </row>
    <row r="173" spans="1:15">
      <c r="A173" s="1"/>
      <c r="B173" s="4"/>
      <c r="C173" s="4"/>
      <c r="D173" s="12"/>
      <c r="E173" s="12"/>
      <c r="F173" s="12"/>
      <c r="G173" s="49"/>
      <c r="H173" s="12"/>
      <c r="I173" s="12"/>
      <c r="J173" s="12"/>
      <c r="K173" s="4"/>
      <c r="L173" s="4"/>
      <c r="M173" s="4"/>
      <c r="N173" s="4"/>
      <c r="O173" s="1"/>
    </row>
    <row r="174" spans="1:15">
      <c r="A174" s="1"/>
      <c r="B174" s="4"/>
      <c r="C174" s="4"/>
      <c r="D174" s="12"/>
      <c r="E174" s="12"/>
      <c r="F174" s="12"/>
      <c r="G174" s="49"/>
      <c r="H174" s="12"/>
      <c r="I174" s="12"/>
      <c r="J174" s="12"/>
      <c r="K174" s="4"/>
      <c r="L174" s="4"/>
      <c r="M174" s="4"/>
      <c r="N174" s="4"/>
      <c r="O174" s="1"/>
    </row>
    <row r="175" spans="1:15">
      <c r="A175" s="1"/>
      <c r="B175" s="4"/>
      <c r="C175" s="4"/>
      <c r="D175" s="12"/>
      <c r="E175" s="12"/>
      <c r="F175" s="12"/>
      <c r="G175" s="49"/>
      <c r="H175" s="12"/>
      <c r="I175" s="12"/>
      <c r="J175" s="12"/>
      <c r="K175" s="4"/>
      <c r="L175" s="4"/>
      <c r="M175" s="4"/>
      <c r="N175" s="4"/>
      <c r="O175" s="1"/>
    </row>
    <row r="176" spans="1:1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"/>
    </row>
    <row r="177" spans="1:15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"/>
    </row>
    <row r="178" spans="1:15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"/>
    </row>
    <row r="179" spans="1:1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"/>
    </row>
    <row r="180" spans="1:15" ht="15.75" thickBo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"/>
    </row>
    <row r="181" spans="1:15" ht="19.5" customHeight="1" thickBot="1">
      <c r="A181" s="1"/>
      <c r="B181" s="4"/>
      <c r="C181" s="4"/>
      <c r="D181" s="61" t="s">
        <v>39</v>
      </c>
      <c r="E181" s="62"/>
      <c r="F181" s="62"/>
      <c r="G181" s="62"/>
      <c r="H181" s="62"/>
      <c r="I181" s="63"/>
      <c r="J181" s="4"/>
      <c r="K181" s="4"/>
      <c r="L181" s="4"/>
      <c r="M181" s="4"/>
      <c r="N181" s="4"/>
      <c r="O181" s="1"/>
    </row>
    <row r="182" spans="1:15" ht="30.75" customHeight="1" thickBot="1">
      <c r="A182" s="1"/>
      <c r="B182" s="4"/>
      <c r="C182" s="4"/>
      <c r="D182" s="33">
        <v>1</v>
      </c>
      <c r="E182" s="68" t="s">
        <v>40</v>
      </c>
      <c r="F182" s="69"/>
      <c r="G182" s="70"/>
      <c r="H182" s="8">
        <f>+'[1]ACUM-ENERO'!C130</f>
        <v>275</v>
      </c>
      <c r="I182" s="43">
        <f>H182/H186</f>
        <v>0.71243523316062174</v>
      </c>
      <c r="J182" s="4"/>
      <c r="K182" s="4"/>
      <c r="L182" s="4"/>
      <c r="M182" s="4"/>
      <c r="N182" s="4"/>
      <c r="O182" s="1"/>
    </row>
    <row r="183" spans="1:15" ht="15.75" thickBot="1">
      <c r="A183" s="1"/>
      <c r="B183" s="4"/>
      <c r="C183" s="4"/>
      <c r="D183" s="33">
        <v>2</v>
      </c>
      <c r="E183" s="68" t="s">
        <v>41</v>
      </c>
      <c r="F183" s="69"/>
      <c r="G183" s="70"/>
      <c r="H183" s="8">
        <f>+'[1]ACUM-ENERO'!C133</f>
        <v>101</v>
      </c>
      <c r="I183" s="23">
        <f>H184/H186</f>
        <v>1.8134715025906734E-2</v>
      </c>
      <c r="J183" s="4"/>
      <c r="K183" s="4"/>
      <c r="L183" s="4"/>
      <c r="M183" s="4"/>
      <c r="N183" s="4"/>
      <c r="O183" s="1"/>
    </row>
    <row r="184" spans="1:15" ht="15.75" thickBot="1">
      <c r="A184" s="1"/>
      <c r="B184" s="4"/>
      <c r="C184" s="4"/>
      <c r="D184" s="33">
        <v>3</v>
      </c>
      <c r="E184" s="68" t="s">
        <v>42</v>
      </c>
      <c r="F184" s="69"/>
      <c r="G184" s="70"/>
      <c r="H184" s="8">
        <f>+'[1]ACUM-ENERO'!C131</f>
        <v>7</v>
      </c>
      <c r="I184" s="23">
        <f>H185/H186</f>
        <v>7.7720207253886009E-3</v>
      </c>
      <c r="J184" s="4"/>
      <c r="K184" s="4"/>
      <c r="L184" s="4"/>
      <c r="M184" s="4"/>
      <c r="N184" s="4"/>
      <c r="O184" s="1"/>
    </row>
    <row r="185" spans="1:15" ht="15.75" customHeight="1" thickBot="1">
      <c r="A185" s="1"/>
      <c r="B185" s="4"/>
      <c r="C185" s="4"/>
      <c r="D185" s="33">
        <v>4</v>
      </c>
      <c r="E185" s="34" t="s">
        <v>43</v>
      </c>
      <c r="F185" s="35"/>
      <c r="G185" s="50"/>
      <c r="H185" s="8">
        <f>+'[1]ACUM-ENERO'!C132</f>
        <v>3</v>
      </c>
      <c r="I185" s="51">
        <f>+H185/H186</f>
        <v>7.7720207253886009E-3</v>
      </c>
      <c r="J185" s="4"/>
      <c r="K185" s="4"/>
      <c r="L185" s="4"/>
      <c r="M185" s="4"/>
      <c r="N185" s="4"/>
      <c r="O185" s="1"/>
    </row>
    <row r="186" spans="1:15" ht="15.75" customHeight="1" thickBot="1">
      <c r="A186" s="1"/>
      <c r="B186" s="4"/>
      <c r="C186" s="4"/>
      <c r="D186" s="4"/>
      <c r="E186" s="4"/>
      <c r="F186" s="4"/>
      <c r="G186" s="25" t="s">
        <v>7</v>
      </c>
      <c r="H186" s="9">
        <f>SUM(H182:H185)</f>
        <v>386</v>
      </c>
      <c r="I186" s="27">
        <f>SUM(I182:I185)</f>
        <v>0.74611398963730569</v>
      </c>
      <c r="J186" s="4"/>
      <c r="K186" s="4"/>
      <c r="L186" s="4"/>
      <c r="M186" s="4"/>
      <c r="N186" s="4"/>
      <c r="O186" s="1"/>
    </row>
    <row r="187" spans="1:15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"/>
    </row>
    <row r="188" spans="1:15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"/>
    </row>
    <row r="189" spans="1:15" ht="15.75" customHeight="1">
      <c r="A189" s="1"/>
      <c r="B189" s="4"/>
      <c r="C189" s="4"/>
      <c r="D189" s="12"/>
      <c r="E189" s="12"/>
      <c r="F189" s="12"/>
      <c r="G189" s="12"/>
      <c r="H189" s="12"/>
      <c r="I189" s="12"/>
      <c r="J189" s="4"/>
      <c r="K189" s="4"/>
      <c r="L189" s="4"/>
      <c r="M189" s="4"/>
      <c r="N189" s="4"/>
      <c r="O189" s="1"/>
    </row>
    <row r="190" spans="1:15" ht="15.75" customHeight="1">
      <c r="A190" s="1"/>
      <c r="B190" s="4"/>
      <c r="C190" s="4"/>
      <c r="D190" s="12"/>
      <c r="E190" s="12"/>
      <c r="F190" s="12"/>
      <c r="G190" s="12"/>
      <c r="H190" s="12"/>
      <c r="I190" s="12"/>
      <c r="J190" s="4"/>
      <c r="K190" s="4"/>
      <c r="L190" s="4"/>
      <c r="M190" s="4"/>
      <c r="N190" s="4"/>
      <c r="O190" s="1"/>
    </row>
    <row r="191" spans="1:15" ht="15.75" customHeight="1">
      <c r="A191" s="1"/>
      <c r="B191" s="4"/>
      <c r="C191" s="4"/>
      <c r="D191" s="12"/>
      <c r="E191" s="12"/>
      <c r="F191" s="12"/>
      <c r="G191" s="12"/>
      <c r="H191" s="12"/>
      <c r="I191" s="12"/>
      <c r="J191" s="4"/>
      <c r="K191" s="4"/>
      <c r="L191" s="4"/>
      <c r="M191" s="4"/>
      <c r="N191" s="4"/>
      <c r="O191" s="1"/>
    </row>
    <row r="192" spans="1:15" ht="15.75" customHeight="1">
      <c r="A192" s="1"/>
      <c r="B192" s="4"/>
      <c r="C192" s="4"/>
      <c r="D192" s="12"/>
      <c r="E192" s="12"/>
      <c r="F192" s="12"/>
      <c r="G192" s="12"/>
      <c r="H192" s="12"/>
      <c r="I192" s="12"/>
      <c r="J192" s="4"/>
      <c r="K192" s="4"/>
      <c r="L192" s="4"/>
      <c r="M192" s="4"/>
      <c r="N192" s="4"/>
      <c r="O192" s="1"/>
    </row>
    <row r="193" spans="1:15" ht="15.75" customHeight="1">
      <c r="A193" s="1"/>
      <c r="B193" s="4"/>
      <c r="C193" s="4"/>
      <c r="D193" s="12"/>
      <c r="E193" s="12"/>
      <c r="F193" s="12"/>
      <c r="G193" s="12"/>
      <c r="H193" s="12"/>
      <c r="I193" s="12"/>
      <c r="J193" s="4"/>
      <c r="K193" s="4"/>
      <c r="L193" s="4"/>
      <c r="M193" s="4"/>
      <c r="N193" s="4"/>
      <c r="O193" s="1"/>
    </row>
    <row r="194" spans="1:15" ht="15.75" customHeight="1">
      <c r="A194" s="1"/>
      <c r="B194" s="4"/>
      <c r="C194" s="4"/>
      <c r="D194" s="12"/>
      <c r="E194" s="12"/>
      <c r="F194" s="12"/>
      <c r="G194" s="12"/>
      <c r="H194" s="12"/>
      <c r="I194" s="12"/>
      <c r="J194" s="4"/>
      <c r="K194" s="4"/>
      <c r="L194" s="4"/>
      <c r="M194" s="4"/>
      <c r="N194" s="4"/>
      <c r="O194" s="1"/>
    </row>
    <row r="195" spans="1:15" ht="15.75" customHeight="1">
      <c r="A195" s="1"/>
      <c r="B195" s="4"/>
      <c r="C195" s="4"/>
      <c r="D195" s="12"/>
      <c r="E195" s="12"/>
      <c r="F195" s="12"/>
      <c r="G195" s="12"/>
      <c r="H195" s="12"/>
      <c r="I195" s="12"/>
      <c r="J195" s="4"/>
      <c r="K195" s="4"/>
      <c r="L195" s="4"/>
      <c r="M195" s="4"/>
      <c r="N195" s="4"/>
      <c r="O195" s="1"/>
    </row>
    <row r="196" spans="1:15" ht="15.75" customHeight="1">
      <c r="A196" s="1"/>
      <c r="B196" s="4"/>
      <c r="C196" s="4"/>
      <c r="D196" s="12"/>
      <c r="E196" s="12"/>
      <c r="F196" s="12"/>
      <c r="G196" s="12"/>
      <c r="H196" s="12"/>
      <c r="I196" s="12"/>
      <c r="J196" s="4"/>
      <c r="K196" s="4"/>
      <c r="L196" s="4"/>
      <c r="M196" s="4"/>
      <c r="N196" s="4"/>
      <c r="O196" s="1"/>
    </row>
    <row r="197" spans="1:15" ht="15.75" customHeight="1">
      <c r="A197" s="1"/>
      <c r="B197" s="4"/>
      <c r="C197" s="4"/>
      <c r="D197" s="12"/>
      <c r="E197" s="12"/>
      <c r="F197" s="12"/>
      <c r="G197" s="12"/>
      <c r="H197" s="12"/>
      <c r="I197" s="12"/>
      <c r="J197" s="4"/>
      <c r="K197" s="4"/>
      <c r="L197" s="4"/>
      <c r="M197" s="4"/>
      <c r="N197" s="4"/>
      <c r="O197" s="1"/>
    </row>
    <row r="198" spans="1:15" ht="15.75" customHeight="1">
      <c r="A198" s="1"/>
      <c r="B198" s="4"/>
      <c r="C198" s="4"/>
      <c r="D198" s="12"/>
      <c r="E198" s="12"/>
      <c r="F198" s="12"/>
      <c r="G198" s="12"/>
      <c r="H198" s="12"/>
      <c r="I198" s="12"/>
      <c r="J198" s="4"/>
      <c r="K198" s="4"/>
      <c r="L198" s="4"/>
      <c r="M198" s="4"/>
      <c r="N198" s="4"/>
      <c r="O198" s="1"/>
    </row>
    <row r="199" spans="1:15" ht="15.75" customHeight="1">
      <c r="A199" s="1"/>
      <c r="B199" s="4"/>
      <c r="C199" s="4"/>
      <c r="D199" s="12"/>
      <c r="E199" s="12"/>
      <c r="F199" s="12"/>
      <c r="G199" s="12"/>
      <c r="H199" s="12"/>
      <c r="I199" s="12"/>
      <c r="J199" s="4"/>
      <c r="K199" s="4"/>
      <c r="L199" s="4"/>
      <c r="M199" s="4"/>
      <c r="N199" s="4"/>
      <c r="O199" s="1"/>
    </row>
    <row r="200" spans="1:15" ht="15.75" customHeight="1">
      <c r="A200" s="1"/>
      <c r="B200" s="4"/>
      <c r="C200" s="4"/>
      <c r="D200" s="12"/>
      <c r="E200" s="12"/>
      <c r="F200" s="12"/>
      <c r="G200" s="12"/>
      <c r="H200" s="12"/>
      <c r="I200" s="12"/>
      <c r="J200" s="4"/>
      <c r="K200" s="4"/>
      <c r="L200" s="4"/>
      <c r="M200" s="4"/>
      <c r="N200" s="4"/>
      <c r="O200" s="1"/>
    </row>
    <row r="201" spans="1:15">
      <c r="A201" s="1"/>
      <c r="B201" s="4"/>
      <c r="C201" s="4"/>
      <c r="D201" s="12"/>
      <c r="E201" s="12"/>
      <c r="F201" s="12"/>
      <c r="G201" s="12"/>
      <c r="H201" s="12"/>
      <c r="I201" s="12"/>
      <c r="J201" s="4"/>
      <c r="K201" s="4"/>
      <c r="L201" s="4"/>
      <c r="M201" s="4"/>
      <c r="N201" s="4"/>
      <c r="O201" s="1"/>
    </row>
    <row r="202" spans="1:1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"/>
    </row>
    <row r="203" spans="1:1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"/>
    </row>
    <row r="204" spans="1:1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"/>
    </row>
    <row r="205" spans="1:1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"/>
    </row>
    <row r="206" spans="1:15" ht="15.75" thickBo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"/>
    </row>
    <row r="207" spans="1:15" ht="19.5" customHeight="1" thickBot="1">
      <c r="A207" s="1"/>
      <c r="B207" s="4"/>
      <c r="C207" s="4"/>
      <c r="D207" s="61" t="s">
        <v>44</v>
      </c>
      <c r="E207" s="62"/>
      <c r="F207" s="62"/>
      <c r="G207" s="62"/>
      <c r="H207" s="62"/>
      <c r="I207" s="63"/>
      <c r="J207" s="4"/>
      <c r="K207" s="4"/>
      <c r="L207" s="4"/>
      <c r="M207" s="4"/>
      <c r="N207" s="4"/>
      <c r="O207" s="1"/>
    </row>
    <row r="208" spans="1:15" ht="15.75" thickBot="1">
      <c r="A208" s="1"/>
      <c r="B208" s="4"/>
      <c r="C208" s="4"/>
      <c r="D208" s="33">
        <v>1</v>
      </c>
      <c r="E208" s="34" t="s">
        <v>5</v>
      </c>
      <c r="F208" s="35"/>
      <c r="G208" s="36"/>
      <c r="H208" s="8">
        <f>+'[1]ACUM-ENERO'!C142</f>
        <v>195</v>
      </c>
      <c r="I208" s="43">
        <f>+H208/H212</f>
        <v>0.50518134715025909</v>
      </c>
      <c r="J208" s="4"/>
      <c r="K208" s="4"/>
      <c r="L208" s="4"/>
      <c r="M208" s="4"/>
      <c r="N208" s="4"/>
      <c r="O208" s="1"/>
    </row>
    <row r="209" spans="1:15" ht="15.75" thickBot="1">
      <c r="A209" s="1"/>
      <c r="B209" s="4"/>
      <c r="C209" s="4"/>
      <c r="D209" s="33">
        <v>3</v>
      </c>
      <c r="E209" s="52" t="s">
        <v>45</v>
      </c>
      <c r="F209" s="35"/>
      <c r="G209" s="36"/>
      <c r="H209" s="8">
        <f>+'[1]ACUM-ENERO'!C144</f>
        <v>98</v>
      </c>
      <c r="I209" s="53">
        <f>H209/H212</f>
        <v>0.25388601036269431</v>
      </c>
      <c r="J209" s="4"/>
      <c r="K209" s="4"/>
      <c r="L209" s="4"/>
      <c r="M209" s="4"/>
      <c r="N209" s="4"/>
      <c r="O209" s="1"/>
    </row>
    <row r="210" spans="1:15" ht="15.75" customHeight="1" thickBot="1">
      <c r="A210" s="1"/>
      <c r="B210" s="4"/>
      <c r="C210" s="4"/>
      <c r="D210" s="33">
        <v>2</v>
      </c>
      <c r="E210" s="68" t="s">
        <v>46</v>
      </c>
      <c r="F210" s="69"/>
      <c r="G210" s="70"/>
      <c r="H210" s="8">
        <f>+'[1]ACUM-ENERO'!C141</f>
        <v>79</v>
      </c>
      <c r="I210" s="43">
        <f>+H210/H212</f>
        <v>0.20466321243523317</v>
      </c>
      <c r="J210" s="4"/>
      <c r="K210" s="4"/>
      <c r="L210" s="4"/>
      <c r="M210" s="4"/>
      <c r="N210" s="4"/>
      <c r="O210" s="1"/>
    </row>
    <row r="211" spans="1:15" ht="18.75" customHeight="1" thickBot="1">
      <c r="A211" s="1"/>
      <c r="B211" s="4"/>
      <c r="C211" s="4"/>
      <c r="D211" s="33">
        <v>4</v>
      </c>
      <c r="E211" s="68" t="s">
        <v>47</v>
      </c>
      <c r="F211" s="69"/>
      <c r="G211" s="70"/>
      <c r="H211" s="8">
        <f>+'[1]ACUM-ENERO'!C143</f>
        <v>14</v>
      </c>
      <c r="I211" s="53">
        <f>+H211/H212</f>
        <v>3.6269430051813469E-2</v>
      </c>
      <c r="J211" s="4"/>
      <c r="K211" s="4"/>
      <c r="L211" s="4"/>
      <c r="M211" s="4"/>
      <c r="N211" s="4"/>
      <c r="O211" s="1"/>
    </row>
    <row r="212" spans="1:15" ht="15.75" thickBot="1">
      <c r="A212" s="1"/>
      <c r="B212" s="4"/>
      <c r="C212" s="4"/>
      <c r="D212" s="4"/>
      <c r="E212" s="4"/>
      <c r="F212" s="4"/>
      <c r="G212" s="25" t="s">
        <v>7</v>
      </c>
      <c r="H212" s="26">
        <f>SUM(H208:H211)</f>
        <v>386</v>
      </c>
      <c r="I212" s="27">
        <f>SUM(I208:I211)</f>
        <v>1</v>
      </c>
      <c r="J212" s="4"/>
      <c r="K212" s="4"/>
      <c r="L212" s="4"/>
      <c r="M212" s="4"/>
      <c r="N212" s="4"/>
      <c r="O212" s="1"/>
    </row>
    <row r="213" spans="1:15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"/>
    </row>
    <row r="214" spans="1:15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</row>
    <row r="215" spans="1:15">
      <c r="A215" s="1"/>
      <c r="B215" s="4"/>
      <c r="C215" s="4"/>
      <c r="D215" s="12"/>
      <c r="E215" s="12"/>
      <c r="F215" s="12"/>
      <c r="G215" s="12"/>
      <c r="H215" s="12"/>
      <c r="I215" s="12"/>
      <c r="J215" s="4"/>
      <c r="K215" s="4"/>
      <c r="L215" s="4"/>
      <c r="M215" s="4"/>
      <c r="N215" s="4"/>
      <c r="O215" s="1"/>
    </row>
    <row r="216" spans="1:15">
      <c r="A216" s="1"/>
      <c r="B216" s="4"/>
      <c r="C216" s="4"/>
      <c r="D216" s="12"/>
      <c r="E216" s="12"/>
      <c r="F216" s="12"/>
      <c r="G216" s="12"/>
      <c r="H216" s="12"/>
      <c r="I216" s="12"/>
      <c r="J216" s="4"/>
      <c r="K216" s="4"/>
      <c r="L216" s="4"/>
      <c r="M216" s="4"/>
      <c r="N216" s="4"/>
      <c r="O216" s="1"/>
    </row>
    <row r="217" spans="1:15">
      <c r="A217" s="1"/>
      <c r="B217" s="4"/>
      <c r="C217" s="4"/>
      <c r="D217" s="12"/>
      <c r="E217" s="12"/>
      <c r="F217" s="12"/>
      <c r="G217" s="12"/>
      <c r="H217" s="12"/>
      <c r="I217" s="12"/>
      <c r="J217" s="4"/>
      <c r="K217" s="4"/>
      <c r="L217" s="4"/>
      <c r="M217" s="4"/>
      <c r="N217" s="4"/>
      <c r="O217" s="1"/>
    </row>
    <row r="218" spans="1:15">
      <c r="A218" s="1"/>
      <c r="B218" s="4"/>
      <c r="C218" s="4"/>
      <c r="D218" s="12"/>
      <c r="E218" s="12"/>
      <c r="F218" s="12"/>
      <c r="G218" s="12"/>
      <c r="H218" s="12"/>
      <c r="I218" s="12"/>
      <c r="J218" s="4"/>
      <c r="K218" s="4"/>
      <c r="L218" s="4"/>
      <c r="M218" s="4"/>
      <c r="N218" s="4"/>
      <c r="O218" s="1"/>
    </row>
    <row r="219" spans="1:15">
      <c r="A219" s="1"/>
      <c r="B219" s="4"/>
      <c r="C219" s="4"/>
      <c r="D219" s="12"/>
      <c r="E219" s="12"/>
      <c r="F219" s="12"/>
      <c r="G219" s="12"/>
      <c r="H219" s="12"/>
      <c r="I219" s="12"/>
      <c r="J219" s="4"/>
      <c r="K219" s="4"/>
      <c r="L219" s="4"/>
      <c r="M219" s="4"/>
      <c r="N219" s="4"/>
      <c r="O219" s="1"/>
    </row>
    <row r="220" spans="1:15">
      <c r="A220" s="1"/>
      <c r="B220" s="4"/>
      <c r="C220" s="4"/>
      <c r="D220" s="12"/>
      <c r="E220" s="12"/>
      <c r="F220" s="12"/>
      <c r="G220" s="12"/>
      <c r="H220" s="12"/>
      <c r="I220" s="12"/>
      <c r="J220" s="4"/>
      <c r="K220" s="4"/>
      <c r="L220" s="4"/>
      <c r="M220" s="4"/>
      <c r="N220" s="4"/>
      <c r="O220" s="1"/>
    </row>
    <row r="221" spans="1:15">
      <c r="A221" s="1"/>
      <c r="B221" s="4"/>
      <c r="C221" s="4"/>
      <c r="D221" s="12"/>
      <c r="E221" s="12"/>
      <c r="F221" s="12"/>
      <c r="G221" s="12"/>
      <c r="H221" s="12"/>
      <c r="I221" s="12"/>
      <c r="J221" s="4"/>
      <c r="K221" s="4"/>
      <c r="L221" s="4"/>
      <c r="M221" s="4"/>
      <c r="N221" s="4"/>
      <c r="O221" s="1"/>
    </row>
    <row r="222" spans="1:15">
      <c r="A222" s="1"/>
      <c r="B222" s="4"/>
      <c r="C222" s="4"/>
      <c r="D222" s="12"/>
      <c r="E222" s="12"/>
      <c r="F222" s="12"/>
      <c r="G222" s="12"/>
      <c r="H222" s="12"/>
      <c r="I222" s="12"/>
      <c r="J222" s="4"/>
      <c r="K222" s="4"/>
      <c r="L222" s="4"/>
      <c r="M222" s="4"/>
      <c r="N222" s="4"/>
      <c r="O222" s="1"/>
    </row>
    <row r="223" spans="1:15">
      <c r="A223" s="1"/>
      <c r="B223" s="4"/>
      <c r="C223" s="4"/>
      <c r="D223" s="12"/>
      <c r="E223" s="12"/>
      <c r="F223" s="12"/>
      <c r="G223" s="12"/>
      <c r="H223" s="12"/>
      <c r="I223" s="12"/>
      <c r="J223" s="4"/>
      <c r="K223" s="4"/>
      <c r="L223" s="4"/>
      <c r="M223" s="4"/>
      <c r="N223" s="4"/>
      <c r="O223" s="1"/>
    </row>
    <row r="224" spans="1:15">
      <c r="A224" s="1"/>
      <c r="B224" s="4"/>
      <c r="C224" s="4"/>
      <c r="D224" s="12"/>
      <c r="E224" s="12"/>
      <c r="F224" s="12"/>
      <c r="G224" s="12"/>
      <c r="H224" s="12"/>
      <c r="I224" s="12"/>
      <c r="J224" s="4"/>
      <c r="K224" s="4"/>
      <c r="L224" s="4"/>
      <c r="M224" s="4"/>
      <c r="N224" s="4"/>
      <c r="O224" s="1"/>
    </row>
    <row r="225" spans="1:15">
      <c r="A225" s="1"/>
      <c r="B225" s="4"/>
      <c r="C225" s="4"/>
      <c r="D225" s="12"/>
      <c r="E225" s="12"/>
      <c r="F225" s="12"/>
      <c r="G225" s="12"/>
      <c r="H225" s="12"/>
      <c r="I225" s="12"/>
      <c r="J225" s="4"/>
      <c r="K225" s="4"/>
      <c r="L225" s="4"/>
      <c r="M225" s="4"/>
      <c r="N225" s="4"/>
      <c r="O225" s="1"/>
    </row>
    <row r="226" spans="1:15">
      <c r="A226" s="1"/>
      <c r="B226" s="4"/>
      <c r="C226" s="4"/>
      <c r="D226" s="12"/>
      <c r="E226" s="12"/>
      <c r="F226" s="12"/>
      <c r="G226" s="12"/>
      <c r="H226" s="12"/>
      <c r="I226" s="12"/>
      <c r="J226" s="4"/>
      <c r="K226" s="4"/>
      <c r="L226" s="4"/>
      <c r="M226" s="4"/>
      <c r="N226" s="4"/>
      <c r="O226" s="1"/>
    </row>
    <row r="227" spans="1:15">
      <c r="A227" s="1"/>
      <c r="B227" s="4"/>
      <c r="C227" s="4"/>
      <c r="D227" s="12"/>
      <c r="E227" s="12"/>
      <c r="F227" s="12"/>
      <c r="G227" s="12"/>
      <c r="H227" s="12"/>
      <c r="I227" s="12"/>
      <c r="J227" s="4"/>
      <c r="K227" s="4"/>
      <c r="L227" s="4"/>
      <c r="M227" s="4"/>
      <c r="N227" s="4"/>
      <c r="O227" s="1"/>
    </row>
    <row r="228" spans="1:15">
      <c r="A228" s="1"/>
      <c r="B228" s="4"/>
      <c r="C228" s="4"/>
      <c r="D228" s="12"/>
      <c r="E228" s="12"/>
      <c r="F228" s="12"/>
      <c r="G228" s="12"/>
      <c r="H228" s="12"/>
      <c r="I228" s="12"/>
      <c r="J228" s="4"/>
      <c r="K228" s="4"/>
      <c r="L228" s="4"/>
      <c r="M228" s="4"/>
      <c r="N228" s="4"/>
      <c r="O228" s="1"/>
    </row>
    <row r="229" spans="1:1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"/>
    </row>
    <row r="230" spans="1:1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1"/>
    </row>
    <row r="231" spans="1:1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"/>
    </row>
    <row r="232" spans="1:15" ht="75" customHeight="1" thickBo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"/>
    </row>
    <row r="233" spans="1:15" ht="19.5" customHeight="1" thickBot="1">
      <c r="A233" s="1"/>
      <c r="B233" s="4"/>
      <c r="C233" s="4"/>
      <c r="D233" s="61" t="s">
        <v>48</v>
      </c>
      <c r="E233" s="62"/>
      <c r="F233" s="62"/>
      <c r="G233" s="63"/>
      <c r="H233" s="4"/>
      <c r="I233" s="4"/>
      <c r="J233" s="4"/>
      <c r="K233" s="4"/>
      <c r="L233" s="4"/>
      <c r="M233" s="4"/>
      <c r="N233" s="4"/>
      <c r="O233" s="1"/>
    </row>
    <row r="234" spans="1:15" ht="15.75" customHeight="1" thickBot="1">
      <c r="A234" s="1"/>
      <c r="B234" s="4"/>
      <c r="C234" s="4"/>
      <c r="D234" s="8">
        <v>1</v>
      </c>
      <c r="E234" s="54" t="str">
        <f>+'[1]ACUM-ENERO'!B240</f>
        <v>Consejería Juridica</v>
      </c>
      <c r="F234" s="55"/>
      <c r="G234" s="56">
        <f>+'[1]ACUM-ENERO'!C240</f>
        <v>0</v>
      </c>
      <c r="H234" s="4"/>
      <c r="I234" s="4"/>
      <c r="J234" s="4"/>
      <c r="K234" s="4"/>
      <c r="L234" s="4"/>
      <c r="M234" s="4"/>
      <c r="N234" s="4"/>
      <c r="O234" s="1"/>
    </row>
    <row r="235" spans="1:15" ht="29.25" customHeight="1" thickBot="1">
      <c r="A235" s="1"/>
      <c r="B235" s="4"/>
      <c r="C235" s="4"/>
      <c r="D235" s="8">
        <v>2</v>
      </c>
      <c r="E235" s="64" t="str">
        <f>+'[1]ACUM-ENERO'!B245</f>
        <v>Coordinación General  Oficina Central de Gobierno, Estrategía y opinión Pública</v>
      </c>
      <c r="F235" s="65"/>
      <c r="G235" s="56">
        <f>+'[1]ACUM-ENERO'!C245</f>
        <v>0</v>
      </c>
      <c r="H235" s="4"/>
      <c r="I235" s="4"/>
      <c r="J235" s="4"/>
      <c r="K235" s="4"/>
      <c r="L235" s="4"/>
      <c r="M235" s="4"/>
      <c r="N235" s="4"/>
      <c r="O235" s="1"/>
    </row>
    <row r="236" spans="1:15" ht="15.75" thickBot="1">
      <c r="A236" s="1"/>
      <c r="B236" s="4"/>
      <c r="C236" s="4"/>
      <c r="D236" s="8">
        <v>3</v>
      </c>
      <c r="E236" s="54" t="str">
        <f>+'[1]ACUM-ENERO'!B248</f>
        <v>Dirección General de  Innovación y Tecnología</v>
      </c>
      <c r="F236" s="55"/>
      <c r="G236" s="56">
        <f>+'[1]ACUM-ENERO'!C248</f>
        <v>0</v>
      </c>
      <c r="H236" s="4"/>
      <c r="I236" s="4"/>
      <c r="J236" s="4"/>
      <c r="K236" s="4"/>
      <c r="L236" s="4"/>
      <c r="M236" s="4"/>
      <c r="N236" s="4"/>
      <c r="O236" s="1"/>
    </row>
    <row r="237" spans="1:15" ht="15" customHeight="1" thickBot="1">
      <c r="A237" s="1"/>
      <c r="B237" s="4"/>
      <c r="C237" s="4"/>
      <c r="D237" s="8">
        <v>4</v>
      </c>
      <c r="E237" s="54" t="str">
        <f>+'[1]ACUM-ENERO'!B253</f>
        <v>Educación Municipal</v>
      </c>
      <c r="F237" s="55"/>
      <c r="G237" s="56">
        <f>+'[1]ACUM-ENERO'!C253</f>
        <v>0</v>
      </c>
      <c r="H237" s="4"/>
      <c r="I237" s="4"/>
      <c r="J237" s="4"/>
      <c r="K237" s="4"/>
      <c r="L237" s="4"/>
      <c r="M237" s="4"/>
      <c r="N237" s="4"/>
      <c r="O237" s="1"/>
    </row>
    <row r="238" spans="1:15" ht="15.75" thickBot="1">
      <c r="A238" s="1"/>
      <c r="B238" s="4"/>
      <c r="C238" s="4"/>
      <c r="D238" s="8">
        <v>5</v>
      </c>
      <c r="E238" s="54" t="str">
        <f>+'[1]ACUM-ENERO'!B258</f>
        <v>Instituto Municipal de la Mujer</v>
      </c>
      <c r="F238" s="55"/>
      <c r="G238" s="56">
        <f>+'[1]ACUM-ENERO'!C258</f>
        <v>0</v>
      </c>
      <c r="H238" s="4"/>
      <c r="I238" s="4"/>
      <c r="J238" s="4"/>
      <c r="K238" s="4"/>
      <c r="L238" s="4"/>
      <c r="M238" s="4"/>
      <c r="N238" s="4"/>
      <c r="O238" s="1"/>
    </row>
    <row r="239" spans="1:15" ht="15.75" thickBot="1">
      <c r="A239" s="1"/>
      <c r="B239" s="4"/>
      <c r="C239" s="4"/>
      <c r="D239" s="8">
        <v>6</v>
      </c>
      <c r="E239" s="54" t="str">
        <f>+'[1]ACUM-ENERO'!B270</f>
        <v>Proyectos Estratégicos</v>
      </c>
      <c r="F239" s="55"/>
      <c r="G239" s="56">
        <f>+'[1]ACUM-ENERO'!C270</f>
        <v>0</v>
      </c>
      <c r="H239" s="4"/>
      <c r="I239" s="4"/>
      <c r="J239" s="4"/>
      <c r="K239" s="4"/>
      <c r="L239" s="4"/>
      <c r="M239" s="4"/>
      <c r="N239" s="4"/>
      <c r="O239" s="1"/>
    </row>
    <row r="240" spans="1:15" ht="15" customHeight="1" thickBot="1">
      <c r="A240" s="1"/>
      <c r="B240" s="4"/>
      <c r="C240" s="4"/>
      <c r="D240" s="8">
        <v>7</v>
      </c>
      <c r="E240" s="54" t="str">
        <f>+'[1]ACUM-ENERO'!B271</f>
        <v>Rastros Municipales</v>
      </c>
      <c r="F240" s="55"/>
      <c r="G240" s="56">
        <f>+'[1]ACUM-ENERO'!C271</f>
        <v>0</v>
      </c>
      <c r="H240" s="4"/>
      <c r="I240" s="4"/>
      <c r="J240" s="4"/>
      <c r="K240" s="4"/>
      <c r="L240" s="4"/>
      <c r="M240" s="4"/>
      <c r="N240" s="4"/>
      <c r="O240" s="1"/>
    </row>
    <row r="241" spans="1:15" ht="15" customHeight="1" thickBot="1">
      <c r="A241" s="1"/>
      <c r="B241" s="4"/>
      <c r="C241" s="4"/>
      <c r="D241" s="8">
        <v>8</v>
      </c>
      <c r="E241" s="54" t="str">
        <f>+'[1]ACUM-ENERO'!B272</f>
        <v>Regidores</v>
      </c>
      <c r="F241" s="55"/>
      <c r="G241" s="56">
        <f>+'[1]ACUM-ENERO'!C272</f>
        <v>0</v>
      </c>
      <c r="H241" s="4"/>
      <c r="I241" s="4"/>
      <c r="J241" s="4"/>
      <c r="K241" s="4"/>
      <c r="L241" s="4"/>
      <c r="M241" s="4"/>
      <c r="N241" s="4"/>
      <c r="O241" s="1"/>
    </row>
    <row r="242" spans="1:15" ht="15" customHeight="1" thickBot="1">
      <c r="A242" s="1"/>
      <c r="B242" s="4"/>
      <c r="C242" s="4"/>
      <c r="D242" s="8">
        <v>9</v>
      </c>
      <c r="E242" s="54" t="str">
        <f>+'[1]ACUM-ENERO'!B273</f>
        <v>Registro Civil</v>
      </c>
      <c r="F242" s="55"/>
      <c r="G242" s="56">
        <f>+'[1]ACUM-ENERO'!C273</f>
        <v>0</v>
      </c>
      <c r="H242" s="4"/>
      <c r="I242" s="4"/>
      <c r="J242" s="4"/>
      <c r="K242" s="4"/>
      <c r="L242" s="4"/>
      <c r="M242" s="4"/>
      <c r="N242" s="4"/>
      <c r="O242" s="1"/>
    </row>
    <row r="243" spans="1:15" ht="15" customHeight="1" thickBot="1">
      <c r="A243" s="1"/>
      <c r="B243" s="4"/>
      <c r="C243" s="4"/>
      <c r="D243" s="8">
        <v>10</v>
      </c>
      <c r="E243" s="54" t="str">
        <f>+'[1]ACUM-ENERO'!B274</f>
        <v>Relaciones Exteriores</v>
      </c>
      <c r="F243" s="55"/>
      <c r="G243" s="56">
        <f>+'[1]ACUM-ENERO'!C274</f>
        <v>0</v>
      </c>
      <c r="H243" s="4"/>
      <c r="I243" s="4"/>
      <c r="J243" s="4"/>
      <c r="K243" s="4"/>
      <c r="L243" s="4"/>
      <c r="M243" s="4"/>
      <c r="N243" s="4"/>
      <c r="O243" s="1"/>
    </row>
    <row r="244" spans="1:15" ht="15" customHeight="1" thickBot="1">
      <c r="A244" s="1"/>
      <c r="B244" s="4"/>
      <c r="C244" s="4"/>
      <c r="D244" s="8">
        <v>11</v>
      </c>
      <c r="E244" s="54" t="str">
        <f>+'[1]ACUM-ENERO'!B276</f>
        <v>Sanidad Animal</v>
      </c>
      <c r="F244" s="55"/>
      <c r="G244" s="56">
        <f>+'[1]ACUM-ENERO'!C276</f>
        <v>0</v>
      </c>
      <c r="H244" s="4"/>
      <c r="I244" s="4"/>
      <c r="J244" s="4"/>
      <c r="K244" s="4"/>
      <c r="L244" s="4"/>
      <c r="M244" s="4"/>
      <c r="N244" s="4"/>
      <c r="O244" s="1"/>
    </row>
    <row r="245" spans="1:15" ht="15" customHeight="1" thickBot="1">
      <c r="A245" s="1"/>
      <c r="B245" s="4"/>
      <c r="C245" s="4"/>
      <c r="D245" s="8">
        <v>12</v>
      </c>
      <c r="E245" s="54" t="str">
        <f>+'[1]ACUM-ENERO'!B277</f>
        <v>Secretaria del Ayuntamiento</v>
      </c>
      <c r="F245" s="55"/>
      <c r="G245" s="56">
        <f>+'[1]ACUM-ENERO'!C277</f>
        <v>0</v>
      </c>
      <c r="H245" s="4"/>
      <c r="I245" s="4"/>
      <c r="J245" s="4"/>
      <c r="K245" s="4"/>
      <c r="L245" s="4"/>
      <c r="M245" s="4"/>
      <c r="N245" s="4"/>
      <c r="O245" s="1"/>
    </row>
    <row r="246" spans="1:15" ht="15" customHeight="1" thickBot="1">
      <c r="A246" s="1"/>
      <c r="B246" s="4"/>
      <c r="C246" s="4"/>
      <c r="D246" s="8">
        <v>13</v>
      </c>
      <c r="E246" s="54" t="str">
        <f>+'[1]ACUM-ENERO'!B282</f>
        <v>Vinculación Asuntos Religiosos</v>
      </c>
      <c r="F246" s="55"/>
      <c r="G246" s="56">
        <f>+'[1]ACUM-ENERO'!C282</f>
        <v>0</v>
      </c>
      <c r="H246" s="4"/>
      <c r="I246" s="4"/>
      <c r="J246" s="4"/>
      <c r="K246" s="4"/>
      <c r="L246" s="4"/>
      <c r="M246" s="4"/>
      <c r="N246" s="4"/>
      <c r="O246" s="1"/>
    </row>
    <row r="247" spans="1:15" ht="15.75" customHeight="1" thickBot="1">
      <c r="A247" s="1"/>
      <c r="B247" s="4"/>
      <c r="C247" s="4"/>
      <c r="D247" s="8">
        <v>14</v>
      </c>
      <c r="E247" s="54" t="str">
        <f>+'[1]ACUM-ENERO'!B260</f>
        <v>Junta Municipal de Reclutamiento</v>
      </c>
      <c r="F247" s="55"/>
      <c r="G247" s="56">
        <f>+'[1]ACUM-ENERO'!C260</f>
        <v>0</v>
      </c>
      <c r="H247" s="4"/>
      <c r="I247" s="4"/>
      <c r="J247" s="4"/>
      <c r="K247" s="4"/>
      <c r="L247" s="4"/>
      <c r="M247" s="4"/>
      <c r="N247" s="4"/>
      <c r="O247" s="1"/>
    </row>
    <row r="248" spans="1:15" ht="15.75" customHeight="1" thickBot="1">
      <c r="A248" s="1"/>
      <c r="B248" s="4"/>
      <c r="C248" s="4"/>
      <c r="D248" s="8">
        <v>15</v>
      </c>
      <c r="E248" s="54" t="str">
        <f>+'[1]ACUM-ENERO'!B257</f>
        <v>Instituto Municipal de la Juventud</v>
      </c>
      <c r="F248" s="55"/>
      <c r="G248" s="56">
        <f>+'[1]ACUM-ENERO'!C257</f>
        <v>0</v>
      </c>
      <c r="H248" s="57"/>
      <c r="I248" s="4"/>
      <c r="J248" s="4"/>
      <c r="K248" s="4"/>
      <c r="L248" s="4"/>
      <c r="M248" s="4"/>
      <c r="N248" s="4"/>
      <c r="O248" s="1"/>
    </row>
    <row r="249" spans="1:15" ht="18" customHeight="1" thickBot="1">
      <c r="A249" s="1"/>
      <c r="B249" s="4"/>
      <c r="C249" s="4"/>
      <c r="D249" s="8">
        <v>16</v>
      </c>
      <c r="E249" s="54" t="str">
        <f>+'[1]ACUM-ENERO'!B235</f>
        <v>Cementerios</v>
      </c>
      <c r="F249" s="55"/>
      <c r="G249" s="56">
        <f>+'[1]ACUM-ENERO'!C235</f>
        <v>0</v>
      </c>
      <c r="H249" s="57"/>
      <c r="I249" s="4"/>
      <c r="J249" s="4"/>
      <c r="K249" s="4"/>
      <c r="L249" s="4"/>
      <c r="M249" s="4"/>
      <c r="N249" s="4"/>
      <c r="O249" s="1"/>
    </row>
    <row r="250" spans="1:15" ht="15" customHeight="1" thickBot="1">
      <c r="A250" s="1"/>
      <c r="B250" s="4"/>
      <c r="C250" s="4"/>
      <c r="D250" s="8">
        <v>17</v>
      </c>
      <c r="E250" s="54" t="str">
        <f>+'[1]ACUM-ENERO'!B231</f>
        <v>Aseo Público</v>
      </c>
      <c r="F250" s="55"/>
      <c r="G250" s="56">
        <f>+'[1]ACUM-ENERO'!C231</f>
        <v>0</v>
      </c>
      <c r="H250" s="4"/>
      <c r="I250" s="4"/>
      <c r="J250" s="4"/>
      <c r="K250" s="4"/>
      <c r="L250" s="4"/>
      <c r="M250" s="4"/>
      <c r="N250" s="4"/>
      <c r="O250" s="1"/>
    </row>
    <row r="251" spans="1:15" ht="15" customHeight="1" thickBot="1">
      <c r="A251" s="1"/>
      <c r="B251" s="4"/>
      <c r="C251" s="4"/>
      <c r="D251" s="8">
        <v>18</v>
      </c>
      <c r="E251" s="54" t="str">
        <f>+'[1]ACUM-ENERO'!B246</f>
        <v>Coplademun</v>
      </c>
      <c r="F251" s="55"/>
      <c r="G251" s="56">
        <f>+'[1]ACUM-ENERO'!C246</f>
        <v>0</v>
      </c>
      <c r="H251" s="4"/>
      <c r="I251" s="4"/>
      <c r="J251" s="4"/>
      <c r="K251" s="4"/>
      <c r="L251" s="4"/>
      <c r="M251" s="4"/>
      <c r="N251" s="4"/>
      <c r="O251" s="1"/>
    </row>
    <row r="252" spans="1:15" ht="15" customHeight="1" thickBot="1">
      <c r="A252" s="1"/>
      <c r="B252" s="4"/>
      <c r="C252" s="4"/>
      <c r="D252" s="8">
        <v>19</v>
      </c>
      <c r="E252" s="54" t="str">
        <f>+'[1]ACUM-ENERO'!B255</f>
        <v>Instituto de Capacitación y Oferta Educativa</v>
      </c>
      <c r="F252" s="55"/>
      <c r="G252" s="56">
        <f>+'[1]ACUM-ENERO'!C255</f>
        <v>0</v>
      </c>
      <c r="H252" s="4"/>
      <c r="I252" s="4"/>
      <c r="J252" s="4"/>
      <c r="K252" s="4"/>
      <c r="L252" s="4"/>
      <c r="M252" s="4"/>
      <c r="N252" s="4"/>
      <c r="O252" s="1"/>
    </row>
    <row r="253" spans="1:15" ht="15" customHeight="1" thickBot="1">
      <c r="A253" s="1"/>
      <c r="B253" s="4"/>
      <c r="C253" s="4"/>
      <c r="D253" s="8">
        <v>20</v>
      </c>
      <c r="E253" s="54" t="str">
        <f>+'[1]ACUM-ENERO'!B243</f>
        <v>Coordinación de Gabinete</v>
      </c>
      <c r="F253" s="55"/>
      <c r="G253" s="56">
        <f>+'[1]ACUM-ENERO'!C243</f>
        <v>0</v>
      </c>
      <c r="H253" s="4"/>
      <c r="I253" s="4"/>
      <c r="J253" s="4"/>
      <c r="K253" s="4"/>
      <c r="L253" s="4"/>
      <c r="M253" s="4"/>
      <c r="N253" s="4"/>
      <c r="O253" s="1"/>
    </row>
    <row r="254" spans="1:15" ht="15" customHeight="1" thickBot="1">
      <c r="A254" s="1"/>
      <c r="B254" s="4"/>
      <c r="C254" s="4"/>
      <c r="D254" s="8">
        <v>21</v>
      </c>
      <c r="E254" s="54" t="str">
        <f>+'[1]ACUM-ENERO'!B242</f>
        <v>Coordinación de Delegaciones</v>
      </c>
      <c r="F254" s="55"/>
      <c r="G254" s="56">
        <f>+'[1]ACUM-ENERO'!C242</f>
        <v>0</v>
      </c>
      <c r="H254" s="4"/>
      <c r="I254" s="4"/>
      <c r="J254" s="4"/>
      <c r="K254" s="4"/>
      <c r="L254" s="4"/>
      <c r="M254" s="4"/>
      <c r="N254" s="4"/>
      <c r="O254" s="1"/>
    </row>
    <row r="255" spans="1:15" ht="15" customHeight="1" thickBot="1">
      <c r="A255" s="1"/>
      <c r="B255" s="4"/>
      <c r="C255" s="4"/>
      <c r="D255" s="8">
        <v>22</v>
      </c>
      <c r="E255" s="54" t="str">
        <f>+'[1]ACUM-ENERO'!B244</f>
        <v xml:space="preserve">Coordinación de la Oficina de Presidencia </v>
      </c>
      <c r="F255" s="55"/>
      <c r="G255" s="56">
        <f>+'[1]ACUM-ENERO'!C244</f>
        <v>0</v>
      </c>
      <c r="H255" s="4"/>
      <c r="I255" s="4"/>
      <c r="J255" s="4"/>
      <c r="K255" s="4"/>
      <c r="L255" s="4"/>
      <c r="M255" s="4"/>
      <c r="N255" s="4"/>
      <c r="O255" s="1"/>
    </row>
    <row r="256" spans="1:15" ht="15" customHeight="1" thickBot="1">
      <c r="A256" s="1"/>
      <c r="B256" s="4"/>
      <c r="C256" s="4"/>
      <c r="D256" s="8">
        <v>23</v>
      </c>
      <c r="E256" s="54" t="str">
        <f>+'[1]ACUM-ENERO'!B268</f>
        <v>Protección al Medio Ambiente</v>
      </c>
      <c r="F256" s="55"/>
      <c r="G256" s="56">
        <f>+'[1]ACUM-ENERO'!C268</f>
        <v>0</v>
      </c>
      <c r="H256" s="4"/>
      <c r="I256" s="4"/>
      <c r="J256" s="4"/>
      <c r="K256" s="4"/>
      <c r="L256" s="4"/>
      <c r="M256" s="4"/>
      <c r="N256" s="4"/>
      <c r="O256" s="1"/>
    </row>
    <row r="257" spans="1:15" ht="15" customHeight="1" thickBot="1">
      <c r="A257" s="1"/>
      <c r="B257" s="4"/>
      <c r="C257" s="4"/>
      <c r="D257" s="8">
        <v>24</v>
      </c>
      <c r="E257" s="54" t="str">
        <f>+'[1]ACUM-ENERO'!B261</f>
        <v>Mantenimiento de Pavimentos</v>
      </c>
      <c r="F257" s="55"/>
      <c r="G257" s="56">
        <f>+'[1]ACUM-ENERO'!C261</f>
        <v>1</v>
      </c>
      <c r="H257" s="4"/>
      <c r="I257" s="4"/>
      <c r="J257" s="4"/>
      <c r="K257" s="4"/>
      <c r="L257" s="4"/>
      <c r="M257" s="4"/>
      <c r="N257" s="4"/>
      <c r="O257" s="1"/>
    </row>
    <row r="258" spans="1:15" ht="15" customHeight="1" thickBot="1">
      <c r="A258" s="1"/>
      <c r="B258" s="4"/>
      <c r="C258" s="4"/>
      <c r="D258" s="8">
        <v>25</v>
      </c>
      <c r="E258" s="54" t="str">
        <f>+'[1]ACUM-ENERO'!B262</f>
        <v>Mantenimiento Urbano</v>
      </c>
      <c r="F258" s="55"/>
      <c r="G258" s="56">
        <f>+'[1]ACUM-ENERO'!C262</f>
        <v>1</v>
      </c>
      <c r="H258" s="4"/>
      <c r="I258" s="4"/>
      <c r="J258" s="4"/>
      <c r="K258" s="4"/>
      <c r="L258" s="4"/>
      <c r="M258" s="4"/>
      <c r="N258" s="4"/>
      <c r="O258" s="1"/>
    </row>
    <row r="259" spans="1:15" ht="15" customHeight="1" thickBot="1">
      <c r="A259" s="1"/>
      <c r="B259" s="4"/>
      <c r="C259" s="4"/>
      <c r="D259" s="8">
        <v>26</v>
      </c>
      <c r="E259" s="54" t="str">
        <f>+'[1]ACUM-ENERO'!B238</f>
        <v>Comunicación Social</v>
      </c>
      <c r="F259" s="55"/>
      <c r="G259" s="56">
        <f>+'[1]ACUM-ENERO'!C238</f>
        <v>2</v>
      </c>
      <c r="H259" s="4"/>
      <c r="I259" s="4"/>
      <c r="J259" s="4"/>
      <c r="K259" s="4"/>
      <c r="L259" s="4"/>
      <c r="M259" s="4"/>
      <c r="N259" s="4"/>
      <c r="O259" s="1"/>
    </row>
    <row r="260" spans="1:15" ht="15" customHeight="1" thickBot="1">
      <c r="A260" s="1"/>
      <c r="B260" s="4"/>
      <c r="C260" s="4"/>
      <c r="D260" s="8">
        <v>27</v>
      </c>
      <c r="E260" s="54" t="str">
        <f>+'[1]ACUM-ENERO'!B259</f>
        <v>Integración y Dictaminación</v>
      </c>
      <c r="F260" s="55"/>
      <c r="G260" s="56">
        <f>+'[1]ACUM-ENERO'!C259</f>
        <v>2</v>
      </c>
      <c r="H260" s="4"/>
      <c r="I260" s="4"/>
      <c r="J260" s="4"/>
      <c r="K260" s="4"/>
      <c r="L260" s="4"/>
      <c r="M260" s="4"/>
      <c r="N260" s="4"/>
      <c r="O260" s="1"/>
    </row>
    <row r="261" spans="1:15" ht="15" customHeight="1" thickBot="1">
      <c r="A261" s="1"/>
      <c r="B261" s="4"/>
      <c r="C261" s="4"/>
      <c r="D261" s="8">
        <v>28</v>
      </c>
      <c r="E261" s="54" t="str">
        <f>+'[1]ACUM-ENERO'!B228</f>
        <v>Agua y Alcantarillado</v>
      </c>
      <c r="F261" s="55"/>
      <c r="G261" s="56">
        <f>+'[1]ACUM-ENERO'!C228</f>
        <v>2</v>
      </c>
      <c r="H261" s="4"/>
      <c r="I261" s="4"/>
      <c r="J261" s="4"/>
      <c r="K261" s="4"/>
      <c r="L261" s="4"/>
      <c r="M261" s="4"/>
      <c r="N261" s="4"/>
      <c r="O261" s="1"/>
    </row>
    <row r="262" spans="1:15" ht="15" customHeight="1" thickBot="1">
      <c r="A262" s="1"/>
      <c r="B262" s="4"/>
      <c r="C262" s="4"/>
      <c r="D262" s="8">
        <v>29</v>
      </c>
      <c r="E262" s="54" t="str">
        <f>+'[1]ACUM-ENERO'!B275</f>
        <v>Relaciones Públicas</v>
      </c>
      <c r="F262" s="55"/>
      <c r="G262" s="56">
        <f>+'[1]ACUM-ENERO'!C275</f>
        <v>2</v>
      </c>
      <c r="H262" s="4"/>
      <c r="I262" s="4"/>
      <c r="J262" s="4"/>
      <c r="K262" s="4"/>
      <c r="L262" s="4"/>
      <c r="M262" s="4"/>
      <c r="N262" s="4"/>
      <c r="O262" s="1"/>
    </row>
    <row r="263" spans="1:15" ht="15.75" thickBot="1">
      <c r="A263" s="1"/>
      <c r="B263" s="4"/>
      <c r="C263" s="4"/>
      <c r="D263" s="8">
        <v>30</v>
      </c>
      <c r="E263" s="54" t="str">
        <f>+'[1]ACUM-ENERO'!B278</f>
        <v>Secretaría Particular</v>
      </c>
      <c r="F263" s="55"/>
      <c r="G263" s="56">
        <f>+'[1]ACUM-ENERO'!C278</f>
        <v>2</v>
      </c>
      <c r="H263" s="4"/>
      <c r="I263" s="4"/>
      <c r="J263" s="4"/>
      <c r="K263" s="4"/>
      <c r="L263" s="4"/>
      <c r="M263" s="4"/>
      <c r="N263" s="4"/>
      <c r="O263" s="1"/>
    </row>
    <row r="264" spans="1:15" ht="15" customHeight="1" thickBot="1">
      <c r="A264" s="1"/>
      <c r="B264" s="4"/>
      <c r="C264" s="4"/>
      <c r="D264" s="8">
        <v>31</v>
      </c>
      <c r="E264" s="54" t="str">
        <f>+'[1]ACUM-ENERO'!B234</f>
        <v>Catastro</v>
      </c>
      <c r="F264" s="55"/>
      <c r="G264" s="56">
        <f>+'[1]ACUM-ENERO'!C234</f>
        <v>2</v>
      </c>
      <c r="H264" s="4"/>
      <c r="I264" s="4"/>
      <c r="J264" s="4"/>
      <c r="K264" s="4"/>
      <c r="L264" s="4"/>
      <c r="M264" s="4"/>
      <c r="N264" s="4"/>
      <c r="O264" s="1"/>
    </row>
    <row r="265" spans="1:15" ht="15" customHeight="1" thickBot="1">
      <c r="A265" s="1"/>
      <c r="B265" s="4"/>
      <c r="C265" s="4"/>
      <c r="D265" s="8">
        <v>32</v>
      </c>
      <c r="E265" s="54" t="str">
        <f>+'[1]ACUM-ENERO'!B281</f>
        <v>Transparencia y Acceso a la Información</v>
      </c>
      <c r="F265" s="55"/>
      <c r="G265" s="56">
        <f>+'[1]ACUM-ENERO'!C281</f>
        <v>2</v>
      </c>
      <c r="H265" s="4"/>
      <c r="I265" s="4"/>
      <c r="J265" s="4"/>
      <c r="K265" s="4"/>
      <c r="L265" s="4"/>
      <c r="M265" s="4"/>
      <c r="N265" s="4"/>
      <c r="O265" s="1"/>
    </row>
    <row r="266" spans="1:15" ht="15" customHeight="1" thickBot="1">
      <c r="A266" s="1"/>
      <c r="B266" s="4"/>
      <c r="C266" s="4"/>
      <c r="D266" s="8">
        <v>33</v>
      </c>
      <c r="E266" s="54" t="str">
        <f>+'[1]ACUM-ENERO'!B239</f>
        <v>Comunidad Digna</v>
      </c>
      <c r="F266" s="55"/>
      <c r="G266" s="56">
        <f>+'[1]ACUM-ENERO'!C239</f>
        <v>3</v>
      </c>
      <c r="H266" s="4"/>
      <c r="I266" s="4"/>
      <c r="J266" s="4"/>
      <c r="K266" s="4"/>
      <c r="L266" s="4"/>
      <c r="M266" s="4"/>
      <c r="N266" s="4"/>
      <c r="O266" s="1"/>
    </row>
    <row r="267" spans="1:15" ht="15" customHeight="1" thickBot="1">
      <c r="A267" s="1"/>
      <c r="B267" s="4"/>
      <c r="C267" s="4"/>
      <c r="D267" s="8">
        <v>34</v>
      </c>
      <c r="E267" s="54" t="str">
        <f>+'[1]ACUM-ENERO'!B256</f>
        <v>Instituto de Cultura</v>
      </c>
      <c r="F267" s="55"/>
      <c r="G267" s="56">
        <f>+'[1]ACUM-ENERO'!C256</f>
        <v>3</v>
      </c>
      <c r="H267" s="4"/>
      <c r="I267" s="4"/>
      <c r="J267" s="4"/>
      <c r="K267" s="4"/>
      <c r="L267" s="4"/>
      <c r="M267" s="4"/>
      <c r="N267" s="4"/>
      <c r="O267" s="1"/>
    </row>
    <row r="268" spans="1:15" ht="15" customHeight="1" thickBot="1">
      <c r="A268" s="1"/>
      <c r="B268" s="4"/>
      <c r="C268" s="4"/>
      <c r="D268" s="8">
        <v>35</v>
      </c>
      <c r="E268" s="54" t="str">
        <f>+'[1]ACUM-ENERO'!B229</f>
        <v>Alumbrado Público</v>
      </c>
      <c r="F268" s="55"/>
      <c r="G268" s="56">
        <f>+'[1]ACUM-ENERO'!C229</f>
        <v>4</v>
      </c>
      <c r="H268" s="4"/>
      <c r="I268" s="4"/>
      <c r="J268" s="4"/>
      <c r="K268" s="4"/>
      <c r="L268" s="4"/>
      <c r="M268" s="4"/>
      <c r="N268" s="4"/>
      <c r="O268" s="1"/>
    </row>
    <row r="269" spans="1:15" ht="15" customHeight="1" thickBot="1">
      <c r="A269" s="1"/>
      <c r="B269" s="4"/>
      <c r="C269" s="4"/>
      <c r="D269" s="8">
        <v>36</v>
      </c>
      <c r="E269" s="54" t="str">
        <f>+'[1]ACUM-ENERO'!B265</f>
        <v>Parques y Jardines</v>
      </c>
      <c r="F269" s="55"/>
      <c r="G269" s="56">
        <f>+'[1]ACUM-ENERO'!C265</f>
        <v>4</v>
      </c>
      <c r="H269" s="4"/>
      <c r="I269" s="4"/>
      <c r="J269" s="4"/>
      <c r="K269" s="4"/>
      <c r="L269" s="4"/>
      <c r="M269" s="4"/>
      <c r="N269" s="4"/>
      <c r="O269" s="1"/>
    </row>
    <row r="270" spans="1:15" ht="15" customHeight="1" thickBot="1">
      <c r="A270" s="1"/>
      <c r="B270" s="4"/>
      <c r="C270" s="4"/>
      <c r="D270" s="8">
        <v>37</v>
      </c>
      <c r="E270" s="54" t="str">
        <f>+'[1]ACUM-ENERO'!B241</f>
        <v>Contraloría</v>
      </c>
      <c r="F270" s="55"/>
      <c r="G270" s="56">
        <f>+'[1]ACUM-ENERO'!C241</f>
        <v>5</v>
      </c>
      <c r="H270" s="4"/>
      <c r="I270" s="4"/>
      <c r="J270" s="4"/>
      <c r="K270" s="4"/>
      <c r="L270" s="4"/>
      <c r="M270" s="4"/>
      <c r="N270" s="4"/>
      <c r="O270" s="1"/>
    </row>
    <row r="271" spans="1:15" ht="15" customHeight="1" thickBot="1">
      <c r="A271" s="1"/>
      <c r="B271" s="4"/>
      <c r="C271" s="4"/>
      <c r="D271" s="8">
        <v>38</v>
      </c>
      <c r="E271" s="54" t="str">
        <f>+'[1]ACUM-ENERO'!B233</f>
        <v>Atención Ciudadana</v>
      </c>
      <c r="F271" s="55"/>
      <c r="G271" s="56">
        <f>+'[1]ACUM-ENERO'!C233</f>
        <v>5</v>
      </c>
      <c r="H271" s="4"/>
      <c r="I271" s="4"/>
      <c r="J271" s="4"/>
      <c r="K271" s="4"/>
      <c r="L271" s="4"/>
      <c r="M271" s="4"/>
      <c r="N271" s="4"/>
      <c r="O271" s="1"/>
    </row>
    <row r="272" spans="1:15" ht="15" customHeight="1" thickBot="1">
      <c r="A272" s="1"/>
      <c r="B272" s="4"/>
      <c r="C272" s="4"/>
      <c r="D272" s="8">
        <v>39</v>
      </c>
      <c r="E272" s="54" t="str">
        <f>+'[1]ACUM-ENERO'!B266</f>
        <v>Participación Ciudadana</v>
      </c>
      <c r="F272" s="55"/>
      <c r="G272" s="56">
        <f>+'[1]ACUM-ENERO'!C266</f>
        <v>5</v>
      </c>
      <c r="H272" s="4"/>
      <c r="I272" s="4"/>
      <c r="J272" s="4"/>
      <c r="K272" s="4"/>
      <c r="L272" s="4"/>
      <c r="M272" s="4"/>
      <c r="N272" s="4"/>
      <c r="O272" s="1"/>
    </row>
    <row r="273" spans="1:15" ht="15" customHeight="1" thickBot="1">
      <c r="A273" s="1"/>
      <c r="B273" s="4"/>
      <c r="C273" s="4"/>
      <c r="D273" s="8">
        <v>40</v>
      </c>
      <c r="E273" s="54" t="str">
        <f>+'[1]ACUM-ENERO'!B230</f>
        <v>Archivo Municipal</v>
      </c>
      <c r="F273" s="55"/>
      <c r="G273" s="56">
        <f>+'[1]ACUM-ENERO'!C230</f>
        <v>6</v>
      </c>
      <c r="H273" s="4"/>
      <c r="I273" s="4"/>
      <c r="J273" s="4"/>
      <c r="K273" s="4"/>
      <c r="L273" s="4"/>
      <c r="M273" s="4"/>
      <c r="N273" s="4"/>
      <c r="O273" s="1"/>
    </row>
    <row r="274" spans="1:15" ht="15" customHeight="1" thickBot="1">
      <c r="A274" s="1"/>
      <c r="B274" s="4"/>
      <c r="C274" s="4"/>
      <c r="D274" s="8">
        <v>41</v>
      </c>
      <c r="E274" s="54" t="str">
        <f>+'[1]ACUM-ENERO'!B269</f>
        <v>Protección Civil y Bomberos</v>
      </c>
      <c r="F274" s="55"/>
      <c r="G274" s="56">
        <f>+'[1]ACUM-ENERO'!C269</f>
        <v>6</v>
      </c>
      <c r="H274" s="4"/>
      <c r="I274" s="4"/>
      <c r="J274" s="4"/>
      <c r="K274" s="4"/>
      <c r="L274" s="4"/>
      <c r="M274" s="4"/>
      <c r="N274" s="4"/>
      <c r="O274" s="1"/>
    </row>
    <row r="275" spans="1:15" ht="15" customHeight="1" thickBot="1">
      <c r="A275" s="1"/>
      <c r="B275" s="4"/>
      <c r="C275" s="4"/>
      <c r="D275" s="8">
        <v>42</v>
      </c>
      <c r="E275" s="54" t="str">
        <f>+'[1]ACUM-ENERO'!B232</f>
        <v>Asuntos Internos</v>
      </c>
      <c r="F275" s="55"/>
      <c r="G275" s="56">
        <f>+'[1]ACUM-ENERO'!C232</f>
        <v>7</v>
      </c>
      <c r="H275" s="4"/>
      <c r="I275" s="4"/>
      <c r="J275" s="4"/>
      <c r="K275" s="4"/>
      <c r="L275" s="4"/>
      <c r="M275" s="4"/>
      <c r="N275" s="4"/>
      <c r="O275" s="1"/>
    </row>
    <row r="276" spans="1:15" ht="15" customHeight="1" thickBot="1">
      <c r="A276" s="1"/>
      <c r="B276" s="4"/>
      <c r="C276" s="4"/>
      <c r="D276" s="8">
        <v>43</v>
      </c>
      <c r="E276" s="54" t="str">
        <f>+'[1]ACUM-ENERO'!B254</f>
        <v>Estacionómetros y Estacionamientos</v>
      </c>
      <c r="F276" s="55"/>
      <c r="G276" s="56">
        <f>+'[1]ACUM-ENERO'!C254</f>
        <v>8</v>
      </c>
      <c r="H276" s="4"/>
      <c r="I276" s="4"/>
      <c r="J276" s="4"/>
      <c r="K276" s="4"/>
      <c r="L276" s="4"/>
      <c r="M276" s="4"/>
      <c r="N276" s="4"/>
      <c r="O276" s="1"/>
    </row>
    <row r="277" spans="1:15" ht="15" customHeight="1" thickBot="1">
      <c r="A277" s="1"/>
      <c r="B277" s="4"/>
      <c r="C277" s="4"/>
      <c r="D277" s="8">
        <v>44</v>
      </c>
      <c r="E277" s="54" t="str">
        <f>+'[1]ACUM-ENERO'!B236</f>
        <v>Centro de  Promoción Económica y Turismo</v>
      </c>
      <c r="F277" s="55"/>
      <c r="G277" s="56">
        <f>+'[1]ACUM-ENERO'!C236</f>
        <v>10</v>
      </c>
      <c r="H277" s="4"/>
      <c r="I277" s="4"/>
      <c r="J277" s="4"/>
      <c r="K277" s="4"/>
      <c r="L277" s="4"/>
      <c r="M277" s="4"/>
      <c r="N277" s="4"/>
      <c r="O277" s="1"/>
    </row>
    <row r="278" spans="1:15" ht="15" customHeight="1" thickBot="1">
      <c r="A278" s="1"/>
      <c r="B278" s="4"/>
      <c r="C278" s="4"/>
      <c r="D278" s="8">
        <v>45</v>
      </c>
      <c r="E278" s="54" t="str">
        <f>+'[1]ACUM-ENERO'!B250</f>
        <v>Dirección General de Inspección de Reglamentos</v>
      </c>
      <c r="F278" s="55"/>
      <c r="G278" s="56">
        <f>+'[1]ACUM-ENERO'!C250</f>
        <v>10</v>
      </c>
      <c r="H278" s="4"/>
      <c r="I278" s="4"/>
      <c r="J278" s="4"/>
      <c r="K278" s="4"/>
      <c r="L278" s="4"/>
      <c r="M278" s="4"/>
      <c r="N278" s="4"/>
      <c r="O278" s="1"/>
    </row>
    <row r="279" spans="1:15" ht="18" customHeight="1" thickBot="1">
      <c r="A279" s="1"/>
      <c r="B279" s="4"/>
      <c r="C279" s="4"/>
      <c r="D279" s="8">
        <v>46</v>
      </c>
      <c r="E279" s="54" t="str">
        <f>+'[1]ACUM-ENERO'!B249</f>
        <v>Dirección General de Ecología</v>
      </c>
      <c r="F279" s="55"/>
      <c r="G279" s="56">
        <f>+'[1]ACUM-ENERO'!C249</f>
        <v>11</v>
      </c>
      <c r="H279" s="4"/>
      <c r="I279" s="4"/>
      <c r="J279" s="4"/>
      <c r="K279" s="4"/>
      <c r="L279" s="4"/>
      <c r="M279" s="4"/>
      <c r="N279" s="4"/>
      <c r="O279" s="1"/>
    </row>
    <row r="280" spans="1:15" ht="15" customHeight="1" thickBot="1">
      <c r="A280" s="1"/>
      <c r="B280" s="4"/>
      <c r="C280" s="4"/>
      <c r="D280" s="8">
        <v>47</v>
      </c>
      <c r="E280" s="54" t="str">
        <f>+'[1]ACUM-ENERO'!B247</f>
        <v>Desarrollo Social Humano</v>
      </c>
      <c r="F280" s="55"/>
      <c r="G280" s="56">
        <f>+'[1]ACUM-ENERO'!C247</f>
        <v>14</v>
      </c>
      <c r="H280" s="4"/>
      <c r="I280" s="4"/>
      <c r="J280" s="4"/>
      <c r="K280" s="4"/>
      <c r="L280" s="4"/>
      <c r="M280" s="4"/>
      <c r="N280" s="4"/>
      <c r="O280" s="1"/>
    </row>
    <row r="281" spans="1:15" ht="15" customHeight="1" thickBot="1">
      <c r="A281" s="1"/>
      <c r="B281" s="4"/>
      <c r="C281" s="4"/>
      <c r="D281" s="8">
        <v>48</v>
      </c>
      <c r="E281" s="54" t="str">
        <f>+'[1]ACUM-ENERO'!B279</f>
        <v>Sindicatura</v>
      </c>
      <c r="F281" s="55"/>
      <c r="G281" s="56">
        <f>+'[1]ACUM-ENERO'!C279</f>
        <v>14</v>
      </c>
      <c r="H281" s="4"/>
      <c r="I281" s="4"/>
      <c r="J281" s="4"/>
      <c r="K281" s="4"/>
      <c r="L281" s="4"/>
      <c r="M281" s="4"/>
      <c r="N281" s="4"/>
      <c r="O281" s="1"/>
    </row>
    <row r="282" spans="1:15" ht="15" customHeight="1" thickBot="1">
      <c r="A282" s="1"/>
      <c r="B282" s="4"/>
      <c r="C282" s="4"/>
      <c r="D282" s="8">
        <v>49</v>
      </c>
      <c r="E282" s="54" t="str">
        <f>+'[1]ACUM-ENERO'!B227</f>
        <v>Actas y Acuerdos</v>
      </c>
      <c r="F282" s="55"/>
      <c r="G282" s="56">
        <f>+'[1]ACUM-ENERO'!C227</f>
        <v>15</v>
      </c>
      <c r="H282" s="4"/>
      <c r="I282" s="4"/>
      <c r="J282" s="4"/>
      <c r="K282" s="4"/>
      <c r="L282" s="4"/>
      <c r="M282" s="4"/>
      <c r="N282" s="4"/>
      <c r="O282" s="1"/>
    </row>
    <row r="283" spans="1:15" ht="15" customHeight="1" thickBot="1">
      <c r="A283" s="1"/>
      <c r="B283" s="4"/>
      <c r="C283" s="4"/>
      <c r="D283" s="8">
        <v>50</v>
      </c>
      <c r="E283" s="54" t="str">
        <f>+'[1]ACUM-ENERO'!B252</f>
        <v>Dirección General de Servicios Públicos</v>
      </c>
      <c r="F283" s="55"/>
      <c r="G283" s="56">
        <f>+'[1]ACUM-ENERO'!C252</f>
        <v>18</v>
      </c>
      <c r="H283" s="4"/>
      <c r="I283" s="4"/>
      <c r="J283" s="4"/>
      <c r="K283" s="4"/>
      <c r="L283" s="4"/>
      <c r="M283" s="4"/>
      <c r="N283" s="4"/>
      <c r="O283" s="1"/>
    </row>
    <row r="284" spans="1:15" ht="15" customHeight="1" thickBot="1">
      <c r="A284" s="1"/>
      <c r="B284" s="4"/>
      <c r="C284" s="4"/>
      <c r="D284" s="8">
        <v>51</v>
      </c>
      <c r="E284" s="54" t="str">
        <f>+'[1]ACUM-ENERO'!B267</f>
        <v>Patrimonio Municipal</v>
      </c>
      <c r="F284" s="55"/>
      <c r="G284" s="56">
        <f>+'[1]ACUM-ENERO'!C267</f>
        <v>22</v>
      </c>
      <c r="H284" s="4"/>
      <c r="I284" s="4"/>
      <c r="J284" s="4"/>
      <c r="K284" s="4"/>
      <c r="L284" s="4"/>
      <c r="M284" s="4"/>
      <c r="N284" s="4"/>
      <c r="O284" s="1"/>
    </row>
    <row r="285" spans="1:15" ht="15" customHeight="1" thickBot="1">
      <c r="A285" s="1"/>
      <c r="B285" s="4"/>
      <c r="C285" s="4"/>
      <c r="D285" s="8">
        <v>52</v>
      </c>
      <c r="E285" s="54" t="str">
        <f>+'[1]ACUM-ENERO'!B237</f>
        <v>Comisaría General de Seguridad Pública</v>
      </c>
      <c r="F285" s="55"/>
      <c r="G285" s="56">
        <f>+'[1]ACUM-ENERO'!C237</f>
        <v>36</v>
      </c>
      <c r="H285" s="4"/>
      <c r="I285" s="4"/>
      <c r="J285" s="4"/>
      <c r="K285" s="4"/>
      <c r="L285" s="4"/>
      <c r="M285" s="4"/>
      <c r="N285" s="4"/>
      <c r="O285" s="1"/>
    </row>
    <row r="286" spans="1:15" ht="15" customHeight="1" thickBot="1">
      <c r="A286" s="1"/>
      <c r="B286" s="4"/>
      <c r="C286" s="4"/>
      <c r="D286" s="8">
        <v>53</v>
      </c>
      <c r="E286" s="54" t="str">
        <f>+'[1]ACUM-ENERO'!B264</f>
        <v>Oficialía Mayor de Padrón y Licencias</v>
      </c>
      <c r="F286" s="55"/>
      <c r="G286" s="56">
        <f>+'[1]ACUM-ENERO'!C264</f>
        <v>44</v>
      </c>
      <c r="H286" s="4"/>
      <c r="I286" s="4"/>
      <c r="J286" s="4"/>
      <c r="K286" s="4"/>
      <c r="L286" s="4"/>
      <c r="M286" s="4"/>
      <c r="N286" s="4"/>
      <c r="O286" s="1"/>
    </row>
    <row r="287" spans="1:15" ht="15" customHeight="1" thickBot="1">
      <c r="A287" s="1"/>
      <c r="B287" s="4"/>
      <c r="C287" s="4"/>
      <c r="D287" s="8">
        <v>54</v>
      </c>
      <c r="E287" s="54" t="str">
        <f>+'[1]ACUM-ENERO'!B280</f>
        <v>Tesorería</v>
      </c>
      <c r="F287" s="55"/>
      <c r="G287" s="56">
        <f>+'[1]ACUM-ENERO'!C280</f>
        <v>51</v>
      </c>
      <c r="H287" s="4"/>
      <c r="I287" s="4"/>
      <c r="J287" s="4"/>
      <c r="K287" s="4"/>
      <c r="L287" s="4"/>
      <c r="M287" s="4"/>
      <c r="N287" s="4"/>
      <c r="O287" s="1"/>
    </row>
    <row r="288" spans="1:15" ht="15" customHeight="1" thickBot="1">
      <c r="A288" s="1"/>
      <c r="B288" s="4"/>
      <c r="C288" s="4"/>
      <c r="D288" s="8">
        <v>55</v>
      </c>
      <c r="E288" s="54" t="str">
        <f>+'[1]ACUM-ENERO'!B251</f>
        <v>Dirección General de Obras Públicas</v>
      </c>
      <c r="F288" s="55"/>
      <c r="G288" s="56">
        <f>+'[1]ACUM-ENERO'!C251</f>
        <v>66</v>
      </c>
      <c r="H288" s="4"/>
      <c r="I288" s="4"/>
      <c r="J288" s="4"/>
      <c r="K288" s="4"/>
      <c r="L288" s="4"/>
      <c r="M288" s="4"/>
      <c r="N288" s="4"/>
      <c r="O288" s="1"/>
    </row>
    <row r="289" spans="1:15" ht="15.75" customHeight="1" thickBot="1">
      <c r="A289" s="1"/>
      <c r="B289" s="4"/>
      <c r="C289" s="4"/>
      <c r="D289" s="8">
        <v>56</v>
      </c>
      <c r="E289" s="54" t="str">
        <f>+'[1]ACUM-ENERO'!B263</f>
        <v>Oficialía Mayor Administrativa</v>
      </c>
      <c r="F289" s="55"/>
      <c r="G289" s="56">
        <f>+'[1]ACUM-ENERO'!C263</f>
        <v>76</v>
      </c>
      <c r="H289" s="4"/>
      <c r="I289" s="4"/>
      <c r="J289" s="4"/>
      <c r="K289" s="4"/>
      <c r="L289" s="4"/>
      <c r="M289" s="4"/>
      <c r="N289" s="4"/>
      <c r="O289" s="1"/>
    </row>
    <row r="290" spans="1:15" ht="15.75" thickBo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"/>
    </row>
    <row r="291" spans="1:15" ht="15.75" thickBot="1">
      <c r="A291" s="1"/>
      <c r="B291" s="4"/>
      <c r="C291" s="4"/>
      <c r="D291" s="4"/>
      <c r="E291" s="4"/>
      <c r="F291" s="58" t="s">
        <v>7</v>
      </c>
      <c r="G291" s="59">
        <f>SUM(G234:G290)</f>
        <v>459</v>
      </c>
      <c r="H291" s="4"/>
      <c r="I291" s="4"/>
      <c r="J291" s="4"/>
      <c r="K291" s="4"/>
      <c r="L291" s="4"/>
      <c r="M291" s="4"/>
      <c r="N291" s="4"/>
      <c r="O291" s="1"/>
    </row>
    <row r="292" spans="1:15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1"/>
    </row>
    <row r="293" spans="1:15" ht="15.75" thickBo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</row>
    <row r="294" spans="1:15" ht="15.75" customHeight="1" thickBot="1">
      <c r="A294" s="1"/>
      <c r="B294" s="66" t="s">
        <v>49</v>
      </c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0"/>
      <c r="O294" s="1"/>
    </row>
    <row r="295" spans="1:15" ht="4.5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1"/>
    </row>
    <row r="296" spans="1:15" ht="54" hidden="1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</row>
    <row r="297" spans="1:1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</row>
    <row r="298" spans="1:1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</row>
    <row r="299" spans="1:15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</row>
    <row r="300" spans="1:15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"/>
    </row>
    <row r="301" spans="1:1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</row>
    <row r="302" spans="1:1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</row>
    <row r="303" spans="1:1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</row>
    <row r="304" spans="1:1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</row>
    <row r="305" spans="1:1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</row>
    <row r="306" spans="1:1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</row>
    <row r="307" spans="1:1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</row>
    <row r="308" spans="1:1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</row>
    <row r="309" spans="1:1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</row>
    <row r="310" spans="1:1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</row>
    <row r="311" spans="1:1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</row>
    <row r="312" spans="1:15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1"/>
    </row>
    <row r="313" spans="1:15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</row>
    <row r="314" spans="1:1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"/>
    </row>
    <row r="315" spans="1:1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</row>
    <row r="316" spans="1:1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</row>
    <row r="317" spans="1:1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1"/>
    </row>
    <row r="318" spans="1:15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"/>
    </row>
    <row r="319" spans="1:15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"/>
    </row>
    <row r="320" spans="1:15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"/>
    </row>
    <row r="321" spans="1:15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"/>
    </row>
    <row r="322" spans="1:15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"/>
    </row>
    <row r="323" spans="1:15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"/>
    </row>
    <row r="324" spans="1:15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"/>
    </row>
    <row r="325" spans="1:15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"/>
    </row>
    <row r="326" spans="1:15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"/>
    </row>
    <row r="327" spans="1:15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"/>
    </row>
    <row r="328" spans="1:15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1"/>
    </row>
    <row r="329" spans="1:15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"/>
    </row>
    <row r="330" spans="1:15" ht="14.25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"/>
    </row>
    <row r="331" spans="1:15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"/>
    </row>
    <row r="332" spans="1:15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"/>
    </row>
    <row r="333" spans="1:15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"/>
    </row>
    <row r="334" spans="1:15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"/>
    </row>
    <row r="335" spans="1:15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1"/>
    </row>
    <row r="336" spans="1:15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1"/>
    </row>
    <row r="337" spans="1:15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1"/>
    </row>
    <row r="338" spans="1:15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</row>
    <row r="339" spans="1:15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1"/>
    </row>
    <row r="340" spans="1:15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1"/>
    </row>
    <row r="341" spans="1:15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1"/>
    </row>
    <row r="342" spans="1:15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1"/>
    </row>
    <row r="343" spans="1:15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</row>
    <row r="344" spans="1:15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1"/>
    </row>
    <row r="345" spans="1:15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1"/>
    </row>
    <row r="346" spans="1:15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1"/>
    </row>
    <row r="347" spans="1:15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1"/>
    </row>
    <row r="348" spans="1:15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1"/>
    </row>
    <row r="349" spans="1:15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1"/>
    </row>
    <row r="350" spans="1:15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1"/>
    </row>
    <row r="351" spans="1:15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1"/>
    </row>
    <row r="352" spans="1: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8" ht="19.5" customHeight="1"/>
    <row r="368" ht="15.75" customHeight="1"/>
    <row r="375" ht="23.25" customHeight="1"/>
    <row r="428" ht="21.75" customHeight="1"/>
  </sheetData>
  <mergeCells count="27">
    <mergeCell ref="D23:E23"/>
    <mergeCell ref="B14:N14"/>
    <mergeCell ref="B15:N15"/>
    <mergeCell ref="B16:N16"/>
    <mergeCell ref="C22:F22"/>
    <mergeCell ref="H22:L22"/>
    <mergeCell ref="D181:I181"/>
    <mergeCell ref="D24:E24"/>
    <mergeCell ref="D25:E25"/>
    <mergeCell ref="D45:J45"/>
    <mergeCell ref="D94:I94"/>
    <mergeCell ref="D105:I105"/>
    <mergeCell ref="E132:I132"/>
    <mergeCell ref="E137:I137"/>
    <mergeCell ref="E142:I142"/>
    <mergeCell ref="E147:I147"/>
    <mergeCell ref="E148:H148"/>
    <mergeCell ref="D153:I153"/>
    <mergeCell ref="D233:G233"/>
    <mergeCell ref="E235:F235"/>
    <mergeCell ref="B294:M294"/>
    <mergeCell ref="E182:G182"/>
    <mergeCell ref="E183:G183"/>
    <mergeCell ref="E184:G184"/>
    <mergeCell ref="D207:I207"/>
    <mergeCell ref="E210:G210"/>
    <mergeCell ref="E211:G211"/>
  </mergeCells>
  <pageMargins left="0.70866141732283472" right="0.70866141732283472" top="0.74803149606299213" bottom="0.74803149606299213" header="0.31496062992125984" footer="0.31496062992125984"/>
  <pageSetup paperSize="124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de Estadísticas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2015-05-14T16:47:02Z</cp:lastPrinted>
  <dcterms:created xsi:type="dcterms:W3CDTF">2015-05-14T15:33:25Z</dcterms:created>
  <dcterms:modified xsi:type="dcterms:W3CDTF">2015-05-14T16:50:34Z</dcterms:modified>
</cp:coreProperties>
</file>