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Estadísticas 20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1" i="1"/>
  <c r="H217"/>
  <c r="E217"/>
  <c r="H216"/>
  <c r="E216"/>
  <c r="H215"/>
  <c r="H214"/>
  <c r="H218" s="1"/>
  <c r="E214"/>
  <c r="H193"/>
  <c r="E193"/>
  <c r="H192"/>
  <c r="E192"/>
  <c r="H191"/>
  <c r="E191"/>
  <c r="H190"/>
  <c r="E190"/>
  <c r="E167"/>
  <c r="H166"/>
  <c r="E166"/>
  <c r="H165"/>
  <c r="E165"/>
  <c r="H164"/>
  <c r="E164"/>
  <c r="I158"/>
  <c r="I159" s="1"/>
  <c r="I154"/>
  <c r="I153"/>
  <c r="I149"/>
  <c r="I143"/>
  <c r="I144" s="1"/>
  <c r="H104"/>
  <c r="E104"/>
  <c r="H103"/>
  <c r="E103"/>
  <c r="H102"/>
  <c r="E102"/>
  <c r="H101"/>
  <c r="E101"/>
  <c r="H100"/>
  <c r="E100"/>
  <c r="H99"/>
  <c r="E99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K24"/>
  <c r="J24"/>
  <c r="I24"/>
  <c r="H24"/>
  <c r="E24"/>
  <c r="D24"/>
  <c r="C24"/>
  <c r="L24" l="1"/>
  <c r="H168"/>
  <c r="F24"/>
  <c r="E25" s="1"/>
  <c r="K25"/>
  <c r="I25"/>
  <c r="I166"/>
  <c r="I165"/>
  <c r="I167"/>
  <c r="I164"/>
  <c r="I215"/>
  <c r="I214"/>
  <c r="I217"/>
  <c r="J25"/>
  <c r="I216"/>
  <c r="C25"/>
  <c r="D25"/>
  <c r="H25"/>
  <c r="I63"/>
  <c r="H106"/>
  <c r="H194"/>
  <c r="I168" l="1"/>
  <c r="F25"/>
  <c r="J58"/>
  <c r="J54"/>
  <c r="J50"/>
  <c r="J46"/>
  <c r="J61"/>
  <c r="J57"/>
  <c r="J53"/>
  <c r="J49"/>
  <c r="J60"/>
  <c r="J56"/>
  <c r="J52"/>
  <c r="J48"/>
  <c r="J59"/>
  <c r="I101"/>
  <c r="I104"/>
  <c r="I100"/>
  <c r="I103"/>
  <c r="I99"/>
  <c r="I193"/>
  <c r="I192"/>
  <c r="I191"/>
  <c r="I102"/>
  <c r="J47"/>
  <c r="J51"/>
  <c r="L25"/>
  <c r="I190"/>
  <c r="J55"/>
  <c r="I218"/>
  <c r="I194" l="1"/>
  <c r="I106"/>
  <c r="J63"/>
</calcChain>
</file>

<file path=xl/sharedStrings.xml><?xml version="1.0" encoding="utf-8"?>
<sst xmlns="http://schemas.openxmlformats.org/spreadsheetml/2006/main" count="87" uniqueCount="76">
  <si>
    <t>DIRECCIÓN DE TRANSPARENCIA Y BUENAS PRÁCTICAS</t>
  </si>
  <si>
    <t>INFORMACIÓN ESTADÍSTICA FEBRERO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</si>
  <si>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</si>
  <si>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</si>
  <si>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</si>
  <si>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</si>
  <si>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</si>
  <si>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</si>
  <si>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</si>
  <si>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</si>
  <si>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</si>
  <si>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</si>
  <si>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</si>
  <si>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</si>
  <si>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PREGUNTAS</t>
  </si>
  <si>
    <t>PORTAL</t>
  </si>
  <si>
    <t xml:space="preserve">RECURSOS DE REVISIÓN 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</si>
  <si>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</si>
  <si>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</si>
  <si>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</si>
  <si>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</si>
  <si>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</si>
  <si>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</si>
  <si>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CORREO ELECTRÓNICO</t>
  </si>
  <si>
    <t>Registro civil</t>
  </si>
  <si>
    <t>Área de Relaciones Públicas</t>
  </si>
  <si>
    <t>Coordinación de Desarrollo Económico Y Combate a la Desigualdad</t>
  </si>
  <si>
    <t>Dirección de Cementerios</t>
  </si>
  <si>
    <t>Dirección de Programas Sociales Municipales</t>
  </si>
  <si>
    <t>Direción de Programas Sociales y Estrategicos</t>
  </si>
  <si>
    <t xml:space="preserve">Dirección de Rastros Municipales </t>
  </si>
  <si>
    <t>Dirección General de Ecología</t>
  </si>
  <si>
    <t>Regidor</t>
  </si>
  <si>
    <t>Dirección de Alumbrado Público</t>
  </si>
  <si>
    <t>Dirección de Asuntos Internos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</si>
  <si>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</si>
  <si>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</si>
  <si>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</si>
  <si>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 xml:space="preserve">Dirección de Mantenimiento de Pavimentos </t>
  </si>
  <si>
    <t xml:space="preserve">Dirección de Parques y Jardines </t>
  </si>
  <si>
    <t xml:space="preserve">Instituto de Cultura </t>
  </si>
  <si>
    <t>Jefatura de gabinete</t>
  </si>
  <si>
    <t>Area de Proyectos Estratégicos</t>
  </si>
  <si>
    <t>Contraloría Ciudadana</t>
  </si>
  <si>
    <t>Dirección de Coplademun</t>
  </si>
  <si>
    <t>Dirección de Mejoramiento Urbano</t>
  </si>
  <si>
    <t>Dirección de Tianguis y Comercio en espacios Abiertos</t>
  </si>
  <si>
    <t>Instituto de Capacitación y Oferta Educativa</t>
  </si>
  <si>
    <t>Secretaría del Ayuntamiento</t>
  </si>
  <si>
    <t>Unidad de Gestion de Estacionamientos</t>
  </si>
  <si>
    <t xml:space="preserve">Unidad de Protección  Animal </t>
  </si>
  <si>
    <t xml:space="preserve">Dirección de Aseo Público </t>
  </si>
  <si>
    <t>Dirección de Atención Ciudadana</t>
  </si>
  <si>
    <t>Dirección de Integración y Dictaminación</t>
  </si>
  <si>
    <t>Secretaria Particular</t>
  </si>
  <si>
    <t>Dirección de gestión de calidad</t>
  </si>
  <si>
    <t xml:space="preserve">Dirección de Mercados </t>
  </si>
  <si>
    <t>Dirección de Protección Civil y Bomberos</t>
  </si>
  <si>
    <t>Dirección de Transparencia y Buenas Prácticas</t>
  </si>
  <si>
    <t>Dirección de Catastro</t>
  </si>
  <si>
    <t>Dirección  de Movilidad y Transporte</t>
  </si>
  <si>
    <t xml:space="preserve">Dirección de Archivo General Municipal </t>
  </si>
  <si>
    <t xml:space="preserve">Dirección de Protección al Medio Ambiente </t>
  </si>
  <si>
    <t>Dirección de Enlace con el ayuntamiento</t>
  </si>
  <si>
    <t xml:space="preserve">Unidad de Patrimonio Municipal </t>
  </si>
  <si>
    <t>Dirección de Inspección y Vigilancia</t>
  </si>
  <si>
    <t>Coordinación General de Servicios Municipales</t>
  </si>
  <si>
    <t>Comisaria de Seguridad Pública</t>
  </si>
  <si>
    <t>Dirección de Participación Ciudadana</t>
  </si>
  <si>
    <t xml:space="preserve">Dirección de padrón y Licencias </t>
  </si>
  <si>
    <t>Sindicatura Municipal</t>
  </si>
  <si>
    <t xml:space="preserve">Dirección de Ordenamiento del Territorio </t>
  </si>
  <si>
    <t>Tesorería Municipal</t>
  </si>
  <si>
    <t>Coordinación General de Administración e Innovación Gubernamental</t>
  </si>
  <si>
    <t>Dirección de Obras Públicas e Infraestructura</t>
  </si>
  <si>
    <t xml:space="preserve">Comunicación Social y Analisis Estrategico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</si>
</sst>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7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5" fillId="7" borderId="4" xfId="0" applyFont="1" applyFill="1" applyBorder="1" applyAlignment="1">
      <alignment horizontal="center"/>
    </xf>
    <xf numFmtId="9" fontId="0" fillId="7" borderId="4" xfId="1" applyFont="1" applyFill="1" applyBorder="1" applyAlignment="1">
      <alignment horizontal="center"/>
    </xf>
    <xf numFmtId="9" fontId="0" fillId="7" borderId="4" xfId="1" applyFont="1" applyFill="1" applyBorder="1" applyAlignment="1">
      <alignment horizontal="center" wrapText="1"/>
    </xf>
    <xf numFmtId="9" fontId="0" fillId="7" borderId="3" xfId="1" applyFont="1" applyFill="1" applyBorder="1" applyAlignment="1">
      <alignment horizontal="center" wrapText="1"/>
    </xf>
    <xf numFmtId="9" fontId="5" fillId="7" borderId="4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/>
    <xf numFmtId="0" fontId="2" fillId="7" borderId="4" xfId="0" applyFont="1" applyFill="1" applyBorder="1" applyAlignment="1">
      <alignment horizontal="center"/>
    </xf>
    <xf numFmtId="0" fontId="6" fillId="7" borderId="2" xfId="2" applyFont="1" applyFill="1" applyBorder="1" applyAlignment="1"/>
    <xf numFmtId="0" fontId="7" fillId="7" borderId="2" xfId="2" applyFont="1" applyFill="1" applyBorder="1" applyAlignment="1"/>
    <xf numFmtId="0" fontId="7" fillId="7" borderId="3" xfId="2" applyFont="1" applyFill="1" applyBorder="1" applyAlignment="1"/>
    <xf numFmtId="9" fontId="2" fillId="7" borderId="4" xfId="0" applyNumberFormat="1" applyFont="1" applyFill="1" applyBorder="1" applyAlignment="1">
      <alignment horizontal="center"/>
    </xf>
    <xf numFmtId="0" fontId="0" fillId="7" borderId="2" xfId="0" applyFill="1" applyBorder="1" applyAlignment="1"/>
    <xf numFmtId="0" fontId="0" fillId="7" borderId="9" xfId="0" applyFill="1" applyBorder="1" applyAlignment="1"/>
    <xf numFmtId="0" fontId="0" fillId="7" borderId="10" xfId="0" applyFill="1" applyBorder="1" applyAlignment="1">
      <alignment horizontal="center"/>
    </xf>
    <xf numFmtId="9" fontId="0" fillId="7" borderId="11" xfId="1" applyFont="1" applyFill="1" applyBorder="1" applyAlignment="1">
      <alignment horizontal="center" wrapTex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ont="1" applyFill="1" applyBorder="1" applyAlignment="1">
      <alignment horizontal="center"/>
    </xf>
    <xf numFmtId="0" fontId="0" fillId="7" borderId="16" xfId="0" applyFill="1" applyBorder="1" applyAlignment="1"/>
    <xf numFmtId="0" fontId="0" fillId="7" borderId="17" xfId="0" applyFill="1" applyBorder="1" applyAlignment="1"/>
    <xf numFmtId="0" fontId="0" fillId="7" borderId="18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/>
    <xf numFmtId="0" fontId="0" fillId="7" borderId="21" xfId="0" applyFill="1" applyBorder="1" applyAlignment="1"/>
    <xf numFmtId="0" fontId="0" fillId="7" borderId="22" xfId="0" applyFont="1" applyFill="1" applyBorder="1" applyAlignment="1">
      <alignment horizontal="center"/>
    </xf>
    <xf numFmtId="9" fontId="0" fillId="7" borderId="23" xfId="1" applyFont="1" applyFill="1" applyBorder="1" applyAlignment="1">
      <alignment horizontal="center" wrapText="1"/>
    </xf>
    <xf numFmtId="0" fontId="2" fillId="7" borderId="4" xfId="0" applyFont="1" applyFill="1" applyBorder="1"/>
    <xf numFmtId="0" fontId="2" fillId="7" borderId="3" xfId="0" applyFont="1" applyFill="1" applyBorder="1" applyAlignment="1">
      <alignment wrapText="1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0" fillId="7" borderId="26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9" fontId="0" fillId="7" borderId="27" xfId="1" applyFont="1" applyFill="1" applyBorder="1" applyAlignment="1">
      <alignment wrapText="1"/>
    </xf>
    <xf numFmtId="9" fontId="0" fillId="7" borderId="11" xfId="1" applyFont="1" applyFill="1" applyBorder="1" applyAlignment="1">
      <alignment wrapText="1"/>
    </xf>
    <xf numFmtId="9" fontId="0" fillId="7" borderId="4" xfId="1" applyFont="1" applyFill="1" applyBorder="1" applyAlignment="1">
      <alignment wrapText="1"/>
    </xf>
    <xf numFmtId="9" fontId="2" fillId="7" borderId="4" xfId="1" applyFont="1" applyFill="1" applyBorder="1" applyAlignment="1">
      <alignment wrapText="1"/>
    </xf>
    <xf numFmtId="0" fontId="2" fillId="8" borderId="0" xfId="0" applyFont="1" applyFill="1" applyAlignment="1">
      <alignment horizontal="center"/>
    </xf>
    <xf numFmtId="0" fontId="0" fillId="7" borderId="26" xfId="0" applyFill="1" applyBorder="1" applyAlignment="1"/>
    <xf numFmtId="0" fontId="0" fillId="7" borderId="3" xfId="0" applyFill="1" applyBorder="1" applyAlignment="1"/>
    <xf numFmtId="9" fontId="0" fillId="7" borderId="28" xfId="1" applyFont="1" applyFill="1" applyBorder="1" applyAlignment="1">
      <alignment wrapText="1"/>
    </xf>
    <xf numFmtId="9" fontId="2" fillId="7" borderId="4" xfId="0" applyNumberFormat="1" applyFont="1" applyFill="1" applyBorder="1"/>
    <xf numFmtId="0" fontId="0" fillId="7" borderId="2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9" fontId="0" fillId="7" borderId="8" xfId="1" applyFont="1" applyFill="1" applyBorder="1" applyAlignment="1">
      <alignment wrapText="1"/>
    </xf>
    <xf numFmtId="0" fontId="6" fillId="7" borderId="3" xfId="2" applyFont="1" applyFill="1" applyBorder="1" applyAlignment="1"/>
    <xf numFmtId="0" fontId="6" fillId="7" borderId="4" xfId="2" applyFill="1" applyBorder="1" applyAlignment="1">
      <alignment horizontal="center"/>
    </xf>
    <xf numFmtId="0" fontId="0" fillId="5" borderId="0" xfId="0" applyFill="1" applyAlignment="1">
      <alignment horizontal="left"/>
    </xf>
    <xf numFmtId="0" fontId="7" fillId="6" borderId="4" xfId="2" applyFont="1" applyFill="1" applyBorder="1" applyAlignment="1">
      <alignment horizontal="right"/>
    </xf>
    <xf numFmtId="0" fontId="7" fillId="6" borderId="4" xfId="2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wrapText="1"/>
    </xf>
    <xf numFmtId="0" fontId="6" fillId="7" borderId="1" xfId="2" applyFont="1" applyFill="1" applyBorder="1" applyAlignment="1">
      <alignment horizontal="left" wrapText="1"/>
    </xf>
    <xf numFmtId="0" fontId="6" fillId="7" borderId="3" xfId="2" applyFont="1" applyFill="1" applyBorder="1" applyAlignment="1">
      <alignment horizontal="left" wrapText="1"/>
    </xf>
    <xf numFmtId="0" fontId="6" fillId="7" borderId="1" xfId="2" applyFont="1" applyFill="1" applyBorder="1" applyAlignment="1">
      <alignment horizontal="center" wrapText="1"/>
    </xf>
    <xf numFmtId="0" fontId="6" fillId="7" borderId="3" xfId="2" applyFont="1" applyFill="1" applyBorder="1" applyAlignment="1">
      <alignment horizontal="center" wrapText="1"/>
    </xf>
    <xf numFmtId="0" fontId="6" fillId="7" borderId="1" xfId="2" applyFont="1" applyFill="1" applyBorder="1" applyAlignment="1">
      <alignment horizontal="left" vertical="center" wrapText="1"/>
    </xf>
    <xf numFmtId="0" fontId="6" fillId="7" borderId="3" xfId="2" applyFont="1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818E-2"/>
          <c:y val="0.1881416151203324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2016'!$H$22:$L$22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2"/>
              <c:layout>
                <c:manualLayout>
                  <c:x val="8.0000000000000227E-3"/>
                  <c:y val="-2.1929816987906851E-2"/>
                </c:manualLayout>
              </c:layout>
              <c:showVal val="1"/>
            </c:dLbl>
            <c:dLbl>
              <c:idx val="3"/>
              <c:layout>
                <c:manualLayout>
                  <c:x val="1.8666666666666703E-2"/>
                  <c:y val="-2.192981698790685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2016'!$H$24:$K$24</c:f>
              <c:numCache>
                <c:formatCode>General</c:formatCode>
                <c:ptCount val="4"/>
                <c:pt idx="0">
                  <c:v>290</c:v>
                </c:pt>
                <c:pt idx="1">
                  <c:v>159</c:v>
                </c:pt>
                <c:pt idx="2">
                  <c:v>7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strRef>
              <c:f>'Estadísticas 2016'!$H$22:$L$22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-2.6666666666666692E-3"/>
                  <c:y val="-8.3333304554045945E-2"/>
                </c:manualLayout>
              </c:layout>
              <c:showVal val="1"/>
            </c:dLbl>
            <c:dLbl>
              <c:idx val="1"/>
              <c:layout>
                <c:manualLayout>
                  <c:x val="1.066666666666668E-2"/>
                  <c:y val="-7.8947341156464568E-2"/>
                </c:manualLayout>
              </c:layout>
              <c:showVal val="1"/>
            </c:dLbl>
            <c:dLbl>
              <c:idx val="2"/>
              <c:layout>
                <c:manualLayout>
                  <c:x val="1.2953910761154852E-2"/>
                  <c:y val="-9.5139834528306905E-2"/>
                </c:manualLayout>
              </c:layout>
              <c:showVal val="1"/>
            </c:dLbl>
            <c:dLbl>
              <c:idx val="3"/>
              <c:layout>
                <c:manualLayout>
                  <c:x val="7.7154855643045599E-3"/>
                  <c:y val="-9.533254063664159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2016'!$H$25:$K$25</c:f>
              <c:numCache>
                <c:formatCode>0%</c:formatCode>
                <c:ptCount val="4"/>
                <c:pt idx="0">
                  <c:v>0.33194154488517746</c:v>
                </c:pt>
                <c:pt idx="1">
                  <c:v>0.60542797494780798</c:v>
                </c:pt>
                <c:pt idx="2">
                  <c:v>1.4613778705636743E-2</c:v>
                </c:pt>
                <c:pt idx="3">
                  <c:v>4.8016701461377868E-2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202304"/>
        <c:axId val="113203840"/>
        <c:axId val="0"/>
      </c:bar3DChart>
      <c:catAx>
        <c:axId val="113202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3203840"/>
        <c:crosses val="autoZero"/>
        <c:auto val="1"/>
        <c:lblAlgn val="ctr"/>
        <c:lblOffset val="100"/>
      </c:catAx>
      <c:valAx>
        <c:axId val="1132038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320230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</a:defRPr>
            </a:pPr>
            <a:endParaRPr lang="es-MX"/>
          </a:p>
        </c:txPr>
      </c:legendEntry>
      <c:layout/>
      <c:txPr>
        <a:bodyPr/>
        <a:lstStyle/>
        <a:p>
          <a:pPr>
            <a:defRPr sz="20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38999663770929588"/>
          <c:y val="1.8912526030319381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2331197744489481E-2"/>
          <c:y val="0.17297390767330553"/>
          <c:w val="0.6416006885929586"/>
          <c:h val="0.68167756677474134"/>
        </c:manualLayout>
      </c:layout>
      <c:pie3DChart>
        <c:varyColors val="1"/>
        <c:ser>
          <c:idx val="0"/>
          <c:order val="0"/>
          <c:tx>
            <c:strRef>
              <c:f>'[1]ESTAD-ENERO'!$D$45:$J$45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delete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2016'!$E$46:$E$61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'[1]ESTAD-ENERO'!$J$46:$J$61</c:f>
              <c:numCache>
                <c:formatCode>General</c:formatCode>
                <c:ptCount val="16"/>
                <c:pt idx="0">
                  <c:v>4.5325779036827198E-2</c:v>
                </c:pt>
                <c:pt idx="1">
                  <c:v>0</c:v>
                </c:pt>
                <c:pt idx="2">
                  <c:v>2.5495750708215296E-2</c:v>
                </c:pt>
                <c:pt idx="3">
                  <c:v>0.13881019830028329</c:v>
                </c:pt>
                <c:pt idx="4">
                  <c:v>0</c:v>
                </c:pt>
                <c:pt idx="5">
                  <c:v>0.30594900849858359</c:v>
                </c:pt>
                <c:pt idx="6">
                  <c:v>0.19546742209631729</c:v>
                </c:pt>
                <c:pt idx="7">
                  <c:v>0</c:v>
                </c:pt>
                <c:pt idx="8">
                  <c:v>0.11898016997167139</c:v>
                </c:pt>
                <c:pt idx="9">
                  <c:v>0</c:v>
                </c:pt>
                <c:pt idx="10">
                  <c:v>0.13031161473087818</c:v>
                </c:pt>
                <c:pt idx="11">
                  <c:v>8.4985835694051E-3</c:v>
                </c:pt>
                <c:pt idx="12">
                  <c:v>0</c:v>
                </c:pt>
                <c:pt idx="13">
                  <c:v>1.4164305949008499E-2</c:v>
                </c:pt>
                <c:pt idx="14">
                  <c:v>1.69971671388102E-2</c:v>
                </c:pt>
                <c:pt idx="15">
                  <c:v>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5"/>
  <c:chart>
    <c:autoTitleDeleted val="1"/>
    <c:view3D>
      <c:rotX val="10"/>
      <c:rotY val="0"/>
      <c:perspective val="30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2.1267893660531698E-2"/>
          <c:y val="0.15340097391997284"/>
          <c:w val="0.96400817995910015"/>
          <c:h val="0.66158803190270321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2016'!$D$98:$I$98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2016'!$F$99:$F$104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2016'!$G$99:$G$104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-1.6359918200409E-3"/>
                  <c:y val="-1.3008133412235756E-2"/>
                </c:manualLayout>
              </c:layout>
              <c:showVal val="1"/>
            </c:dLbl>
            <c:dLbl>
              <c:idx val="4"/>
              <c:layout>
                <c:manualLayout>
                  <c:x val="4.9079754601227014E-3"/>
                  <c:y val="-1.6260166765294608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2016'!$H$99:$H$104</c:f>
              <c:numCache>
                <c:formatCode>General</c:formatCode>
                <c:ptCount val="6"/>
                <c:pt idx="0">
                  <c:v>230</c:v>
                </c:pt>
                <c:pt idx="1">
                  <c:v>128</c:v>
                </c:pt>
                <c:pt idx="2">
                  <c:v>107</c:v>
                </c:pt>
                <c:pt idx="3">
                  <c:v>11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'Estadísticas 2016'!$D$98:$I$98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4.5528466942824912E-2"/>
                </c:manualLayout>
              </c:layout>
              <c:showVal val="1"/>
            </c:dLbl>
            <c:dLbl>
              <c:idx val="1"/>
              <c:layout>
                <c:manualLayout>
                  <c:x val="4.9079754601226823E-3"/>
                  <c:y val="-6.5040667061178364E-2"/>
                </c:manualLayout>
              </c:layout>
              <c:showVal val="1"/>
            </c:dLbl>
            <c:dLbl>
              <c:idx val="2"/>
              <c:layout>
                <c:manualLayout>
                  <c:x val="4.9079754601227014E-3"/>
                  <c:y val="-8.7804900532591046E-2"/>
                </c:manualLayout>
              </c:layout>
              <c:showVal val="1"/>
            </c:dLbl>
            <c:dLbl>
              <c:idx val="3"/>
              <c:layout>
                <c:manualLayout>
                  <c:x val="6.5439672801636557E-3"/>
                  <c:y val="-8.7804900532591046E-2"/>
                </c:manualLayout>
              </c:layout>
              <c:showVal val="1"/>
            </c:dLbl>
            <c:dLbl>
              <c:idx val="4"/>
              <c:layout>
                <c:manualLayout>
                  <c:x val="6.5439672801636557E-3"/>
                  <c:y val="-6.8292700414237434E-2"/>
                </c:manualLayout>
              </c:layout>
              <c:showVal val="1"/>
            </c:dLbl>
            <c:dLbl>
              <c:idx val="5"/>
              <c:layout>
                <c:manualLayout>
                  <c:x val="3.2719836400819488E-3"/>
                  <c:y val="-8.7804900532591046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4B654C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2016'!$I$99:$I$104</c:f>
              <c:numCache>
                <c:formatCode>0%</c:formatCode>
                <c:ptCount val="6"/>
                <c:pt idx="0">
                  <c:v>0.4801670146137787</c:v>
                </c:pt>
                <c:pt idx="1">
                  <c:v>0.26722338204592899</c:v>
                </c:pt>
                <c:pt idx="2">
                  <c:v>0.22338204592901878</c:v>
                </c:pt>
                <c:pt idx="3">
                  <c:v>2.2964509394572025E-2</c:v>
                </c:pt>
                <c:pt idx="4">
                  <c:v>4.1753653444676405E-3</c:v>
                </c:pt>
                <c:pt idx="5">
                  <c:v>2.0876826722338203E-3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611520"/>
        <c:axId val="113613056"/>
        <c:axId val="0"/>
      </c:bar3DChart>
      <c:catAx>
        <c:axId val="113611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3613056"/>
        <c:crosses val="autoZero"/>
        <c:auto val="1"/>
        <c:lblAlgn val="ctr"/>
        <c:lblOffset val="100"/>
      </c:catAx>
      <c:valAx>
        <c:axId val="11361305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361152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txPr>
        <a:bodyPr/>
        <a:lstStyle/>
        <a:p>
          <a:pPr>
            <a:defRPr sz="20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>
        <c:manualLayout>
          <c:xMode val="edge"/>
          <c:yMode val="edge"/>
          <c:x val="0.36684488513011787"/>
          <c:y val="2.2222222222222251E-2"/>
        </c:manualLayout>
      </c:layout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3.0975008799718411E-2"/>
          <c:y val="0.1743511500314799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'ESTAD-ENERO'!#REF!</c:f>
            </c:multiLvlStrRef>
          </c:cat>
          <c:val>
            <c:numRef>
              <c:f>'[1]ESTAD-ENERO'!$F$164:$F$167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multiLvlStrRef>
              <c:f>'ESTAD-ENERO'!#REF!</c:f>
            </c:multiLvlStrRef>
          </c:cat>
          <c:val>
            <c:numRef>
              <c:f>'GRAF-ENERO'!#REF!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5.9943537985587218E-3"/>
                  <c:y val="-0.648537532808399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8.7042899706265241E-3"/>
                  <c:y val="-0.333084164479444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0.166147455867094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'[1]ESTAD-ENERO'!$I$164:$I$167</c:f>
              <c:numCache>
                <c:formatCode>General</c:formatCode>
                <c:ptCount val="4"/>
                <c:pt idx="0">
                  <c:v>0.69405099150141647</c:v>
                </c:pt>
                <c:pt idx="1">
                  <c:v>0.28328611898016998</c:v>
                </c:pt>
                <c:pt idx="2">
                  <c:v>1.1331444759206799E-2</c:v>
                </c:pt>
                <c:pt idx="3">
                  <c:v>1.1331444759206799E-2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421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3.5555555555555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4667135680204821E-2"/>
                  <c:y val="-4.0000000000000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'[1]ESTAD-ENERO'!$H$164:$H$167</c:f>
              <c:numCache>
                <c:formatCode>General</c:formatCode>
                <c:ptCount val="4"/>
                <c:pt idx="0">
                  <c:v>245</c:v>
                </c:pt>
                <c:pt idx="1">
                  <c:v>100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dLbls>
          <c:showVal val="1"/>
        </c:dLbls>
        <c:gapWidth val="95"/>
        <c:shape val="cylinder"/>
        <c:axId val="113539328"/>
        <c:axId val="113565696"/>
        <c:axId val="0"/>
      </c:bar3DChart>
      <c:catAx>
        <c:axId val="113539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3565696"/>
        <c:crosses val="autoZero"/>
        <c:auto val="1"/>
        <c:lblAlgn val="ctr"/>
        <c:lblOffset val="100"/>
      </c:catAx>
      <c:valAx>
        <c:axId val="113565696"/>
        <c:scaling>
          <c:orientation val="minMax"/>
        </c:scaling>
        <c:delete val="1"/>
        <c:axPos val="l"/>
        <c:numFmt formatCode="General" sourceLinked="1"/>
        <c:tickLblPos val="nextTo"/>
        <c:crossAx val="11353932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TEMATICA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2016'!$E$190:$E$193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2016'!$F$190:$F$193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2016'!$E$190:$E$193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2016'!$G$190:$G$193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2"/>
              <c:layout>
                <c:manualLayout>
                  <c:x val="9.6758602068288957E-3"/>
                  <c:y val="-2.7777777777778092E-2"/>
                </c:manualLayout>
              </c:layout>
              <c:showVal val="1"/>
            </c:dLbl>
            <c:dLbl>
              <c:idx val="3"/>
              <c:layout>
                <c:manualLayout>
                  <c:x val="9.6758602068288315E-3"/>
                  <c:y val="-1.8518518518518583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'Estadísticas 2016'!$E$190:$E$193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2016'!$H$190:$H$193</c:f>
              <c:numCache>
                <c:formatCode>General</c:formatCode>
                <c:ptCount val="4"/>
                <c:pt idx="0">
                  <c:v>378</c:v>
                </c:pt>
                <c:pt idx="1">
                  <c:v>94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1858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1846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2016'!$E$190:$E$193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2016'!$I$190:$I$193</c:f>
              <c:numCache>
                <c:formatCode>0%</c:formatCode>
                <c:ptCount val="4"/>
                <c:pt idx="0">
                  <c:v>0.78914405010438415</c:v>
                </c:pt>
                <c:pt idx="1">
                  <c:v>0.19624217118997914</c:v>
                </c:pt>
                <c:pt idx="2">
                  <c:v>8.350730688935281E-3</c:v>
                </c:pt>
                <c:pt idx="3">
                  <c:v>6.2630480167014616E-3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693824"/>
        <c:axId val="113695360"/>
        <c:axId val="0"/>
      </c:bar3DChart>
      <c:catAx>
        <c:axId val="113693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3695360"/>
        <c:crosses val="autoZero"/>
        <c:auto val="1"/>
        <c:lblAlgn val="ctr"/>
        <c:lblOffset val="100"/>
      </c:catAx>
      <c:valAx>
        <c:axId val="113695360"/>
        <c:scaling>
          <c:orientation val="minMax"/>
        </c:scaling>
        <c:delete val="1"/>
        <c:axPos val="l"/>
        <c:numFmt formatCode="General" sourceLinked="1"/>
        <c:tickLblPos val="nextTo"/>
        <c:crossAx val="1136938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2016'!$E$214:$E$217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2016'!$F$214:$F$217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2016'!$G$214:$G$217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1"/>
                      <a:t>310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50" b="1"/>
                      <a:t>134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050" b="1"/>
                      <a:t>16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'Estadísticas 2016'!$E$214:$E$217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2016'!$H$214:$H$217</c:f>
              <c:numCache>
                <c:formatCode>General</c:formatCode>
                <c:ptCount val="4"/>
                <c:pt idx="0">
                  <c:v>310</c:v>
                </c:pt>
                <c:pt idx="1">
                  <c:v>134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9124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8612046484543131E-2"/>
                  <c:y val="-0.14351851851851852"/>
                </c:manualLayout>
              </c:layout>
              <c:showVal val="1"/>
            </c:dLbl>
            <c:dLbl>
              <c:idx val="2"/>
              <c:layout>
                <c:manualLayout>
                  <c:x val="2.0819696573298112E-2"/>
                  <c:y val="-0.1388888888888889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2016'!$I$214:$I$217</c:f>
              <c:numCache>
                <c:formatCode>0%</c:formatCode>
                <c:ptCount val="4"/>
                <c:pt idx="0">
                  <c:v>0.64718162839248439</c:v>
                </c:pt>
                <c:pt idx="1">
                  <c:v>0.27974947807933193</c:v>
                </c:pt>
                <c:pt idx="2">
                  <c:v>3.3402922755741124E-2</c:v>
                </c:pt>
                <c:pt idx="3">
                  <c:v>3.9665970772442591E-2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764608"/>
        <c:axId val="113782784"/>
        <c:axId val="0"/>
      </c:bar3DChart>
      <c:catAx>
        <c:axId val="1137646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3782784"/>
        <c:crosses val="autoZero"/>
        <c:auto val="1"/>
        <c:lblAlgn val="ctr"/>
        <c:lblOffset val="100"/>
      </c:catAx>
      <c:valAx>
        <c:axId val="113782784"/>
        <c:scaling>
          <c:orientation val="minMax"/>
        </c:scaling>
        <c:delete val="1"/>
        <c:axPos val="l"/>
        <c:numFmt formatCode="General" sourceLinked="1"/>
        <c:tickLblPos val="nextTo"/>
        <c:crossAx val="11376460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8205642713500173E-2"/>
          <c:y val="4.1083659752097403E-3"/>
          <c:w val="0.98067296676224502"/>
          <c:h val="0.61911794206502224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2016'!$E$239:$E$290</c:f>
              <c:strCache>
                <c:ptCount val="52"/>
                <c:pt idx="0">
                  <c:v>Registro civil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Coordinación de Desarrollo Económico Y Combate a la Desigualdad</c:v>
                </c:pt>
                <c:pt idx="4">
                  <c:v>Dirección de Cementerios</c:v>
                </c:pt>
                <c:pt idx="5">
                  <c:v>Dirección de Programas Sociales Municipales</c:v>
                </c:pt>
                <c:pt idx="6">
                  <c:v>Direción de Programas Sociales y Estrategicos</c:v>
                </c:pt>
                <c:pt idx="7">
                  <c:v>Dirección de Rastros Municipales </c:v>
                </c:pt>
                <c:pt idx="8">
                  <c:v>Dirección General de Ecología</c:v>
                </c:pt>
                <c:pt idx="9">
                  <c:v>Regidor</c:v>
                </c:pt>
                <c:pt idx="10">
                  <c:v>Dirección de Alumbrado Público</c:v>
                </c:pt>
                <c:pt idx="11">
                  <c:v>Dirección de Asuntos Internos</c:v>
                </c:pt>
                <c:pt idx="12">
                  <c:v>Dirección de Educación </c:v>
                </c:pt>
                <c:pt idx="13">
                  <c:v>Dirección de Fomento al empleo y  emprendurismo        </c:v>
                </c:pt>
                <c:pt idx="14">
                  <c:v>Dirección de Gestión Integral del Agua y Drenaje</c:v>
                </c:pt>
                <c:pt idx="15">
                  <c:v>Dirección de Mantenimiento de Pavimentos </c:v>
                </c:pt>
                <c:pt idx="16">
                  <c:v>Dirección de Parques y Jardines </c:v>
                </c:pt>
                <c:pt idx="17">
                  <c:v>Instituto de Cultura </c:v>
                </c:pt>
                <c:pt idx="18">
                  <c:v>Jefatura de gabinete</c:v>
                </c:pt>
                <c:pt idx="19">
                  <c:v>Area de Proyectos Estratégicos</c:v>
                </c:pt>
                <c:pt idx="20">
                  <c:v>Contraloría Ciudadana</c:v>
                </c:pt>
                <c:pt idx="21">
                  <c:v>Dirección de Coplademun</c:v>
                </c:pt>
                <c:pt idx="22">
                  <c:v>Dirección de Mejoramiento Urbano</c:v>
                </c:pt>
                <c:pt idx="23">
                  <c:v>Dirección de Tianguis y Comercio en espacios Abiertos</c:v>
                </c:pt>
                <c:pt idx="24">
                  <c:v>Instituto de Capacitación y Oferta Educativa</c:v>
                </c:pt>
                <c:pt idx="25">
                  <c:v>Secretaría del Ayuntamiento</c:v>
                </c:pt>
                <c:pt idx="26">
                  <c:v>Unidad de Gestion de Estacionamientos</c:v>
                </c:pt>
                <c:pt idx="27">
                  <c:v>Unidad de Protección  Animal </c:v>
                </c:pt>
                <c:pt idx="28">
                  <c:v>Dirección de Aseo Público </c:v>
                </c:pt>
                <c:pt idx="29">
                  <c:v>Dirección de Atención Ciudadana</c:v>
                </c:pt>
                <c:pt idx="30">
                  <c:v>Dirección de Integración y Dictaminación</c:v>
                </c:pt>
                <c:pt idx="31">
                  <c:v>Secretaria Particular</c:v>
                </c:pt>
                <c:pt idx="32">
                  <c:v>Dirección de gestión de calidad</c:v>
                </c:pt>
                <c:pt idx="33">
                  <c:v>Dirección de Mercados </c:v>
                </c:pt>
                <c:pt idx="34">
                  <c:v>Dirección de Protección Civil y Bomberos</c:v>
                </c:pt>
                <c:pt idx="35">
                  <c:v>Dirección de Transparencia y Buenas Prácticas</c:v>
                </c:pt>
                <c:pt idx="36">
                  <c:v>Dirección de Catastro</c:v>
                </c:pt>
                <c:pt idx="37">
                  <c:v>Dirección  de Movilidad y Transporte</c:v>
                </c:pt>
                <c:pt idx="38">
                  <c:v>Dirección de Archivo General Municipal </c:v>
                </c:pt>
                <c:pt idx="39">
                  <c:v>Dirección de Protección al Medio Ambiente </c:v>
                </c:pt>
                <c:pt idx="40">
                  <c:v>Dirección de Enlace con el ayuntamiento</c:v>
                </c:pt>
                <c:pt idx="41">
                  <c:v>Unidad de Patrimonio Municipal </c:v>
                </c:pt>
                <c:pt idx="42">
                  <c:v>Dirección de Inspección y Vigilancia</c:v>
                </c:pt>
                <c:pt idx="43">
                  <c:v>Coordinación General de Servicios Municipales</c:v>
                </c:pt>
                <c:pt idx="44">
                  <c:v>Comisaria de Seguridad Pública</c:v>
                </c:pt>
                <c:pt idx="45">
                  <c:v>Dirección de Participación Ciudadana</c:v>
                </c:pt>
                <c:pt idx="46">
                  <c:v>Dirección de padrón y Licencias </c:v>
                </c:pt>
                <c:pt idx="47">
                  <c:v>Sindicatura Municipal</c:v>
                </c:pt>
                <c:pt idx="48">
                  <c:v>Dirección de Ordenamiento del Territorio </c:v>
                </c:pt>
                <c:pt idx="49">
                  <c:v>Tesorería Municipal</c:v>
                </c:pt>
                <c:pt idx="50">
                  <c:v>Coordinación General de Administración e Innovación Gubernamental</c:v>
                </c:pt>
                <c:pt idx="51">
                  <c:v>Dirección de Obras Públicas e Infraestructura</c:v>
                </c:pt>
              </c:strCache>
            </c:strRef>
          </c:cat>
          <c:val>
            <c:numRef>
              <c:f>'Estadísticas 2016'!$F$239:$F$290</c:f>
              <c:numCache>
                <c:formatCode>General</c:formatCode>
                <c:ptCount val="52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2016'!$E$239:$E$290</c:f>
              <c:strCache>
                <c:ptCount val="52"/>
                <c:pt idx="0">
                  <c:v>Registro civil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Coordinación de Desarrollo Económico Y Combate a la Desigualdad</c:v>
                </c:pt>
                <c:pt idx="4">
                  <c:v>Dirección de Cementerios</c:v>
                </c:pt>
                <c:pt idx="5">
                  <c:v>Dirección de Programas Sociales Municipales</c:v>
                </c:pt>
                <c:pt idx="6">
                  <c:v>Direción de Programas Sociales y Estrategicos</c:v>
                </c:pt>
                <c:pt idx="7">
                  <c:v>Dirección de Rastros Municipales </c:v>
                </c:pt>
                <c:pt idx="8">
                  <c:v>Dirección General de Ecología</c:v>
                </c:pt>
                <c:pt idx="9">
                  <c:v>Regidor</c:v>
                </c:pt>
                <c:pt idx="10">
                  <c:v>Dirección de Alumbrado Público</c:v>
                </c:pt>
                <c:pt idx="11">
                  <c:v>Dirección de Asuntos Internos</c:v>
                </c:pt>
                <c:pt idx="12">
                  <c:v>Dirección de Educación </c:v>
                </c:pt>
                <c:pt idx="13">
                  <c:v>Dirección de Fomento al empleo y  emprendurismo        </c:v>
                </c:pt>
                <c:pt idx="14">
                  <c:v>Dirección de Gestión Integral del Agua y Drenaje</c:v>
                </c:pt>
                <c:pt idx="15">
                  <c:v>Dirección de Mantenimiento de Pavimentos </c:v>
                </c:pt>
                <c:pt idx="16">
                  <c:v>Dirección de Parques y Jardines </c:v>
                </c:pt>
                <c:pt idx="17">
                  <c:v>Instituto de Cultura </c:v>
                </c:pt>
                <c:pt idx="18">
                  <c:v>Jefatura de gabinete</c:v>
                </c:pt>
                <c:pt idx="19">
                  <c:v>Area de Proyectos Estratégicos</c:v>
                </c:pt>
                <c:pt idx="20">
                  <c:v>Contraloría Ciudadana</c:v>
                </c:pt>
                <c:pt idx="21">
                  <c:v>Dirección de Coplademun</c:v>
                </c:pt>
                <c:pt idx="22">
                  <c:v>Dirección de Mejoramiento Urbano</c:v>
                </c:pt>
                <c:pt idx="23">
                  <c:v>Dirección de Tianguis y Comercio en espacios Abiertos</c:v>
                </c:pt>
                <c:pt idx="24">
                  <c:v>Instituto de Capacitación y Oferta Educativa</c:v>
                </c:pt>
                <c:pt idx="25">
                  <c:v>Secretaría del Ayuntamiento</c:v>
                </c:pt>
                <c:pt idx="26">
                  <c:v>Unidad de Gestion de Estacionamientos</c:v>
                </c:pt>
                <c:pt idx="27">
                  <c:v>Unidad de Protección  Animal </c:v>
                </c:pt>
                <c:pt idx="28">
                  <c:v>Dirección de Aseo Público </c:v>
                </c:pt>
                <c:pt idx="29">
                  <c:v>Dirección de Atención Ciudadana</c:v>
                </c:pt>
                <c:pt idx="30">
                  <c:v>Dirección de Integración y Dictaminación</c:v>
                </c:pt>
                <c:pt idx="31">
                  <c:v>Secretaria Particular</c:v>
                </c:pt>
                <c:pt idx="32">
                  <c:v>Dirección de gestión de calidad</c:v>
                </c:pt>
                <c:pt idx="33">
                  <c:v>Dirección de Mercados </c:v>
                </c:pt>
                <c:pt idx="34">
                  <c:v>Dirección de Protección Civil y Bomberos</c:v>
                </c:pt>
                <c:pt idx="35">
                  <c:v>Dirección de Transparencia y Buenas Prácticas</c:v>
                </c:pt>
                <c:pt idx="36">
                  <c:v>Dirección de Catastro</c:v>
                </c:pt>
                <c:pt idx="37">
                  <c:v>Dirección  de Movilidad y Transporte</c:v>
                </c:pt>
                <c:pt idx="38">
                  <c:v>Dirección de Archivo General Municipal </c:v>
                </c:pt>
                <c:pt idx="39">
                  <c:v>Dirección de Protección al Medio Ambiente </c:v>
                </c:pt>
                <c:pt idx="40">
                  <c:v>Dirección de Enlace con el ayuntamiento</c:v>
                </c:pt>
                <c:pt idx="41">
                  <c:v>Unidad de Patrimonio Municipal </c:v>
                </c:pt>
                <c:pt idx="42">
                  <c:v>Dirección de Inspección y Vigilancia</c:v>
                </c:pt>
                <c:pt idx="43">
                  <c:v>Coordinación General de Servicios Municipales</c:v>
                </c:pt>
                <c:pt idx="44">
                  <c:v>Comisaria de Seguridad Pública</c:v>
                </c:pt>
                <c:pt idx="45">
                  <c:v>Dirección de Participación Ciudadana</c:v>
                </c:pt>
                <c:pt idx="46">
                  <c:v>Dirección de padrón y Licencias </c:v>
                </c:pt>
                <c:pt idx="47">
                  <c:v>Sindicatura Municipal</c:v>
                </c:pt>
                <c:pt idx="48">
                  <c:v>Dirección de Ordenamiento del Territorio </c:v>
                </c:pt>
                <c:pt idx="49">
                  <c:v>Tesorería Municipal</c:v>
                </c:pt>
                <c:pt idx="50">
                  <c:v>Coordinación General de Administración e Innovación Gubernamental</c:v>
                </c:pt>
                <c:pt idx="51">
                  <c:v>Dirección de Obras Públicas e Infraestructura</c:v>
                </c:pt>
              </c:strCache>
            </c:strRef>
          </c:cat>
          <c:val>
            <c:numRef>
              <c:f>'Estadísticas 2016'!$G$239:$G$290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11</c:v>
                </c:pt>
                <c:pt idx="38">
                  <c:v>13</c:v>
                </c:pt>
                <c:pt idx="39">
                  <c:v>14</c:v>
                </c:pt>
                <c:pt idx="40">
                  <c:v>16</c:v>
                </c:pt>
                <c:pt idx="41">
                  <c:v>19</c:v>
                </c:pt>
                <c:pt idx="42">
                  <c:v>22</c:v>
                </c:pt>
                <c:pt idx="43">
                  <c:v>27</c:v>
                </c:pt>
                <c:pt idx="44">
                  <c:v>29</c:v>
                </c:pt>
                <c:pt idx="45">
                  <c:v>39</c:v>
                </c:pt>
                <c:pt idx="46">
                  <c:v>41</c:v>
                </c:pt>
                <c:pt idx="47">
                  <c:v>51</c:v>
                </c:pt>
                <c:pt idx="48">
                  <c:v>73</c:v>
                </c:pt>
                <c:pt idx="49">
                  <c:v>102</c:v>
                </c:pt>
                <c:pt idx="50">
                  <c:v>113</c:v>
                </c:pt>
                <c:pt idx="51">
                  <c:v>114</c:v>
                </c:pt>
              </c:numCache>
            </c:numRef>
          </c:val>
        </c:ser>
        <c:shape val="cylinder"/>
        <c:axId val="113828608"/>
        <c:axId val="113830144"/>
        <c:axId val="0"/>
      </c:bar3DChart>
      <c:catAx>
        <c:axId val="1138286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MX"/>
          </a:p>
        </c:txPr>
        <c:crossAx val="113830144"/>
        <c:crosses val="autoZero"/>
        <c:auto val="1"/>
        <c:lblAlgn val="ctr"/>
        <c:lblOffset val="100"/>
      </c:catAx>
      <c:valAx>
        <c:axId val="113830144"/>
        <c:scaling>
          <c:orientation val="minMax"/>
        </c:scaling>
        <c:delete val="1"/>
        <c:axPos val="l"/>
        <c:numFmt formatCode="General" sourceLinked="1"/>
        <c:tickLblPos val="nextTo"/>
        <c:crossAx val="11382860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txPr>
    <a:bodyPr/>
    <a:lstStyle/>
    <a:p>
      <a:pPr>
        <a:defRPr>
          <a:solidFill>
            <a:srgbClr val="FFFF00"/>
          </a:solidFill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2016'!$C$22:$F$22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1.8518518518518531E-2"/>
                </c:manualLayout>
              </c:layout>
              <c:showVal val="1"/>
              <c:separator> </c:separator>
            </c:dLbl>
            <c:dLbl>
              <c:idx val="2"/>
              <c:layout>
                <c:manualLayout>
                  <c:x val="1.7660044150110375E-2"/>
                  <c:y val="-2.7777777777778193E-2"/>
                </c:manualLayout>
              </c:layout>
              <c:showVal val="1"/>
              <c:separator> </c:separator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  <c:separator> </c:separator>
          </c:dLbls>
          <c:cat>
            <c:strRef>
              <c:f>'Estadísticas 2016'!$C$23:$E$23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2016'!$C$24:$E$24</c:f>
              <c:numCache>
                <c:formatCode>General</c:formatCode>
                <c:ptCount val="3"/>
                <c:pt idx="0">
                  <c:v>310</c:v>
                </c:pt>
                <c:pt idx="1">
                  <c:v>148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'Estadísticas 2016'!$C$22:$F$22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9433406916850651E-3"/>
                  <c:y val="-7.4074074074074028E-2"/>
                </c:manualLayout>
              </c:layout>
              <c:showVal val="1"/>
            </c:dLbl>
            <c:dLbl>
              <c:idx val="1"/>
              <c:layout>
                <c:manualLayout>
                  <c:x val="2.3546725533480427E-2"/>
                  <c:y val="-0.12037037037037036"/>
                </c:manualLayout>
              </c:layout>
              <c:showVal val="1"/>
            </c:dLbl>
            <c:dLbl>
              <c:idx val="2"/>
              <c:layout>
                <c:manualLayout>
                  <c:x val="2.6490066225165611E-2"/>
                  <c:y val="-0.17592592592592593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2016'!$C$25:$E$25</c:f>
              <c:numCache>
                <c:formatCode>0%</c:formatCode>
                <c:ptCount val="3"/>
                <c:pt idx="0">
                  <c:v>0.64718162839248439</c:v>
                </c:pt>
                <c:pt idx="1">
                  <c:v>0.3089770354906054</c:v>
                </c:pt>
                <c:pt idx="2">
                  <c:v>4.3841336116910233E-2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871872"/>
        <c:axId val="113890048"/>
        <c:axId val="0"/>
      </c:bar3DChart>
      <c:catAx>
        <c:axId val="113871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3890048"/>
        <c:crosses val="autoZero"/>
        <c:auto val="1"/>
        <c:lblAlgn val="ctr"/>
        <c:lblOffset val="100"/>
      </c:catAx>
      <c:valAx>
        <c:axId val="113890048"/>
        <c:scaling>
          <c:orientation val="minMax"/>
        </c:scaling>
        <c:delete val="1"/>
        <c:axPos val="l"/>
        <c:numFmt formatCode="General" sourceLinked="1"/>
        <c:tickLblPos val="nextTo"/>
        <c:crossAx val="11387187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2000" b="1">
              <a:solidFill>
                <a:schemeClr val="tx1"/>
              </a:solidFill>
            </a:defRPr>
          </a:pPr>
          <a:endParaRPr lang="es-MX"/>
        </a:p>
      </c:txPr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2</xdr:row>
      <xdr:rowOff>85725</xdr:rowOff>
    </xdr:from>
    <xdr:to>
      <xdr:col>7</xdr:col>
      <xdr:colOff>723900</xdr:colOff>
      <xdr:row>8</xdr:row>
      <xdr:rowOff>114300</xdr:rowOff>
    </xdr:to>
    <xdr:pic>
      <xdr:nvPicPr>
        <xdr:cNvPr id="2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62550" y="46672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26</xdr:row>
      <xdr:rowOff>171450</xdr:rowOff>
    </xdr:from>
    <xdr:to>
      <xdr:col>12</xdr:col>
      <xdr:colOff>123826</xdr:colOff>
      <xdr:row>41</xdr:row>
      <xdr:rowOff>133351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123824</xdr:rowOff>
    </xdr:from>
    <xdr:to>
      <xdr:col>12</xdr:col>
      <xdr:colOff>866775</xdr:colOff>
      <xdr:row>95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1285875</xdr:colOff>
      <xdr:row>110</xdr:row>
      <xdr:rowOff>142875</xdr:rowOff>
    </xdr:from>
    <xdr:to>
      <xdr:col>9</xdr:col>
      <xdr:colOff>1133475</xdr:colOff>
      <xdr:row>131</xdr:row>
      <xdr:rowOff>47624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1704975</xdr:colOff>
      <xdr:row>169</xdr:row>
      <xdr:rowOff>171450</xdr:rowOff>
    </xdr:from>
    <xdr:to>
      <xdr:col>10</xdr:col>
      <xdr:colOff>19050</xdr:colOff>
      <xdr:row>184</xdr:row>
      <xdr:rowOff>171450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1609725</xdr:colOff>
      <xdr:row>195</xdr:row>
      <xdr:rowOff>133350</xdr:rowOff>
    </xdr:from>
    <xdr:to>
      <xdr:col>9</xdr:col>
      <xdr:colOff>257174</xdr:colOff>
      <xdr:row>209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1000125</xdr:colOff>
      <xdr:row>220</xdr:row>
      <xdr:rowOff>9525</xdr:rowOff>
    </xdr:from>
    <xdr:to>
      <xdr:col>9</xdr:col>
      <xdr:colOff>1181100</xdr:colOff>
      <xdr:row>235</xdr:row>
      <xdr:rowOff>66675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133350</xdr:colOff>
      <xdr:row>296</xdr:row>
      <xdr:rowOff>161925</xdr:rowOff>
    </xdr:from>
    <xdr:to>
      <xdr:col>12</xdr:col>
      <xdr:colOff>114300</xdr:colOff>
      <xdr:row>331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333375</xdr:colOff>
      <xdr:row>26</xdr:row>
      <xdr:rowOff>104775</xdr:rowOff>
    </xdr:from>
    <xdr:to>
      <xdr:col>6</xdr:col>
      <xdr:colOff>333375</xdr:colOff>
      <xdr:row>41</xdr:row>
      <xdr:rowOff>104775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-ENERO"/>
      <sheetName val="GRAFICAS SEG SEM GR"/>
      <sheetName val="ACUM-FEBRERO"/>
      <sheetName val="GRAFICAS PRIM SEM GR"/>
      <sheetName val="ACUM TOTAL ANUAL"/>
      <sheetName val="ACUMULADO ANUAL"/>
      <sheetName val="GRAFICA ANUAL"/>
      <sheetName val="ORDENES DE PAGO"/>
      <sheetName val="CIMTRA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>
        <row r="89">
          <cell r="A89" t="str">
            <v>CD</v>
          </cell>
        </row>
        <row r="90">
          <cell r="A90" t="str">
            <v>CONSULTA FISICA</v>
          </cell>
        </row>
        <row r="91">
          <cell r="A91" t="str">
            <v>COPIA CERTIFICADA</v>
          </cell>
        </row>
        <row r="92">
          <cell r="A92" t="str">
            <v>COPIA SIMPLE</v>
          </cell>
        </row>
        <row r="93">
          <cell r="A93" t="str">
            <v>COPIA SIMPLE Y COPIA CERTIFICADA</v>
          </cell>
        </row>
        <row r="95">
          <cell r="A95" t="str">
            <v>VÍA INFOMEX</v>
          </cell>
        </row>
        <row r="163">
          <cell r="A163" t="str">
            <v>ORDINARIA</v>
          </cell>
        </row>
        <row r="164">
          <cell r="A164" t="str">
            <v>FUNDAMENTAL</v>
          </cell>
        </row>
        <row r="165">
          <cell r="A165" t="str">
            <v>RESERVADA</v>
          </cell>
        </row>
        <row r="166">
          <cell r="A166" t="str">
            <v>CONFIDENCIAL</v>
          </cell>
        </row>
        <row r="174">
          <cell r="A174" t="str">
            <v>ECONOMICA ADMINISTRATIVA</v>
          </cell>
        </row>
        <row r="175">
          <cell r="A175" t="str">
            <v>TRAMITE</v>
          </cell>
        </row>
        <row r="176">
          <cell r="A176" t="str">
            <v>SERV. PUB.</v>
          </cell>
        </row>
        <row r="177">
          <cell r="A177" t="str">
            <v>LEGAL</v>
          </cell>
        </row>
        <row r="185">
          <cell r="A185" t="str">
            <v>INFOMEX</v>
          </cell>
        </row>
        <row r="187">
          <cell r="A187" t="str">
            <v>LISTAS</v>
          </cell>
        </row>
        <row r="188">
          <cell r="A188" t="str">
            <v>NOTIFICACIÓN PERSONAL</v>
          </cell>
        </row>
      </sheetData>
      <sheetData sheetId="3"/>
      <sheetData sheetId="4">
        <row r="7">
          <cell r="B7">
            <v>310</v>
          </cell>
        </row>
        <row r="8">
          <cell r="B8">
            <v>148</v>
          </cell>
        </row>
        <row r="9">
          <cell r="B9">
            <v>21</v>
          </cell>
        </row>
        <row r="14">
          <cell r="B14">
            <v>159</v>
          </cell>
        </row>
        <row r="15">
          <cell r="B15">
            <v>290</v>
          </cell>
        </row>
        <row r="16">
          <cell r="B16">
            <v>7</v>
          </cell>
        </row>
        <row r="17">
          <cell r="B17">
            <v>23</v>
          </cell>
        </row>
        <row r="52">
          <cell r="B52">
            <v>1282</v>
          </cell>
        </row>
        <row r="61">
          <cell r="A61" t="str">
            <v>SE TIENE POR NO PRESENTADA ( NO CUMPLIÓ PREVENCIÓN)</v>
          </cell>
          <cell r="B61">
            <v>9</v>
          </cell>
        </row>
        <row r="62">
          <cell r="A62" t="str">
            <v>NO CUMPLIO CON LOS EXTREMOS DEL ARTÍCULO 79 (REQUISITOS)</v>
          </cell>
          <cell r="B62">
            <v>0</v>
          </cell>
        </row>
        <row r="63">
          <cell r="A63" t="str">
            <v xml:space="preserve">INCOMPETENCIA </v>
          </cell>
          <cell r="B63">
            <v>13</v>
          </cell>
        </row>
        <row r="64">
          <cell r="A64" t="str">
            <v>NEGATIVA POR INEXISTENCIA</v>
          </cell>
          <cell r="B64">
            <v>91</v>
          </cell>
        </row>
        <row r="65">
          <cell r="A65" t="str">
            <v>NEGATIVA CONFIDENCIAL E INEXISTENTE</v>
          </cell>
          <cell r="B65">
            <v>0</v>
          </cell>
        </row>
        <row r="66">
          <cell r="A66" t="str">
            <v>AFIRMATIVO</v>
          </cell>
          <cell r="B66">
            <v>145</v>
          </cell>
        </row>
        <row r="67">
          <cell r="A67" t="str">
            <v xml:space="preserve">AFIRMATIVO PARCIAL POR CONFIDENCIALIDAD </v>
          </cell>
          <cell r="B67">
            <v>113</v>
          </cell>
        </row>
        <row r="68">
          <cell r="A68" t="str">
            <v>NEGATIVA POR CONFIDENCIALIDAD Y RESERVADA</v>
          </cell>
          <cell r="B68">
            <v>0</v>
          </cell>
        </row>
        <row r="69">
          <cell r="A69" t="str">
            <v>AFIRMATIVO PARCIAL POR CONFIDENCIALIDAD E INEXISTENCIA</v>
          </cell>
          <cell r="B69">
            <v>26</v>
          </cell>
        </row>
        <row r="70">
          <cell r="A70" t="str">
            <v>AFIRMATIVO PARCIAL POR CONFIDENCIALIDAD, RESERVA E INEXISTENCIA</v>
          </cell>
          <cell r="B70">
            <v>0</v>
          </cell>
        </row>
        <row r="71">
          <cell r="A71" t="str">
            <v>AFIRMATIVO PARCIAL POR INEXISTENCIA</v>
          </cell>
          <cell r="B71">
            <v>70</v>
          </cell>
        </row>
        <row r="72">
          <cell r="A72" t="str">
            <v>AFIRMATIVO PARCIAL POR RESERVA</v>
          </cell>
          <cell r="B72">
            <v>0</v>
          </cell>
        </row>
        <row r="73">
          <cell r="A73" t="str">
            <v>AFIRMATIVO PARCIAL POR RESERVA Y CONFIDENCIALIDAD</v>
          </cell>
          <cell r="B73">
            <v>1</v>
          </cell>
        </row>
        <row r="74">
          <cell r="A74" t="str">
            <v>AFIRMATIVO PARCIAL POR RESERVA E INEXISTENCIA</v>
          </cell>
          <cell r="B74">
            <v>0</v>
          </cell>
        </row>
        <row r="75">
          <cell r="A75" t="str">
            <v>NEGATIVA  POR RESERVA</v>
          </cell>
          <cell r="B75">
            <v>11</v>
          </cell>
        </row>
        <row r="76">
          <cell r="A76" t="str">
            <v>PREVENCIÓN ENTRAMITE</v>
          </cell>
          <cell r="B76">
            <v>0</v>
          </cell>
        </row>
        <row r="87">
          <cell r="B87">
            <v>2</v>
          </cell>
        </row>
        <row r="88">
          <cell r="B88">
            <v>1</v>
          </cell>
        </row>
        <row r="89">
          <cell r="B89">
            <v>107</v>
          </cell>
        </row>
        <row r="90">
          <cell r="B90">
            <v>128</v>
          </cell>
        </row>
        <row r="91">
          <cell r="B91">
            <v>11</v>
          </cell>
        </row>
        <row r="93">
          <cell r="B93">
            <v>230</v>
          </cell>
        </row>
        <row r="108">
          <cell r="B108">
            <v>10</v>
          </cell>
        </row>
        <row r="126">
          <cell r="B126">
            <v>9</v>
          </cell>
        </row>
        <row r="155">
          <cell r="B155">
            <v>421</v>
          </cell>
        </row>
        <row r="156">
          <cell r="B156">
            <v>47</v>
          </cell>
        </row>
        <row r="158">
          <cell r="B158">
            <v>11</v>
          </cell>
        </row>
        <row r="166">
          <cell r="B166">
            <v>378</v>
          </cell>
        </row>
        <row r="167">
          <cell r="B167">
            <v>4</v>
          </cell>
        </row>
        <row r="168">
          <cell r="B168">
            <v>3</v>
          </cell>
        </row>
        <row r="169">
          <cell r="B169">
            <v>94</v>
          </cell>
        </row>
        <row r="177">
          <cell r="B177">
            <v>134</v>
          </cell>
        </row>
        <row r="178">
          <cell r="B178">
            <v>310</v>
          </cell>
        </row>
        <row r="179">
          <cell r="B179">
            <v>16</v>
          </cell>
        </row>
        <row r="180">
          <cell r="B180">
            <v>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D45" t="str">
            <v>TIPO DE RESPUESTAS</v>
          </cell>
        </row>
        <row r="46">
          <cell r="J46">
            <v>4.5325779036827198E-2</v>
          </cell>
        </row>
        <row r="47">
          <cell r="J47">
            <v>0</v>
          </cell>
        </row>
        <row r="48">
          <cell r="J48">
            <v>2.5495750708215296E-2</v>
          </cell>
        </row>
        <row r="49">
          <cell r="J49">
            <v>0.13881019830028329</v>
          </cell>
        </row>
        <row r="50">
          <cell r="J50">
            <v>0</v>
          </cell>
        </row>
        <row r="51">
          <cell r="J51">
            <v>0.30594900849858359</v>
          </cell>
        </row>
        <row r="52">
          <cell r="J52">
            <v>0.19546742209631729</v>
          </cell>
        </row>
        <row r="53">
          <cell r="J53">
            <v>0</v>
          </cell>
        </row>
        <row r="54">
          <cell r="J54">
            <v>0.11898016997167139</v>
          </cell>
        </row>
        <row r="55">
          <cell r="J55">
            <v>0</v>
          </cell>
        </row>
        <row r="56">
          <cell r="J56">
            <v>0.13031161473087818</v>
          </cell>
        </row>
        <row r="57">
          <cell r="J57">
            <v>8.4985835694051E-3</v>
          </cell>
        </row>
        <row r="58">
          <cell r="J58">
            <v>0</v>
          </cell>
        </row>
        <row r="59">
          <cell r="J59">
            <v>1.4164305949008499E-2</v>
          </cell>
        </row>
        <row r="60">
          <cell r="J60">
            <v>1.69971671388102E-2</v>
          </cell>
        </row>
        <row r="61">
          <cell r="J61">
            <v>0</v>
          </cell>
        </row>
        <row r="164">
          <cell r="H164">
            <v>245</v>
          </cell>
          <cell r="I164">
            <v>0.69405099150141647</v>
          </cell>
        </row>
        <row r="165">
          <cell r="H165">
            <v>100</v>
          </cell>
          <cell r="I165">
            <v>0.28328611898016998</v>
          </cell>
        </row>
        <row r="166">
          <cell r="H166">
            <v>4</v>
          </cell>
          <cell r="I166">
            <v>1.1331444759206799E-2</v>
          </cell>
        </row>
        <row r="167">
          <cell r="H167">
            <v>4</v>
          </cell>
          <cell r="I167">
            <v>1.1331444759206799E-2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8"/>
  <sheetViews>
    <sheetView tabSelected="1" workbookViewId="0">
      <selection activeCell="J147" sqref="J147"/>
    </sheetView>
  </sheetViews>
  <sheetFormatPr baseColWidth="10" defaultRowHeight="15"/>
  <cols>
    <col min="1" max="1" width="3.5703125" customWidth="1"/>
    <col min="2" max="2" width="6.7109375" style="16" customWidth="1"/>
    <col min="3" max="3" width="24" customWidth="1"/>
    <col min="4" max="4" width="16" customWidth="1"/>
    <col min="5" max="5" width="15.28515625" customWidth="1"/>
    <col min="6" max="6" width="28.28515625" customWidth="1"/>
    <col min="7" max="7" width="11.7109375" customWidth="1"/>
    <col min="8" max="8" width="21.2851562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68" t="s">
        <v>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"/>
    </row>
    <row r="14" spans="1:14" ht="38.25" customHeight="1">
      <c r="A14" s="1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1"/>
    </row>
    <row r="15" spans="1:14" ht="32.25" customHeight="1">
      <c r="A15" s="1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"/>
    </row>
    <row r="16" spans="1:14" ht="29.25" customHeight="1">
      <c r="A16" s="1"/>
      <c r="B16" s="72" t="s">
        <v>1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5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</row>
    <row r="19" spans="1:1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</row>
    <row r="20" spans="1:15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"/>
    </row>
    <row r="21" spans="1:15" ht="15.75" thickBot="1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"/>
    </row>
    <row r="22" spans="1:15" ht="20.25" customHeight="1" thickBot="1">
      <c r="A22" s="1"/>
      <c r="B22" s="3"/>
      <c r="C22" s="69" t="s">
        <v>2</v>
      </c>
      <c r="D22" s="66"/>
      <c r="E22" s="66"/>
      <c r="F22" s="67"/>
      <c r="G22" s="3"/>
      <c r="H22" s="69" t="s">
        <v>3</v>
      </c>
      <c r="I22" s="66"/>
      <c r="J22" s="66"/>
      <c r="K22" s="66"/>
      <c r="L22" s="67"/>
      <c r="M22" s="3"/>
      <c r="N22" s="1"/>
      <c r="O22" s="4"/>
    </row>
    <row r="23" spans="1:15" ht="15.75" thickBot="1">
      <c r="A23" s="1"/>
      <c r="B23" s="3"/>
      <c r="C23" s="5" t="s">
        <v>4</v>
      </c>
      <c r="D23" s="6" t="s">
        <v>5</v>
      </c>
      <c r="E23" s="7" t="s">
        <v>6</v>
      </c>
      <c r="F23" s="5" t="s">
        <v>7</v>
      </c>
      <c r="G23" s="3"/>
      <c r="H23" s="5" t="s">
        <v>8</v>
      </c>
      <c r="I23" s="5" t="s">
        <v>9</v>
      </c>
      <c r="J23" s="5" t="s">
        <v>10</v>
      </c>
      <c r="K23" s="5" t="s">
        <v>11</v>
      </c>
      <c r="L23" s="5" t="s">
        <v>7</v>
      </c>
      <c r="M23" s="3"/>
      <c r="N23" s="1"/>
      <c r="O23" s="4"/>
    </row>
    <row r="24" spans="1:15" ht="16.5" thickBot="1">
      <c r="A24" s="1"/>
      <c r="B24" s="3"/>
      <c r="C24" s="8">
        <f>+'[1]ACUM-FEBRERO'!B7</f>
        <v>310</v>
      </c>
      <c r="D24" s="9">
        <f>+'[1]ACUM-FEBRERO'!B8</f>
        <v>148</v>
      </c>
      <c r="E24" s="10">
        <f>+'[1]ACUM-FEBRERO'!B9</f>
        <v>21</v>
      </c>
      <c r="F24" s="11">
        <f>SUM(C24:E24)</f>
        <v>479</v>
      </c>
      <c r="G24" s="3"/>
      <c r="H24" s="8">
        <f>+'[1]ACUM-FEBRERO'!B15</f>
        <v>290</v>
      </c>
      <c r="I24" s="8">
        <f>+'[1]ACUM-FEBRERO'!B14</f>
        <v>159</v>
      </c>
      <c r="J24" s="8">
        <f>+'[1]ACUM-FEBRERO'!B16</f>
        <v>7</v>
      </c>
      <c r="K24" s="8">
        <f>+'[1]ACUM-FEBRERO'!B17</f>
        <v>23</v>
      </c>
      <c r="L24" s="11">
        <f>SUM(H24:K24)</f>
        <v>479</v>
      </c>
      <c r="M24" s="3"/>
      <c r="N24" s="1"/>
      <c r="O24" s="4"/>
    </row>
    <row r="25" spans="1:15" ht="16.5" thickBot="1">
      <c r="A25" s="1"/>
      <c r="B25" s="3"/>
      <c r="C25" s="12">
        <f>+C24/F24</f>
        <v>0.64718162839248439</v>
      </c>
      <c r="D25" s="13">
        <f>+D24/F24</f>
        <v>0.3089770354906054</v>
      </c>
      <c r="E25" s="14">
        <f>+E24/F24</f>
        <v>4.3841336116910233E-2</v>
      </c>
      <c r="F25" s="15">
        <f>SUM(C25:E25)</f>
        <v>1</v>
      </c>
      <c r="G25" s="3"/>
      <c r="H25" s="12">
        <f>+I24/L24</f>
        <v>0.33194154488517746</v>
      </c>
      <c r="I25" s="12">
        <f>+H24/L24</f>
        <v>0.60542797494780798</v>
      </c>
      <c r="J25" s="12">
        <f>+J24/L24</f>
        <v>1.4613778705636743E-2</v>
      </c>
      <c r="K25" s="12">
        <f>+K24/L24</f>
        <v>4.8016701461377868E-2</v>
      </c>
      <c r="L25" s="15">
        <f>SUM(H25:K25)</f>
        <v>1</v>
      </c>
      <c r="M25" s="3"/>
      <c r="N25" s="1"/>
      <c r="O25" s="4"/>
    </row>
    <row r="26" spans="1:1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4"/>
    </row>
    <row r="27" spans="1:15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"/>
      <c r="O27" s="4"/>
    </row>
    <row r="28" spans="1:15">
      <c r="A28" s="1"/>
      <c r="B28" s="3"/>
      <c r="C28" s="16"/>
      <c r="D28" s="16"/>
      <c r="E28" s="16"/>
      <c r="F28" s="3"/>
      <c r="G28" s="3"/>
      <c r="H28" s="3"/>
      <c r="I28" s="16"/>
      <c r="J28" s="17"/>
      <c r="K28" s="17"/>
      <c r="L28" s="17"/>
      <c r="M28" s="3"/>
      <c r="N28" s="1"/>
    </row>
    <row r="29" spans="1:15">
      <c r="A29" s="1"/>
      <c r="B29" s="3"/>
      <c r="C29" s="16"/>
      <c r="D29" s="16"/>
      <c r="E29" s="16"/>
      <c r="F29" s="3"/>
      <c r="G29" s="3"/>
      <c r="H29" s="3"/>
      <c r="I29" s="16"/>
      <c r="J29" s="16"/>
      <c r="K29" s="16"/>
      <c r="L29" s="16"/>
      <c r="M29" s="3"/>
      <c r="N29" s="1"/>
    </row>
    <row r="30" spans="1:15">
      <c r="A30" s="1"/>
      <c r="B30" s="3"/>
      <c r="C30" s="16"/>
      <c r="D30" s="16"/>
      <c r="E30" s="16"/>
      <c r="F30" s="3"/>
      <c r="G30" s="3"/>
      <c r="H30" s="3"/>
      <c r="I30" s="16"/>
      <c r="J30" s="16"/>
      <c r="K30" s="16"/>
      <c r="L30" s="16"/>
      <c r="M30" s="3"/>
      <c r="N30" s="1"/>
    </row>
    <row r="31" spans="1:15">
      <c r="A31" s="1"/>
      <c r="B31" s="3"/>
      <c r="C31" s="16"/>
      <c r="D31" s="16"/>
      <c r="E31" s="16"/>
      <c r="F31" s="3"/>
      <c r="G31" s="3"/>
      <c r="H31" s="3"/>
      <c r="I31" s="16"/>
      <c r="J31" s="16"/>
      <c r="K31" s="16"/>
      <c r="L31" s="16"/>
      <c r="M31" s="3"/>
      <c r="N31" s="1"/>
    </row>
    <row r="32" spans="1:15">
      <c r="A32" s="1"/>
      <c r="B32" s="3"/>
      <c r="C32" s="16"/>
      <c r="D32" s="16"/>
      <c r="E32" s="16"/>
      <c r="F32" s="3"/>
      <c r="G32" s="3"/>
      <c r="H32" s="3"/>
      <c r="I32" s="16"/>
      <c r="J32" s="16"/>
      <c r="K32" s="16"/>
      <c r="L32" s="16"/>
      <c r="M32" s="3"/>
      <c r="N32" s="1"/>
    </row>
    <row r="33" spans="1:14">
      <c r="A33" s="1"/>
      <c r="B33" s="3"/>
      <c r="C33" s="16"/>
      <c r="D33" s="16"/>
      <c r="E33" s="16"/>
      <c r="F33" s="3"/>
      <c r="G33" s="3"/>
      <c r="H33" s="3"/>
      <c r="I33" s="16"/>
      <c r="J33" s="16"/>
      <c r="K33" s="16"/>
      <c r="L33" s="16"/>
      <c r="M33" s="3"/>
      <c r="N33" s="1"/>
    </row>
    <row r="34" spans="1:14">
      <c r="A34" s="1"/>
      <c r="B34" s="3"/>
      <c r="C34" s="16"/>
      <c r="D34" s="16"/>
      <c r="E34" s="16"/>
      <c r="F34" s="3"/>
      <c r="G34" s="3"/>
      <c r="H34" s="3"/>
      <c r="I34" s="16"/>
      <c r="J34" s="16"/>
      <c r="K34" s="16"/>
      <c r="L34" s="16"/>
      <c r="M34" s="3"/>
      <c r="N34" s="1"/>
    </row>
    <row r="35" spans="1:14">
      <c r="A35" s="1"/>
      <c r="B35" s="3"/>
      <c r="C35" s="16"/>
      <c r="D35" s="16"/>
      <c r="E35" s="16"/>
      <c r="F35" s="3"/>
      <c r="G35" s="3"/>
      <c r="H35" s="3"/>
      <c r="I35" s="16"/>
      <c r="J35" s="16"/>
      <c r="K35" s="16"/>
      <c r="L35" s="16"/>
      <c r="M35" s="3"/>
      <c r="N35" s="1"/>
    </row>
    <row r="36" spans="1:14">
      <c r="A36" s="1"/>
      <c r="B36" s="3"/>
      <c r="C36" s="16"/>
      <c r="D36" s="16"/>
      <c r="E36" s="16"/>
      <c r="F36" s="3"/>
      <c r="G36" s="3"/>
      <c r="H36" s="3"/>
      <c r="I36" s="16"/>
      <c r="J36" s="16"/>
      <c r="K36" s="16"/>
      <c r="L36" s="16"/>
      <c r="M36" s="3"/>
      <c r="N36" s="1"/>
    </row>
    <row r="37" spans="1:14">
      <c r="A37" s="1"/>
      <c r="B37" s="3"/>
      <c r="C37" s="16"/>
      <c r="D37" s="16"/>
      <c r="E37" s="16"/>
      <c r="F37" s="3"/>
      <c r="G37" s="3"/>
      <c r="H37" s="3"/>
      <c r="I37" s="16"/>
      <c r="J37" s="16"/>
      <c r="K37" s="16"/>
      <c r="L37" s="16"/>
      <c r="M37" s="3"/>
      <c r="N37" s="1"/>
    </row>
    <row r="38" spans="1:14">
      <c r="A38" s="1"/>
      <c r="B38" s="3"/>
      <c r="C38" s="16"/>
      <c r="D38" s="16"/>
      <c r="E38" s="16"/>
      <c r="F38" s="3"/>
      <c r="G38" s="3"/>
      <c r="H38" s="3"/>
      <c r="I38" s="16"/>
      <c r="J38" s="16"/>
      <c r="K38" s="16"/>
      <c r="L38" s="16"/>
      <c r="M38" s="3"/>
      <c r="N38" s="1"/>
    </row>
    <row r="39" spans="1:14">
      <c r="A39" s="1"/>
      <c r="B39" s="3"/>
      <c r="C39" s="16"/>
      <c r="D39" s="16"/>
      <c r="E39" s="16"/>
      <c r="F39" s="3"/>
      <c r="G39" s="3"/>
      <c r="H39" s="3"/>
      <c r="I39" s="16"/>
      <c r="J39" s="16"/>
      <c r="K39" s="16"/>
      <c r="L39" s="16"/>
      <c r="M39" s="3"/>
      <c r="N39" s="1"/>
    </row>
    <row r="40" spans="1:14">
      <c r="A40" s="1"/>
      <c r="B40" s="3"/>
      <c r="C40" s="16"/>
      <c r="D40" s="16"/>
      <c r="E40" s="16"/>
      <c r="F40" s="3"/>
      <c r="G40" s="3"/>
      <c r="H40" s="3"/>
      <c r="I40" s="16"/>
      <c r="J40" s="16"/>
      <c r="K40" s="16"/>
      <c r="L40" s="16"/>
      <c r="M40" s="3"/>
      <c r="N40" s="1"/>
    </row>
    <row r="41" spans="1:14">
      <c r="A41" s="1"/>
      <c r="B41" s="3"/>
      <c r="C41" s="16"/>
      <c r="D41" s="16"/>
      <c r="E41" s="16"/>
      <c r="F41" s="3"/>
      <c r="G41" s="3"/>
      <c r="H41" s="3"/>
      <c r="I41" s="16"/>
      <c r="J41" s="16"/>
      <c r="K41" s="16"/>
      <c r="L41" s="16"/>
      <c r="M41" s="3"/>
      <c r="N41" s="1"/>
    </row>
    <row r="42" spans="1:14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"/>
    </row>
    <row r="43" spans="1:14" ht="51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"/>
    </row>
    <row r="44" spans="1:14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"/>
    </row>
    <row r="45" spans="1:14" ht="20.25" customHeight="1" thickBot="1">
      <c r="A45" s="1"/>
      <c r="B45" s="3"/>
      <c r="C45" s="3"/>
      <c r="D45" s="73" t="s">
        <v>12</v>
      </c>
      <c r="E45" s="73"/>
      <c r="F45" s="73"/>
      <c r="G45" s="73"/>
      <c r="H45" s="73"/>
      <c r="I45" s="73"/>
      <c r="J45" s="73"/>
      <c r="K45" s="3"/>
      <c r="L45" s="3"/>
      <c r="M45" s="3"/>
      <c r="N45" s="1"/>
    </row>
    <row r="46" spans="1:14" ht="15.75" customHeight="1" thickBot="1">
      <c r="A46" s="1"/>
      <c r="B46" s="3"/>
      <c r="C46" s="3"/>
      <c r="D46" s="18">
        <v>1</v>
      </c>
      <c r="E46" s="19" t="str">
        <f>+'[1]ACUM-FEBRERO'!A61</f>
        <v>SE TIENE POR NO PRESENTADA ( NO CUMPLIÓ PREVENCIÓN)</v>
      </c>
      <c r="F46" s="20"/>
      <c r="G46" s="20"/>
      <c r="H46" s="21"/>
      <c r="I46" s="8">
        <f>+'[1]ACUM-FEBRERO'!B61</f>
        <v>9</v>
      </c>
      <c r="J46" s="12">
        <f>+I46/I63</f>
        <v>1.8789144050104383E-2</v>
      </c>
      <c r="K46" s="3"/>
      <c r="L46" s="3"/>
      <c r="M46" s="3"/>
      <c r="N46" s="1"/>
    </row>
    <row r="47" spans="1:14" ht="15.75" customHeight="1" thickBot="1">
      <c r="A47" s="1"/>
      <c r="B47" s="3"/>
      <c r="C47" s="3"/>
      <c r="D47" s="18">
        <v>2</v>
      </c>
      <c r="E47" s="19" t="str">
        <f>+'[1]ACUM-FEBRERO'!A62</f>
        <v>NO CUMPLIO CON LOS EXTREMOS DEL ARTÍCULO 79 (REQUISITOS)</v>
      </c>
      <c r="F47" s="20"/>
      <c r="G47" s="20"/>
      <c r="H47" s="21"/>
      <c r="I47" s="8">
        <f>+'[1]ACUM-FEBRERO'!B62</f>
        <v>0</v>
      </c>
      <c r="J47" s="12">
        <f>+I47/I63</f>
        <v>0</v>
      </c>
      <c r="K47" s="3"/>
      <c r="L47" s="3"/>
      <c r="M47" s="3"/>
      <c r="N47" s="1"/>
    </row>
    <row r="48" spans="1:14" ht="15.75" customHeight="1" thickBot="1">
      <c r="A48" s="1"/>
      <c r="B48" s="3"/>
      <c r="C48" s="3"/>
      <c r="D48" s="18">
        <v>3</v>
      </c>
      <c r="E48" s="19" t="str">
        <f>+'[1]ACUM-FEBRERO'!A63</f>
        <v xml:space="preserve">INCOMPETENCIA </v>
      </c>
      <c r="F48" s="20"/>
      <c r="G48" s="20"/>
      <c r="H48" s="21"/>
      <c r="I48" s="8">
        <f>+'[1]ACUM-FEBRERO'!B63</f>
        <v>13</v>
      </c>
      <c r="J48" s="12">
        <f>+I48/I63</f>
        <v>2.7139874739039668E-2</v>
      </c>
      <c r="K48" s="3"/>
      <c r="L48" s="3"/>
      <c r="M48" s="3"/>
      <c r="N48" s="1"/>
    </row>
    <row r="49" spans="1:14" ht="15.75" thickBot="1">
      <c r="A49" s="1"/>
      <c r="B49" s="3"/>
      <c r="C49" s="3"/>
      <c r="D49" s="18">
        <v>4</v>
      </c>
      <c r="E49" s="19" t="str">
        <f>+'[1]ACUM-FEBRERO'!A64</f>
        <v>NEGATIVA POR INEXISTENCIA</v>
      </c>
      <c r="F49" s="20"/>
      <c r="G49" s="20"/>
      <c r="H49" s="21"/>
      <c r="I49" s="8">
        <f>+'[1]ACUM-FEBRERO'!B64</f>
        <v>91</v>
      </c>
      <c r="J49" s="12">
        <f>+I49/I63</f>
        <v>0.18997912317327767</v>
      </c>
      <c r="K49" s="3"/>
      <c r="L49" s="3"/>
      <c r="M49" s="3"/>
      <c r="N49" s="1"/>
    </row>
    <row r="50" spans="1:14" ht="15.75" thickBot="1">
      <c r="A50" s="1"/>
      <c r="B50" s="3"/>
      <c r="C50" s="3"/>
      <c r="D50" s="18">
        <v>5</v>
      </c>
      <c r="E50" s="19" t="str">
        <f>+'[1]ACUM-FEBRERO'!A65</f>
        <v>NEGATIVA CONFIDENCIAL E INEXISTENTE</v>
      </c>
      <c r="F50" s="20"/>
      <c r="G50" s="20"/>
      <c r="H50" s="21"/>
      <c r="I50" s="8">
        <f>+'[1]ACUM-FEBRERO'!B65</f>
        <v>0</v>
      </c>
      <c r="J50" s="12">
        <f>+I50/I63</f>
        <v>0</v>
      </c>
      <c r="K50" s="3"/>
      <c r="L50" s="3"/>
      <c r="M50" s="3"/>
      <c r="N50" s="1"/>
    </row>
    <row r="51" spans="1:14" ht="15.75" thickBot="1">
      <c r="A51" s="1"/>
      <c r="B51" s="3"/>
      <c r="C51" s="3"/>
      <c r="D51" s="18">
        <v>6</v>
      </c>
      <c r="E51" s="19" t="str">
        <f>+'[1]ACUM-FEBRERO'!A66</f>
        <v>AFIRMATIVO</v>
      </c>
      <c r="F51" s="20"/>
      <c r="G51" s="20"/>
      <c r="H51" s="21"/>
      <c r="I51" s="8">
        <f>+'[1]ACUM-FEBRERO'!B66</f>
        <v>145</v>
      </c>
      <c r="J51" s="12">
        <f>+I51/I63</f>
        <v>0.30271398747390399</v>
      </c>
      <c r="K51" s="3"/>
      <c r="L51" s="3"/>
      <c r="M51" s="3"/>
      <c r="N51" s="1"/>
    </row>
    <row r="52" spans="1:14" ht="15.75" thickBot="1">
      <c r="A52" s="1"/>
      <c r="B52" s="3"/>
      <c r="C52" s="3"/>
      <c r="D52" s="18">
        <v>7</v>
      </c>
      <c r="E52" s="19" t="str">
        <f>+'[1]ACUM-FEBRERO'!A67</f>
        <v xml:space="preserve">AFIRMATIVO PARCIAL POR CONFIDENCIALIDAD </v>
      </c>
      <c r="F52" s="20"/>
      <c r="G52" s="20"/>
      <c r="H52" s="21"/>
      <c r="I52" s="8">
        <f>+'[1]ACUM-FEBRERO'!B67</f>
        <v>113</v>
      </c>
      <c r="J52" s="12">
        <f>+I52/I63</f>
        <v>0.23590814196242171</v>
      </c>
      <c r="K52" s="3"/>
      <c r="L52" s="3"/>
      <c r="M52" s="3"/>
      <c r="N52" s="1"/>
    </row>
    <row r="53" spans="1:14" ht="15.75" thickBot="1">
      <c r="A53" s="1"/>
      <c r="B53" s="3"/>
      <c r="C53" s="3"/>
      <c r="D53" s="18">
        <v>8</v>
      </c>
      <c r="E53" s="19" t="str">
        <f>+'[1]ACUM-FEBRERO'!A68</f>
        <v>NEGATIVA POR CONFIDENCIALIDAD Y RESERVADA</v>
      </c>
      <c r="F53" s="20"/>
      <c r="G53" s="20"/>
      <c r="H53" s="21"/>
      <c r="I53" s="8">
        <f>+'[1]ACUM-FEBRERO'!B68</f>
        <v>0</v>
      </c>
      <c r="J53" s="12">
        <f>+I53/I63</f>
        <v>0</v>
      </c>
      <c r="K53" s="3"/>
      <c r="L53" s="3"/>
      <c r="M53" s="3"/>
      <c r="N53" s="1"/>
    </row>
    <row r="54" spans="1:14" ht="15.75" thickBot="1">
      <c r="A54" s="1"/>
      <c r="B54" s="3"/>
      <c r="C54" s="3"/>
      <c r="D54" s="18">
        <v>9</v>
      </c>
      <c r="E54" s="19" t="str">
        <f>+'[1]ACUM-FEBRERO'!A69</f>
        <v>AFIRMATIVO PARCIAL POR CONFIDENCIALIDAD E INEXISTENCIA</v>
      </c>
      <c r="F54" s="20"/>
      <c r="G54" s="20"/>
      <c r="H54" s="21"/>
      <c r="I54" s="8">
        <f>+'[1]ACUM-FEBRERO'!B69</f>
        <v>26</v>
      </c>
      <c r="J54" s="12">
        <f>+I54/I63</f>
        <v>5.4279749478079335E-2</v>
      </c>
      <c r="K54" s="3"/>
      <c r="L54" s="3"/>
      <c r="M54" s="3"/>
      <c r="N54" s="1"/>
    </row>
    <row r="55" spans="1:14" ht="15.75" thickBot="1">
      <c r="A55" s="1"/>
      <c r="B55" s="3"/>
      <c r="C55" s="3"/>
      <c r="D55" s="18">
        <v>10</v>
      </c>
      <c r="E55" s="19" t="str">
        <f>+'[1]ACUM-FEBRERO'!A70</f>
        <v>AFIRMATIVO PARCIAL POR CONFIDENCIALIDAD, RESERVA E INEXISTENCIA</v>
      </c>
      <c r="F55" s="20"/>
      <c r="G55" s="20"/>
      <c r="H55" s="21"/>
      <c r="I55" s="8">
        <f>+'[1]ACUM-FEBRERO'!B70</f>
        <v>0</v>
      </c>
      <c r="J55" s="12">
        <f>+I55/I63</f>
        <v>0</v>
      </c>
      <c r="K55" s="3"/>
      <c r="L55" s="3"/>
      <c r="M55" s="3"/>
      <c r="N55" s="1"/>
    </row>
    <row r="56" spans="1:14" ht="15.75" customHeight="1" thickBot="1">
      <c r="A56" s="1"/>
      <c r="B56" s="3"/>
      <c r="C56" s="3"/>
      <c r="D56" s="18">
        <v>11</v>
      </c>
      <c r="E56" s="19" t="str">
        <f>+'[1]ACUM-FEBRERO'!A71</f>
        <v>AFIRMATIVO PARCIAL POR INEXISTENCIA</v>
      </c>
      <c r="F56" s="20"/>
      <c r="G56" s="20"/>
      <c r="H56" s="21"/>
      <c r="I56" s="8">
        <f>+'[1]ACUM-FEBRERO'!B71</f>
        <v>70</v>
      </c>
      <c r="J56" s="12">
        <f>+I56/I63</f>
        <v>0.14613778705636743</v>
      </c>
      <c r="K56" s="3"/>
      <c r="L56" s="3"/>
      <c r="M56" s="3"/>
      <c r="N56" s="1"/>
    </row>
    <row r="57" spans="1:14" ht="15.75" customHeight="1" thickBot="1">
      <c r="A57" s="1"/>
      <c r="B57" s="3"/>
      <c r="C57" s="3"/>
      <c r="D57" s="18">
        <v>12</v>
      </c>
      <c r="E57" s="19" t="str">
        <f>+'[1]ACUM-FEBRERO'!A72</f>
        <v>AFIRMATIVO PARCIAL POR RESERVA</v>
      </c>
      <c r="F57" s="20"/>
      <c r="G57" s="20"/>
      <c r="H57" s="21"/>
      <c r="I57" s="8">
        <f>+'[1]ACUM-FEBRERO'!B72</f>
        <v>0</v>
      </c>
      <c r="J57" s="12">
        <f>+I57/I63</f>
        <v>0</v>
      </c>
      <c r="K57" s="3"/>
      <c r="L57" s="3"/>
      <c r="M57" s="3"/>
      <c r="N57" s="1"/>
    </row>
    <row r="58" spans="1:14" ht="15.75" customHeight="1" thickBot="1">
      <c r="A58" s="1"/>
      <c r="B58" s="3"/>
      <c r="C58" s="3"/>
      <c r="D58" s="18">
        <v>13</v>
      </c>
      <c r="E58" s="19" t="str">
        <f>+'[1]ACUM-FEBRERO'!A73</f>
        <v>AFIRMATIVO PARCIAL POR RESERVA Y CONFIDENCIALIDAD</v>
      </c>
      <c r="F58" s="20"/>
      <c r="G58" s="20"/>
      <c r="H58" s="21"/>
      <c r="I58" s="8">
        <f>+'[1]ACUM-FEBRERO'!B73</f>
        <v>1</v>
      </c>
      <c r="J58" s="12">
        <f>+I58/I63</f>
        <v>2.0876826722338203E-3</v>
      </c>
      <c r="K58" s="3"/>
      <c r="L58" s="3"/>
      <c r="M58" s="3"/>
      <c r="N58" s="1"/>
    </row>
    <row r="59" spans="1:14" ht="15.75" customHeight="1" thickBot="1">
      <c r="A59" s="1"/>
      <c r="B59" s="3"/>
      <c r="C59" s="3"/>
      <c r="D59" s="18">
        <v>14</v>
      </c>
      <c r="E59" s="19" t="str">
        <f>+'[1]ACUM-FEBRERO'!A74</f>
        <v>AFIRMATIVO PARCIAL POR RESERVA E INEXISTENCIA</v>
      </c>
      <c r="F59" s="20"/>
      <c r="G59" s="20"/>
      <c r="H59" s="21"/>
      <c r="I59" s="8">
        <f>+'[1]ACUM-FEBRERO'!B74</f>
        <v>0</v>
      </c>
      <c r="J59" s="12">
        <f>+I59/I63</f>
        <v>0</v>
      </c>
      <c r="K59" s="3"/>
      <c r="L59" s="3"/>
      <c r="M59" s="3"/>
      <c r="N59" s="1"/>
    </row>
    <row r="60" spans="1:14" ht="15.75" customHeight="1" thickBot="1">
      <c r="A60" s="1"/>
      <c r="B60" s="3"/>
      <c r="C60" s="3"/>
      <c r="D60" s="18">
        <v>15</v>
      </c>
      <c r="E60" s="19" t="str">
        <f>+'[1]ACUM-FEBRERO'!A75</f>
        <v>NEGATIVA  POR RESERVA</v>
      </c>
      <c r="F60" s="20"/>
      <c r="G60" s="20"/>
      <c r="H60" s="21"/>
      <c r="I60" s="8">
        <f>+'[1]ACUM-FEBRERO'!B75</f>
        <v>11</v>
      </c>
      <c r="J60" s="12">
        <f>+I60/I63</f>
        <v>2.2964509394572025E-2</v>
      </c>
      <c r="K60" s="3"/>
      <c r="L60" s="3"/>
      <c r="M60" s="3"/>
      <c r="N60" s="1"/>
    </row>
    <row r="61" spans="1:14" ht="15.75" thickBot="1">
      <c r="A61" s="1"/>
      <c r="B61" s="3"/>
      <c r="C61" s="3"/>
      <c r="D61" s="18">
        <v>16</v>
      </c>
      <c r="E61" s="19" t="str">
        <f>+'[1]ACUM-FEBRERO'!A76</f>
        <v>PREVENCIÓN ENTRAMITE</v>
      </c>
      <c r="F61" s="20"/>
      <c r="G61" s="20"/>
      <c r="H61" s="21"/>
      <c r="I61" s="8">
        <f>+'[1]ACUM-FEBRERO'!B76</f>
        <v>0</v>
      </c>
      <c r="J61" s="12">
        <f>+I61/I63</f>
        <v>0</v>
      </c>
      <c r="K61" s="3"/>
      <c r="L61" s="3"/>
      <c r="M61" s="3"/>
      <c r="N61" s="1"/>
    </row>
    <row r="62" spans="1:14" ht="15.75" thickBo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"/>
    </row>
    <row r="63" spans="1:14" ht="16.5" thickBot="1">
      <c r="A63" s="1"/>
      <c r="B63" s="3"/>
      <c r="C63" s="3"/>
      <c r="D63" s="3"/>
      <c r="E63" s="3"/>
      <c r="F63" s="3"/>
      <c r="G63" s="3"/>
      <c r="H63" s="3"/>
      <c r="I63" s="11">
        <f>SUM(I46:I62)</f>
        <v>479</v>
      </c>
      <c r="J63" s="22">
        <f>SUM(J46:J62)</f>
        <v>1</v>
      </c>
      <c r="K63" s="3"/>
      <c r="L63" s="3"/>
      <c r="M63" s="3"/>
      <c r="N63" s="1"/>
    </row>
    <row r="64" spans="1:14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"/>
    </row>
    <row r="65" spans="1:14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"/>
    </row>
    <row r="66" spans="1:14">
      <c r="A66" s="1"/>
      <c r="B66" s="3"/>
      <c r="C66" s="3"/>
      <c r="K66" s="3"/>
      <c r="L66" s="3"/>
      <c r="M66" s="3"/>
      <c r="N66" s="1"/>
    </row>
    <row r="67" spans="1:14">
      <c r="A67" s="1"/>
      <c r="B67" s="3"/>
      <c r="C67" s="3"/>
      <c r="K67" s="3"/>
      <c r="L67" s="3"/>
      <c r="M67" s="3"/>
      <c r="N67" s="1"/>
    </row>
    <row r="68" spans="1:14">
      <c r="A68" s="1"/>
      <c r="K68" s="3"/>
      <c r="L68" s="3"/>
      <c r="M68" s="3"/>
      <c r="N68" s="1"/>
    </row>
    <row r="69" spans="1:14">
      <c r="A69" s="1"/>
      <c r="K69" s="3"/>
      <c r="L69" s="3"/>
      <c r="M69" s="3"/>
      <c r="N69" s="1"/>
    </row>
    <row r="70" spans="1:14">
      <c r="A70" s="1"/>
      <c r="K70" s="3"/>
      <c r="L70" s="3"/>
      <c r="M70" s="3"/>
      <c r="N70" s="1"/>
    </row>
    <row r="71" spans="1:14">
      <c r="A71" s="1"/>
      <c r="K71" s="3"/>
      <c r="L71" s="3"/>
      <c r="M71" s="3"/>
      <c r="N71" s="1"/>
    </row>
    <row r="72" spans="1:14">
      <c r="A72" s="1"/>
      <c r="K72" s="3"/>
      <c r="L72" s="3"/>
      <c r="M72" s="3"/>
      <c r="N72" s="1"/>
    </row>
    <row r="73" spans="1:14">
      <c r="A73" s="1"/>
      <c r="K73" s="3"/>
      <c r="L73" s="3"/>
      <c r="M73" s="3"/>
      <c r="N73" s="1"/>
    </row>
    <row r="74" spans="1:14">
      <c r="A74" s="1"/>
      <c r="K74" s="3"/>
      <c r="L74" s="3"/>
      <c r="M74" s="3"/>
      <c r="N74" s="1"/>
    </row>
    <row r="75" spans="1:14">
      <c r="A75" s="1"/>
      <c r="K75" s="3"/>
      <c r="L75" s="3"/>
      <c r="M75" s="3"/>
      <c r="N75" s="1"/>
    </row>
    <row r="76" spans="1:14">
      <c r="A76" s="1"/>
      <c r="K76" s="3"/>
      <c r="L76" s="3"/>
      <c r="M76" s="3"/>
      <c r="N76" s="1"/>
    </row>
    <row r="77" spans="1:14">
      <c r="A77" s="1"/>
      <c r="K77" s="3"/>
      <c r="L77" s="3"/>
      <c r="M77" s="3"/>
      <c r="N77" s="1"/>
    </row>
    <row r="78" spans="1:14">
      <c r="A78" s="1"/>
      <c r="K78" s="3"/>
      <c r="L78" s="3"/>
      <c r="M78" s="3"/>
      <c r="N78" s="1"/>
    </row>
    <row r="79" spans="1:14">
      <c r="A79" s="1"/>
      <c r="K79" s="3"/>
      <c r="L79" s="3"/>
      <c r="M79" s="3"/>
      <c r="N79" s="1"/>
    </row>
    <row r="80" spans="1:14">
      <c r="A80" s="1"/>
      <c r="K80" s="3"/>
      <c r="L80" s="3"/>
      <c r="M80" s="3"/>
      <c r="N80" s="1"/>
    </row>
    <row r="81" spans="1:14">
      <c r="A81" s="1"/>
      <c r="K81" s="3"/>
      <c r="L81" s="3"/>
      <c r="M81" s="3"/>
      <c r="N81" s="1"/>
    </row>
    <row r="82" spans="1:14">
      <c r="A82" s="1"/>
      <c r="K82" s="3"/>
      <c r="L82" s="3"/>
      <c r="M82" s="3"/>
      <c r="N82" s="1"/>
    </row>
    <row r="83" spans="1:14">
      <c r="A83" s="1"/>
      <c r="K83" s="3"/>
      <c r="L83" s="3"/>
      <c r="M83" s="3"/>
      <c r="N83" s="1"/>
    </row>
    <row r="84" spans="1:14">
      <c r="A84" s="1"/>
      <c r="K84" s="3"/>
      <c r="L84" s="3"/>
      <c r="M84" s="3"/>
      <c r="N84" s="1"/>
    </row>
    <row r="85" spans="1:14">
      <c r="A85" s="1"/>
      <c r="K85" s="3"/>
      <c r="L85" s="3"/>
      <c r="M85" s="3"/>
      <c r="N85" s="1"/>
    </row>
    <row r="86" spans="1:14">
      <c r="A86" s="1"/>
      <c r="K86" s="3"/>
      <c r="L86" s="3"/>
      <c r="M86" s="3"/>
      <c r="N86" s="1"/>
    </row>
    <row r="87" spans="1:14">
      <c r="A87" s="1"/>
      <c r="K87" s="3"/>
      <c r="L87" s="3"/>
      <c r="M87" s="3"/>
      <c r="N87" s="1"/>
    </row>
    <row r="88" spans="1:14">
      <c r="A88" s="1"/>
      <c r="K88" s="3"/>
      <c r="L88" s="3"/>
      <c r="M88" s="3"/>
      <c r="N88" s="1"/>
    </row>
    <row r="89" spans="1:14">
      <c r="A89" s="1"/>
      <c r="K89" s="3"/>
      <c r="L89" s="3"/>
      <c r="M89" s="3"/>
      <c r="N89" s="1"/>
    </row>
    <row r="90" spans="1:14">
      <c r="A90" s="1"/>
      <c r="K90" s="3"/>
      <c r="L90" s="3"/>
      <c r="M90" s="3"/>
      <c r="N90" s="1"/>
    </row>
    <row r="91" spans="1:14">
      <c r="A91" s="1"/>
      <c r="K91" s="3"/>
      <c r="L91" s="3"/>
      <c r="M91" s="3"/>
      <c r="N91" s="1"/>
    </row>
    <row r="92" spans="1:14">
      <c r="A92" s="1"/>
      <c r="K92" s="3"/>
      <c r="L92" s="3"/>
      <c r="M92" s="3"/>
      <c r="N92" s="1"/>
    </row>
    <row r="93" spans="1:14">
      <c r="A93" s="1"/>
      <c r="K93" s="3"/>
      <c r="L93" s="3"/>
      <c r="M93" s="3"/>
      <c r="N93" s="1"/>
    </row>
    <row r="94" spans="1:14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"/>
    </row>
    <row r="95" spans="1:14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"/>
    </row>
    <row r="96" spans="1:14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"/>
    </row>
    <row r="97" spans="1:14" ht="15.75" thickBo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"/>
    </row>
    <row r="98" spans="1:14" ht="19.5" thickBot="1">
      <c r="A98" s="1"/>
      <c r="B98" s="3"/>
      <c r="C98" s="3"/>
      <c r="D98" s="74" t="s">
        <v>13</v>
      </c>
      <c r="E98" s="75"/>
      <c r="F98" s="75"/>
      <c r="G98" s="75"/>
      <c r="H98" s="75"/>
      <c r="I98" s="76"/>
      <c r="J98" s="3"/>
      <c r="K98" s="3"/>
      <c r="L98" s="3"/>
      <c r="M98" s="3"/>
      <c r="N98" s="1"/>
    </row>
    <row r="99" spans="1:14" ht="15.75" thickBot="1">
      <c r="A99" s="1"/>
      <c r="B99" s="3"/>
      <c r="C99" s="3"/>
      <c r="D99" s="9">
        <v>1</v>
      </c>
      <c r="E99" s="23" t="str">
        <f>+'[1]ACUM-ENERO'!A95</f>
        <v>VÍA INFOMEX</v>
      </c>
      <c r="F99" s="23"/>
      <c r="G99" s="24"/>
      <c r="H99" s="25">
        <f>+'[1]ACUM-FEBRERO'!B93</f>
        <v>230</v>
      </c>
      <c r="I99" s="26">
        <f>+H99/H106</f>
        <v>0.4801670146137787</v>
      </c>
      <c r="J99" s="3"/>
      <c r="K99" s="3"/>
      <c r="L99" s="3"/>
      <c r="M99" s="3"/>
      <c r="N99" s="1"/>
    </row>
    <row r="100" spans="1:14" ht="15.75" customHeight="1" thickBot="1">
      <c r="A100" s="1"/>
      <c r="B100" s="3"/>
      <c r="C100" s="3"/>
      <c r="D100" s="27">
        <v>2</v>
      </c>
      <c r="E100" s="28" t="str">
        <f>+'[1]ACUM-ENERO'!A92</f>
        <v>COPIA SIMPLE</v>
      </c>
      <c r="F100" s="28"/>
      <c r="G100" s="29"/>
      <c r="H100" s="30">
        <f>+'[1]ACUM-FEBRERO'!B90</f>
        <v>128</v>
      </c>
      <c r="I100" s="26">
        <f>+H100/H106</f>
        <v>0.26722338204592899</v>
      </c>
      <c r="J100" s="3"/>
      <c r="K100" s="3"/>
      <c r="L100" s="3"/>
      <c r="M100" s="3"/>
      <c r="N100" s="1"/>
    </row>
    <row r="101" spans="1:14" ht="15.75" customHeight="1" thickBot="1">
      <c r="A101" s="1"/>
      <c r="B101" s="3"/>
      <c r="C101" s="3"/>
      <c r="D101" s="9">
        <v>3</v>
      </c>
      <c r="E101" s="28" t="str">
        <f>+'[1]ACUM-ENERO'!A91</f>
        <v>COPIA CERTIFICADA</v>
      </c>
      <c r="F101" s="28"/>
      <c r="G101" s="29"/>
      <c r="H101" s="30">
        <f>+'[1]ACUM-FEBRERO'!B89</f>
        <v>107</v>
      </c>
      <c r="I101" s="26">
        <f>+H101/H106</f>
        <v>0.22338204592901878</v>
      </c>
      <c r="J101" s="3"/>
      <c r="K101" s="3"/>
      <c r="L101" s="3"/>
      <c r="M101" s="3"/>
      <c r="N101" s="1"/>
    </row>
    <row r="102" spans="1:14" ht="15.75" customHeight="1" thickBot="1">
      <c r="A102" s="1"/>
      <c r="B102" s="3"/>
      <c r="C102" s="3"/>
      <c r="D102" s="27">
        <v>4</v>
      </c>
      <c r="E102" s="28" t="str">
        <f>+'[1]ACUM-ENERO'!A93</f>
        <v>COPIA SIMPLE Y COPIA CERTIFICADA</v>
      </c>
      <c r="F102" s="28"/>
      <c r="G102" s="29"/>
      <c r="H102" s="30">
        <f>+'[1]ACUM-FEBRERO'!B91</f>
        <v>11</v>
      </c>
      <c r="I102" s="26">
        <f>+H102/H106</f>
        <v>2.2964509394572025E-2</v>
      </c>
      <c r="J102" s="3"/>
      <c r="K102" s="3"/>
      <c r="L102" s="3"/>
      <c r="M102" s="3"/>
      <c r="N102" s="1"/>
    </row>
    <row r="103" spans="1:14" ht="15.75" customHeight="1" thickBot="1">
      <c r="A103" s="1"/>
      <c r="B103" s="3"/>
      <c r="C103" s="3"/>
      <c r="D103" s="9">
        <v>5</v>
      </c>
      <c r="E103" s="31" t="str">
        <f>+'[1]ACUM-ENERO'!A89</f>
        <v>CD</v>
      </c>
      <c r="F103" s="31"/>
      <c r="G103" s="32"/>
      <c r="H103" s="33">
        <f>+'[1]ACUM-FEBRERO'!B87</f>
        <v>2</v>
      </c>
      <c r="I103" s="26">
        <f>+H103/H106</f>
        <v>4.1753653444676405E-3</v>
      </c>
      <c r="J103" s="3"/>
      <c r="K103" s="3"/>
      <c r="L103" s="3"/>
      <c r="M103" s="3"/>
      <c r="N103" s="1"/>
    </row>
    <row r="104" spans="1:14" ht="15.75" customHeight="1" thickBot="1">
      <c r="A104" s="1"/>
      <c r="B104" s="3"/>
      <c r="C104" s="3"/>
      <c r="D104" s="34">
        <v>6</v>
      </c>
      <c r="E104" s="35" t="str">
        <f>+'[1]ACUM-ENERO'!A90</f>
        <v>CONSULTA FISICA</v>
      </c>
      <c r="F104" s="35"/>
      <c r="G104" s="36"/>
      <c r="H104" s="37">
        <f>+'[1]ACUM-FEBRERO'!B88</f>
        <v>1</v>
      </c>
      <c r="I104" s="38">
        <f>+H104/H106</f>
        <v>2.0876826722338203E-3</v>
      </c>
      <c r="J104" s="3"/>
      <c r="K104" s="3"/>
      <c r="L104" s="3"/>
      <c r="M104" s="3"/>
      <c r="N104" s="1"/>
    </row>
    <row r="105" spans="1:14" ht="15.75" thickBo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"/>
    </row>
    <row r="106" spans="1:14" ht="15.75" thickBot="1">
      <c r="A106" s="1"/>
      <c r="B106" s="3"/>
      <c r="C106" s="3"/>
      <c r="D106" s="3"/>
      <c r="E106" s="3"/>
      <c r="F106" s="3"/>
      <c r="G106" s="39" t="s">
        <v>7</v>
      </c>
      <c r="H106" s="18">
        <f>SUM(H99:H104)</f>
        <v>479</v>
      </c>
      <c r="I106" s="22">
        <f>SUM(I99:I104)</f>
        <v>1</v>
      </c>
      <c r="J106" s="3"/>
      <c r="K106" s="3"/>
      <c r="L106" s="3"/>
      <c r="M106" s="3"/>
      <c r="N106" s="1"/>
    </row>
    <row r="107" spans="1:14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"/>
    </row>
    <row r="108" spans="1:14" ht="18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"/>
    </row>
    <row r="109" spans="1:14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"/>
    </row>
    <row r="110" spans="1:14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"/>
    </row>
    <row r="111" spans="1:14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"/>
    </row>
    <row r="112" spans="1:14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"/>
    </row>
    <row r="113" spans="1:14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"/>
    </row>
    <row r="114" spans="1:14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"/>
    </row>
    <row r="115" spans="1:14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"/>
    </row>
    <row r="116" spans="1:14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"/>
    </row>
    <row r="117" spans="1:14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"/>
    </row>
    <row r="118" spans="1:14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"/>
    </row>
    <row r="119" spans="1:14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"/>
    </row>
    <row r="120" spans="1:14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"/>
    </row>
    <row r="121" spans="1:14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"/>
    </row>
    <row r="122" spans="1:14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"/>
    </row>
    <row r="123" spans="1:14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"/>
    </row>
    <row r="124" spans="1:14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"/>
    </row>
    <row r="125" spans="1:14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"/>
    </row>
    <row r="126" spans="1:14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"/>
    </row>
    <row r="127" spans="1:14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"/>
    </row>
    <row r="128" spans="1:14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"/>
    </row>
    <row r="129" spans="1:14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"/>
    </row>
    <row r="130" spans="1:14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"/>
    </row>
    <row r="131" spans="1:14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"/>
    </row>
    <row r="132" spans="1:14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"/>
    </row>
    <row r="133" spans="1:14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"/>
    </row>
    <row r="134" spans="1:14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"/>
    </row>
    <row r="135" spans="1:14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"/>
    </row>
    <row r="136" spans="1:14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"/>
    </row>
    <row r="137" spans="1:14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"/>
    </row>
    <row r="138" spans="1:14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"/>
    </row>
    <row r="139" spans="1:14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"/>
    </row>
    <row r="140" spans="1:14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"/>
    </row>
    <row r="141" spans="1:14" ht="15.75" thickBo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"/>
    </row>
    <row r="142" spans="1:14" ht="19.5" customHeight="1" thickBot="1">
      <c r="A142" s="1"/>
      <c r="B142" s="3"/>
      <c r="C142" s="3"/>
      <c r="D142" s="3"/>
      <c r="E142" s="66"/>
      <c r="F142" s="66"/>
      <c r="G142" s="66"/>
      <c r="H142" s="66"/>
      <c r="I142" s="67"/>
      <c r="J142" s="3"/>
      <c r="K142" s="3"/>
      <c r="L142" s="3"/>
      <c r="M142" s="3"/>
      <c r="N142" s="1"/>
    </row>
    <row r="143" spans="1:14" ht="15.75" thickBot="1">
      <c r="A143" s="1"/>
      <c r="B143" s="3"/>
      <c r="C143" s="3"/>
      <c r="D143" s="3"/>
      <c r="E143" s="64" t="s">
        <v>14</v>
      </c>
      <c r="F143" s="65"/>
      <c r="G143" s="65"/>
      <c r="H143" s="40"/>
      <c r="I143" s="41">
        <f>+'[1]ACUM-FEBRERO'!B52</f>
        <v>1282</v>
      </c>
      <c r="J143" s="3"/>
      <c r="K143" s="3"/>
      <c r="L143" s="3"/>
      <c r="M143" s="3"/>
      <c r="N143" s="1"/>
    </row>
    <row r="144" spans="1:14" ht="15.75" thickBot="1">
      <c r="A144" s="1"/>
      <c r="B144" s="3"/>
      <c r="C144" s="3"/>
      <c r="D144" s="3"/>
      <c r="E144" s="3"/>
      <c r="F144" s="3"/>
      <c r="G144" s="3"/>
      <c r="H144" s="39" t="s">
        <v>7</v>
      </c>
      <c r="I144" s="18">
        <f>SUM(I143)</f>
        <v>1282</v>
      </c>
      <c r="J144" s="3"/>
      <c r="K144" s="3"/>
      <c r="L144" s="3"/>
      <c r="M144" s="3"/>
      <c r="N144" s="1"/>
    </row>
    <row r="145" spans="1:14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"/>
    </row>
    <row r="146" spans="1:14" ht="15.75" thickBo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"/>
    </row>
    <row r="147" spans="1:14" ht="19.5" customHeight="1" thickBot="1">
      <c r="A147" s="1"/>
      <c r="B147" s="3"/>
      <c r="C147" s="3"/>
      <c r="D147" s="3"/>
      <c r="E147" s="66"/>
      <c r="F147" s="66"/>
      <c r="G147" s="66"/>
      <c r="H147" s="66"/>
      <c r="I147" s="67"/>
      <c r="J147" s="3"/>
      <c r="K147" s="3"/>
      <c r="L147" s="3"/>
      <c r="M147" s="3"/>
      <c r="N147" s="1"/>
    </row>
    <row r="148" spans="1:14" ht="15" customHeight="1" thickBot="1">
      <c r="A148" s="1"/>
      <c r="B148" s="3"/>
      <c r="C148" s="3"/>
      <c r="D148" s="3"/>
      <c r="E148" s="64" t="s">
        <v>15</v>
      </c>
      <c r="F148" s="65"/>
      <c r="G148" s="65"/>
      <c r="H148" s="40"/>
      <c r="I148" s="10">
        <v>522</v>
      </c>
      <c r="J148" s="3"/>
      <c r="K148" s="3"/>
      <c r="L148" s="3"/>
      <c r="M148" s="3"/>
      <c r="N148" s="1"/>
    </row>
    <row r="149" spans="1:14" ht="15" customHeight="1" thickBot="1">
      <c r="A149" s="1"/>
      <c r="B149" s="3"/>
      <c r="C149" s="3"/>
      <c r="D149" s="3"/>
      <c r="E149" s="3"/>
      <c r="F149" s="3"/>
      <c r="G149" s="3"/>
      <c r="H149" s="39" t="s">
        <v>7</v>
      </c>
      <c r="I149" s="18">
        <f>SUM(I148)</f>
        <v>522</v>
      </c>
      <c r="J149" s="3"/>
      <c r="K149" s="3"/>
      <c r="L149" s="3"/>
      <c r="M149" s="3"/>
      <c r="N149" s="1"/>
    </row>
    <row r="150" spans="1:14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"/>
    </row>
    <row r="151" spans="1:14" ht="15.75" thickBo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"/>
    </row>
    <row r="152" spans="1:14" ht="19.5" thickBot="1">
      <c r="A152" s="1"/>
      <c r="B152" s="3"/>
      <c r="C152" s="3"/>
      <c r="D152" s="3"/>
      <c r="E152" s="70"/>
      <c r="F152" s="70"/>
      <c r="G152" s="70"/>
      <c r="H152" s="70"/>
      <c r="I152" s="71"/>
      <c r="J152" s="3"/>
      <c r="K152" s="3"/>
      <c r="L152" s="3"/>
      <c r="M152" s="3"/>
      <c r="N152" s="1"/>
    </row>
    <row r="153" spans="1:14" ht="22.5" customHeight="1" thickBot="1">
      <c r="A153" s="1"/>
      <c r="B153" s="3"/>
      <c r="C153" s="3"/>
      <c r="D153" s="3"/>
      <c r="E153" s="64" t="s">
        <v>16</v>
      </c>
      <c r="F153" s="65"/>
      <c r="G153" s="65"/>
      <c r="H153" s="40"/>
      <c r="I153" s="42">
        <f>+'[1]ACUM-FEBRERO'!B108</f>
        <v>10</v>
      </c>
      <c r="J153" s="3"/>
      <c r="K153" s="3"/>
      <c r="L153" s="3"/>
      <c r="M153" s="3"/>
      <c r="N153" s="1"/>
    </row>
    <row r="154" spans="1:14" ht="15.75" thickBot="1">
      <c r="A154" s="1"/>
      <c r="B154" s="3"/>
      <c r="C154" s="3"/>
      <c r="D154" s="3"/>
      <c r="E154" s="3"/>
      <c r="F154" s="3"/>
      <c r="G154" s="3"/>
      <c r="H154" s="39" t="s">
        <v>7</v>
      </c>
      <c r="I154" s="18">
        <f>SUM(I153)</f>
        <v>10</v>
      </c>
      <c r="J154" s="3"/>
      <c r="K154" s="3"/>
      <c r="L154" s="3"/>
      <c r="M154" s="3"/>
      <c r="N154" s="1"/>
    </row>
    <row r="155" spans="1:14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"/>
    </row>
    <row r="156" spans="1:14" ht="15.75" thickBo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"/>
    </row>
    <row r="157" spans="1:14" ht="19.5" thickBot="1">
      <c r="A157" s="1"/>
      <c r="B157" s="3"/>
      <c r="C157" s="3"/>
      <c r="D157" s="3"/>
      <c r="E157" s="79" t="s">
        <v>17</v>
      </c>
      <c r="F157" s="70"/>
      <c r="G157" s="70"/>
      <c r="H157" s="70"/>
      <c r="I157" s="71"/>
      <c r="J157" s="3"/>
      <c r="K157" s="3"/>
      <c r="L157" s="3"/>
      <c r="M157" s="3"/>
      <c r="N157" s="1"/>
    </row>
    <row r="158" spans="1:14" ht="15.75" thickBot="1">
      <c r="A158" s="1"/>
      <c r="B158" s="3"/>
      <c r="C158" s="3"/>
      <c r="D158" s="3"/>
      <c r="E158" s="64" t="s">
        <v>17</v>
      </c>
      <c r="F158" s="65"/>
      <c r="G158" s="65"/>
      <c r="H158" s="80"/>
      <c r="I158" s="42">
        <f>+'[1]ACUM-FEBRERO'!B126</f>
        <v>9</v>
      </c>
      <c r="J158" s="3"/>
      <c r="K158" s="3"/>
      <c r="L158" s="3"/>
      <c r="M158" s="3"/>
      <c r="N158" s="1"/>
    </row>
    <row r="159" spans="1:14" ht="16.5" thickBot="1">
      <c r="A159" s="1"/>
      <c r="B159" s="3"/>
      <c r="C159" s="3"/>
      <c r="D159" s="3"/>
      <c r="E159" s="3"/>
      <c r="F159" s="3"/>
      <c r="G159" s="3"/>
      <c r="H159" s="39" t="s">
        <v>7</v>
      </c>
      <c r="I159" s="11">
        <f>SUM(I158)</f>
        <v>9</v>
      </c>
      <c r="J159" s="3"/>
      <c r="K159" s="3"/>
      <c r="L159" s="3"/>
      <c r="M159" s="3"/>
      <c r="N159" s="1"/>
    </row>
    <row r="160" spans="1:14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"/>
    </row>
    <row r="161" spans="1:14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"/>
    </row>
    <row r="162" spans="1:14" ht="15.75" thickBo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"/>
    </row>
    <row r="163" spans="1:14" ht="19.5" customHeight="1" thickBot="1">
      <c r="A163" s="1"/>
      <c r="B163" s="3"/>
      <c r="C163" s="3"/>
      <c r="D163" s="69" t="s">
        <v>18</v>
      </c>
      <c r="E163" s="66"/>
      <c r="F163" s="66"/>
      <c r="G163" s="66"/>
      <c r="H163" s="66"/>
      <c r="I163" s="67"/>
      <c r="J163" s="3"/>
      <c r="K163" s="3"/>
      <c r="L163" s="3"/>
      <c r="M163" s="3"/>
      <c r="N163" s="1"/>
    </row>
    <row r="164" spans="1:14" ht="15.75" thickBot="1">
      <c r="A164" s="1"/>
      <c r="B164" s="3"/>
      <c r="C164" s="3"/>
      <c r="D164" s="43">
        <v>1</v>
      </c>
      <c r="E164" s="44" t="str">
        <f>+'[1]ACUM-ENERO'!A163</f>
        <v>ORDINARIA</v>
      </c>
      <c r="F164" s="45"/>
      <c r="G164" s="46"/>
      <c r="H164" s="8">
        <f>+'[1]ACUM-FEBRERO'!B155</f>
        <v>421</v>
      </c>
      <c r="I164" s="47">
        <f>H164/H168</f>
        <v>0.87891440501043838</v>
      </c>
      <c r="J164" s="3"/>
      <c r="K164" s="3"/>
      <c r="L164" s="3"/>
      <c r="M164" s="3"/>
      <c r="N164" s="1"/>
    </row>
    <row r="165" spans="1:14" ht="15.75" customHeight="1" thickBot="1">
      <c r="A165" s="1"/>
      <c r="B165" s="3"/>
      <c r="C165" s="3"/>
      <c r="D165" s="43">
        <v>1</v>
      </c>
      <c r="E165" s="44" t="str">
        <f>+'[1]ACUM-ENERO'!A164</f>
        <v>FUNDAMENTAL</v>
      </c>
      <c r="F165" s="45"/>
      <c r="G165" s="46"/>
      <c r="H165" s="8">
        <f>+'[1]ACUM-FEBRERO'!B156</f>
        <v>47</v>
      </c>
      <c r="I165" s="48">
        <f>H165/H168</f>
        <v>9.8121085594989568E-2</v>
      </c>
      <c r="J165" s="3"/>
      <c r="K165" s="3"/>
      <c r="L165" s="3"/>
      <c r="M165" s="3"/>
      <c r="N165" s="1"/>
    </row>
    <row r="166" spans="1:14" ht="15.75" customHeight="1" thickBot="1">
      <c r="A166" s="1"/>
      <c r="B166" s="3"/>
      <c r="C166" s="3"/>
      <c r="D166" s="43">
        <v>1</v>
      </c>
      <c r="E166" s="44" t="str">
        <f>+'[1]ACUM-ENERO'!A165</f>
        <v>RESERVADA</v>
      </c>
      <c r="F166" s="45"/>
      <c r="G166" s="46"/>
      <c r="H166" s="8">
        <f>+'[1]ACUM-FEBRERO'!B158</f>
        <v>11</v>
      </c>
      <c r="I166" s="48">
        <f>+H166/H168</f>
        <v>2.2964509394572025E-2</v>
      </c>
      <c r="J166" s="3"/>
      <c r="K166" s="3"/>
      <c r="L166" s="3"/>
      <c r="M166" s="3"/>
      <c r="N166" s="1"/>
    </row>
    <row r="167" spans="1:14" ht="15.75" thickBot="1">
      <c r="A167" s="1"/>
      <c r="B167" s="3"/>
      <c r="C167" s="3"/>
      <c r="D167" s="43">
        <v>1</v>
      </c>
      <c r="E167" s="44" t="str">
        <f>+'[1]ACUM-ENERO'!A166</f>
        <v>CONFIDENCIAL</v>
      </c>
      <c r="F167" s="45"/>
      <c r="G167" s="46"/>
      <c r="H167" s="8">
        <v>0</v>
      </c>
      <c r="I167" s="49">
        <f>+H167/H168</f>
        <v>0</v>
      </c>
      <c r="J167" s="3"/>
      <c r="K167" s="3"/>
      <c r="L167" s="3"/>
      <c r="M167" s="3"/>
      <c r="N167" s="1"/>
    </row>
    <row r="168" spans="1:14" ht="15.75" thickBot="1">
      <c r="A168" s="1"/>
      <c r="B168" s="3"/>
      <c r="C168" s="3"/>
      <c r="D168" s="3"/>
      <c r="E168" s="3"/>
      <c r="F168" s="3"/>
      <c r="G168" s="39" t="s">
        <v>7</v>
      </c>
      <c r="H168" s="18">
        <f>SUM(H164:H167)</f>
        <v>479</v>
      </c>
      <c r="I168" s="50">
        <f>SUM(I164:I167)</f>
        <v>1</v>
      </c>
      <c r="J168" s="3"/>
      <c r="K168" s="3"/>
      <c r="L168" s="3"/>
      <c r="M168" s="3"/>
      <c r="N168" s="1"/>
    </row>
    <row r="169" spans="1:14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"/>
    </row>
    <row r="170" spans="1:14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"/>
    </row>
    <row r="171" spans="1:14">
      <c r="A171" s="1"/>
      <c r="B171" s="3"/>
      <c r="C171" s="3"/>
      <c r="D171" s="16"/>
      <c r="E171" s="16"/>
      <c r="F171" s="16"/>
      <c r="G171" s="51"/>
      <c r="H171" s="16"/>
      <c r="I171" s="16"/>
      <c r="J171" s="16"/>
      <c r="K171" s="3"/>
      <c r="L171" s="3"/>
      <c r="M171" s="3"/>
      <c r="N171" s="1"/>
    </row>
    <row r="172" spans="1:14">
      <c r="A172" s="1"/>
      <c r="B172" s="3"/>
      <c r="C172" s="3"/>
      <c r="D172" s="16"/>
      <c r="E172" s="16"/>
      <c r="F172" s="16"/>
      <c r="G172" s="51"/>
      <c r="H172" s="16"/>
      <c r="I172" s="16"/>
      <c r="J172" s="16"/>
      <c r="K172" s="3"/>
      <c r="L172" s="3"/>
      <c r="M172" s="3"/>
      <c r="N172" s="1"/>
    </row>
    <row r="173" spans="1:14">
      <c r="A173" s="1"/>
      <c r="B173" s="3"/>
      <c r="C173" s="3"/>
      <c r="D173" s="16"/>
      <c r="E173" s="16"/>
      <c r="F173" s="16"/>
      <c r="G173" s="51"/>
      <c r="H173" s="16"/>
      <c r="I173" s="16"/>
      <c r="J173" s="16"/>
      <c r="K173" s="3"/>
      <c r="L173" s="3"/>
      <c r="M173" s="3"/>
      <c r="N173" s="1"/>
    </row>
    <row r="174" spans="1:14">
      <c r="A174" s="1"/>
      <c r="B174" s="3"/>
      <c r="C174" s="3"/>
      <c r="D174" s="16"/>
      <c r="E174" s="16"/>
      <c r="F174" s="16"/>
      <c r="G174" s="51"/>
      <c r="H174" s="16"/>
      <c r="I174" s="16"/>
      <c r="J174" s="16"/>
      <c r="K174" s="3"/>
      <c r="L174" s="3"/>
      <c r="M174" s="3"/>
      <c r="N174" s="1"/>
    </row>
    <row r="175" spans="1:14">
      <c r="A175" s="1"/>
      <c r="B175" s="3"/>
      <c r="C175" s="3"/>
      <c r="D175" s="16"/>
      <c r="E175" s="16"/>
      <c r="F175" s="16"/>
      <c r="G175" s="51"/>
      <c r="H175" s="16"/>
      <c r="I175" s="16"/>
      <c r="J175" s="16"/>
      <c r="K175" s="3"/>
      <c r="L175" s="3"/>
      <c r="M175" s="3"/>
      <c r="N175" s="1"/>
    </row>
    <row r="176" spans="1:14">
      <c r="A176" s="1"/>
      <c r="B176" s="3"/>
      <c r="C176" s="3"/>
      <c r="D176" s="16"/>
      <c r="E176" s="16"/>
      <c r="F176" s="16"/>
      <c r="G176" s="51"/>
      <c r="H176" s="16"/>
      <c r="I176" s="16"/>
      <c r="J176" s="16"/>
      <c r="K176" s="3"/>
      <c r="L176" s="3"/>
      <c r="M176" s="3"/>
      <c r="N176" s="1"/>
    </row>
    <row r="177" spans="1:14">
      <c r="A177" s="1"/>
      <c r="B177" s="3"/>
      <c r="C177" s="3"/>
      <c r="D177" s="16"/>
      <c r="E177" s="16"/>
      <c r="F177" s="16"/>
      <c r="G177" s="51"/>
      <c r="H177" s="16"/>
      <c r="I177" s="16"/>
      <c r="J177" s="16"/>
      <c r="K177" s="3"/>
      <c r="L177" s="3"/>
      <c r="M177" s="3"/>
      <c r="N177" s="1"/>
    </row>
    <row r="178" spans="1:14">
      <c r="A178" s="1"/>
      <c r="B178" s="3"/>
      <c r="C178" s="3"/>
      <c r="D178" s="16"/>
      <c r="E178" s="16"/>
      <c r="F178" s="16"/>
      <c r="G178" s="51"/>
      <c r="H178" s="16"/>
      <c r="I178" s="16"/>
      <c r="J178" s="16"/>
      <c r="K178" s="3"/>
      <c r="L178" s="3"/>
      <c r="M178" s="3"/>
      <c r="N178" s="1"/>
    </row>
    <row r="179" spans="1:14">
      <c r="A179" s="1"/>
      <c r="B179" s="3"/>
      <c r="C179" s="3"/>
      <c r="D179" s="16"/>
      <c r="E179" s="16"/>
      <c r="F179" s="16"/>
      <c r="G179" s="51"/>
      <c r="H179" s="16"/>
      <c r="I179" s="16"/>
      <c r="J179" s="16"/>
      <c r="K179" s="3"/>
      <c r="L179" s="3"/>
      <c r="M179" s="3"/>
      <c r="N179" s="1"/>
    </row>
    <row r="180" spans="1:14">
      <c r="A180" s="1"/>
      <c r="B180" s="3"/>
      <c r="C180" s="3"/>
      <c r="D180" s="16"/>
      <c r="E180" s="16"/>
      <c r="F180" s="16"/>
      <c r="G180" s="51"/>
      <c r="H180" s="16"/>
      <c r="I180" s="16"/>
      <c r="J180" s="16"/>
      <c r="K180" s="3"/>
      <c r="L180" s="3"/>
      <c r="M180" s="3"/>
      <c r="N180" s="1"/>
    </row>
    <row r="181" spans="1:14">
      <c r="A181" s="1"/>
      <c r="B181" s="3"/>
      <c r="C181" s="3"/>
      <c r="D181" s="16"/>
      <c r="E181" s="16"/>
      <c r="F181" s="16"/>
      <c r="G181" s="51"/>
      <c r="H181" s="16"/>
      <c r="I181" s="16"/>
      <c r="J181" s="16"/>
      <c r="K181" s="3"/>
      <c r="L181" s="3"/>
      <c r="M181" s="3"/>
      <c r="N181" s="1"/>
    </row>
    <row r="182" spans="1:14">
      <c r="A182" s="1"/>
      <c r="B182" s="3"/>
      <c r="C182" s="3"/>
      <c r="D182" s="16"/>
      <c r="E182" s="16"/>
      <c r="F182" s="16"/>
      <c r="G182" s="51"/>
      <c r="H182" s="16"/>
      <c r="I182" s="16"/>
      <c r="J182" s="16"/>
      <c r="K182" s="3"/>
      <c r="L182" s="3"/>
      <c r="M182" s="3"/>
      <c r="N182" s="1"/>
    </row>
    <row r="183" spans="1:14">
      <c r="A183" s="1"/>
      <c r="B183" s="3"/>
      <c r="C183" s="3"/>
      <c r="D183" s="16"/>
      <c r="E183" s="16"/>
      <c r="F183" s="16"/>
      <c r="G183" s="51"/>
      <c r="H183" s="16"/>
      <c r="I183" s="16"/>
      <c r="J183" s="16"/>
      <c r="K183" s="3"/>
      <c r="L183" s="3"/>
      <c r="M183" s="3"/>
      <c r="N183" s="1"/>
    </row>
    <row r="184" spans="1:14">
      <c r="A184" s="1"/>
      <c r="B184" s="3"/>
      <c r="C184" s="3"/>
      <c r="D184" s="16"/>
      <c r="E184" s="16"/>
      <c r="F184" s="16"/>
      <c r="G184" s="51"/>
      <c r="H184" s="16"/>
      <c r="I184" s="16"/>
      <c r="J184" s="16"/>
      <c r="K184" s="3"/>
      <c r="L184" s="3"/>
      <c r="M184" s="3"/>
      <c r="N184" s="1"/>
    </row>
    <row r="185" spans="1:14">
      <c r="A185" s="1"/>
      <c r="B185" s="3"/>
      <c r="C185" s="3"/>
      <c r="D185" s="16"/>
      <c r="E185" s="16"/>
      <c r="F185" s="16"/>
      <c r="G185" s="51"/>
      <c r="H185" s="16"/>
      <c r="I185" s="16"/>
      <c r="J185" s="16"/>
      <c r="K185" s="3"/>
      <c r="L185" s="3"/>
      <c r="M185" s="3"/>
      <c r="N185" s="1"/>
    </row>
    <row r="186" spans="1:14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"/>
    </row>
    <row r="187" spans="1:14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"/>
    </row>
    <row r="188" spans="1:14" ht="15.75" thickBo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"/>
    </row>
    <row r="189" spans="1:14" ht="19.5" customHeight="1" thickBot="1">
      <c r="A189" s="1"/>
      <c r="B189" s="3"/>
      <c r="C189" s="3"/>
      <c r="D189" s="69" t="s">
        <v>19</v>
      </c>
      <c r="E189" s="66"/>
      <c r="F189" s="66"/>
      <c r="G189" s="66"/>
      <c r="H189" s="66"/>
      <c r="I189" s="67"/>
      <c r="J189" s="3"/>
      <c r="K189" s="3"/>
      <c r="L189" s="3"/>
      <c r="M189" s="3"/>
      <c r="N189" s="1"/>
    </row>
    <row r="190" spans="1:14" ht="24" customHeight="1" thickBot="1">
      <c r="A190" s="1"/>
      <c r="B190" s="3"/>
      <c r="C190" s="3"/>
      <c r="D190" s="43">
        <v>1</v>
      </c>
      <c r="E190" s="52" t="str">
        <f>+'[1]ACUM-ENERO'!A174</f>
        <v>ECONOMICA ADMINISTRATIVA</v>
      </c>
      <c r="F190" s="23"/>
      <c r="G190" s="53"/>
      <c r="H190" s="8">
        <f>+'[1]ACUM-FEBRERO'!B166</f>
        <v>378</v>
      </c>
      <c r="I190" s="47">
        <f>+H190/H194</f>
        <v>0.78914405010438415</v>
      </c>
      <c r="J190" s="3"/>
      <c r="K190" s="3"/>
      <c r="L190" s="3"/>
      <c r="M190" s="3"/>
      <c r="N190" s="1"/>
    </row>
    <row r="191" spans="1:14" ht="15.75" thickBot="1">
      <c r="A191" s="1"/>
      <c r="B191" s="3"/>
      <c r="C191" s="3"/>
      <c r="D191" s="43">
        <v>2</v>
      </c>
      <c r="E191" s="52" t="str">
        <f>+'[1]ACUM-ENERO'!A175</f>
        <v>TRAMITE</v>
      </c>
      <c r="F191" s="23"/>
      <c r="G191" s="53"/>
      <c r="H191" s="8">
        <f>+'[1]ACUM-FEBRERO'!B169</f>
        <v>94</v>
      </c>
      <c r="I191" s="48">
        <f>+H191/H194</f>
        <v>0.19624217118997914</v>
      </c>
      <c r="J191" s="3"/>
      <c r="K191" s="3"/>
      <c r="L191" s="3"/>
      <c r="M191" s="3"/>
      <c r="N191" s="1"/>
    </row>
    <row r="192" spans="1:14" ht="15.75" thickBot="1">
      <c r="A192" s="1"/>
      <c r="B192" s="3"/>
      <c r="C192" s="3"/>
      <c r="D192" s="43">
        <v>3</v>
      </c>
      <c r="E192" s="52" t="str">
        <f>+'[1]ACUM-ENERO'!A176</f>
        <v>SERV. PUB.</v>
      </c>
      <c r="F192" s="23"/>
      <c r="G192" s="53"/>
      <c r="H192" s="8">
        <f>+'[1]ACUM-FEBRERO'!B167</f>
        <v>4</v>
      </c>
      <c r="I192" s="48">
        <f>+H192/H194</f>
        <v>8.350730688935281E-3</v>
      </c>
      <c r="J192" s="3"/>
      <c r="K192" s="3"/>
      <c r="L192" s="3"/>
      <c r="M192" s="3"/>
      <c r="N192" s="1"/>
    </row>
    <row r="193" spans="1:14" ht="15.75" customHeight="1" thickBot="1">
      <c r="A193" s="1"/>
      <c r="B193" s="3"/>
      <c r="C193" s="3"/>
      <c r="D193" s="43">
        <v>4</v>
      </c>
      <c r="E193" s="52" t="str">
        <f>+'[1]ACUM-ENERO'!A177</f>
        <v>LEGAL</v>
      </c>
      <c r="F193" s="23"/>
      <c r="G193" s="53"/>
      <c r="H193" s="8">
        <f>+'[1]ACUM-FEBRERO'!B168</f>
        <v>3</v>
      </c>
      <c r="I193" s="54">
        <f>+H193/H194</f>
        <v>6.2630480167014616E-3</v>
      </c>
      <c r="J193" s="3"/>
      <c r="K193" s="3"/>
      <c r="L193" s="3"/>
      <c r="M193" s="3"/>
      <c r="N193" s="1"/>
    </row>
    <row r="194" spans="1:14" ht="15.75" customHeight="1" thickBot="1">
      <c r="A194" s="1"/>
      <c r="B194" s="3"/>
      <c r="C194" s="3"/>
      <c r="D194" s="3"/>
      <c r="E194" s="3"/>
      <c r="F194" s="3"/>
      <c r="G194" s="39" t="s">
        <v>7</v>
      </c>
      <c r="H194" s="11">
        <f>SUM(H190:H193)</f>
        <v>479</v>
      </c>
      <c r="I194" s="55">
        <f>SUM(I190:I193)</f>
        <v>1</v>
      </c>
      <c r="J194" s="3"/>
      <c r="K194" s="3"/>
      <c r="L194" s="3"/>
      <c r="M194" s="3"/>
      <c r="N194" s="1"/>
    </row>
    <row r="195" spans="1:14" ht="15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"/>
    </row>
    <row r="196" spans="1:14" ht="15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"/>
    </row>
    <row r="197" spans="1:14" ht="15.75" customHeight="1">
      <c r="A197" s="1"/>
      <c r="B197" s="3"/>
      <c r="C197" s="3"/>
      <c r="D197" s="16"/>
      <c r="E197" s="16"/>
      <c r="F197" s="16"/>
      <c r="G197" s="16"/>
      <c r="H197" s="16"/>
      <c r="I197" s="16"/>
      <c r="J197" s="3"/>
      <c r="K197" s="3"/>
      <c r="L197" s="3"/>
      <c r="M197" s="3"/>
      <c r="N197" s="1"/>
    </row>
    <row r="198" spans="1:14" ht="15.75" customHeight="1">
      <c r="A198" s="1"/>
      <c r="B198" s="3"/>
      <c r="C198" s="3"/>
      <c r="D198" s="16"/>
      <c r="E198" s="16"/>
      <c r="F198" s="16"/>
      <c r="G198" s="16"/>
      <c r="H198" s="16"/>
      <c r="I198" s="16"/>
      <c r="J198" s="3"/>
      <c r="K198" s="3"/>
      <c r="L198" s="3"/>
      <c r="M198" s="3"/>
      <c r="N198" s="1"/>
    </row>
    <row r="199" spans="1:14" ht="15.75" customHeight="1">
      <c r="A199" s="1"/>
      <c r="B199" s="3"/>
      <c r="C199" s="3"/>
      <c r="D199" s="16"/>
      <c r="E199" s="16"/>
      <c r="F199" s="16"/>
      <c r="G199" s="16"/>
      <c r="H199" s="16"/>
      <c r="I199" s="16"/>
      <c r="J199" s="3"/>
      <c r="K199" s="3"/>
      <c r="L199" s="3"/>
      <c r="M199" s="3"/>
      <c r="N199" s="1"/>
    </row>
    <row r="200" spans="1:14" ht="15.75" customHeight="1">
      <c r="A200" s="1"/>
      <c r="B200" s="3"/>
      <c r="C200" s="3"/>
      <c r="D200" s="16"/>
      <c r="E200" s="16"/>
      <c r="F200" s="16"/>
      <c r="G200" s="16"/>
      <c r="H200" s="16"/>
      <c r="I200" s="16"/>
      <c r="J200" s="3"/>
      <c r="K200" s="3"/>
      <c r="L200" s="3"/>
      <c r="M200" s="3"/>
      <c r="N200" s="1"/>
    </row>
    <row r="201" spans="1:14" ht="15.75" customHeight="1">
      <c r="A201" s="1"/>
      <c r="B201" s="3"/>
      <c r="C201" s="3"/>
      <c r="D201" s="16"/>
      <c r="E201" s="16"/>
      <c r="F201" s="16"/>
      <c r="G201" s="16"/>
      <c r="H201" s="16"/>
      <c r="I201" s="16"/>
      <c r="J201" s="3"/>
      <c r="K201" s="3"/>
      <c r="L201" s="3"/>
      <c r="M201" s="3"/>
      <c r="N201" s="1"/>
    </row>
    <row r="202" spans="1:14" ht="15.75" customHeight="1">
      <c r="A202" s="1"/>
      <c r="B202" s="3"/>
      <c r="C202" s="3"/>
      <c r="D202" s="16"/>
      <c r="E202" s="16"/>
      <c r="F202" s="16"/>
      <c r="G202" s="16"/>
      <c r="H202" s="16"/>
      <c r="I202" s="16"/>
      <c r="J202" s="3"/>
      <c r="K202" s="3"/>
      <c r="L202" s="3"/>
      <c r="M202" s="3"/>
      <c r="N202" s="1"/>
    </row>
    <row r="203" spans="1:14" ht="15.75" customHeight="1">
      <c r="A203" s="1"/>
      <c r="B203" s="3"/>
      <c r="C203" s="3"/>
      <c r="D203" s="16"/>
      <c r="E203" s="16"/>
      <c r="F203" s="16"/>
      <c r="G203" s="16"/>
      <c r="H203" s="16"/>
      <c r="I203" s="16"/>
      <c r="J203" s="3"/>
      <c r="K203" s="3"/>
      <c r="L203" s="3"/>
      <c r="M203" s="3"/>
      <c r="N203" s="1"/>
    </row>
    <row r="204" spans="1:14" ht="15.75" customHeight="1">
      <c r="A204" s="1"/>
      <c r="B204" s="3"/>
      <c r="C204" s="3"/>
      <c r="D204" s="16"/>
      <c r="E204" s="16"/>
      <c r="F204" s="16"/>
      <c r="G204" s="16"/>
      <c r="H204" s="16"/>
      <c r="I204" s="16"/>
      <c r="J204" s="3"/>
      <c r="K204" s="3"/>
      <c r="L204" s="3"/>
      <c r="M204" s="3"/>
      <c r="N204" s="1"/>
    </row>
    <row r="205" spans="1:14" ht="15.75" customHeight="1">
      <c r="A205" s="1"/>
      <c r="B205" s="3"/>
      <c r="C205" s="3"/>
      <c r="D205" s="16"/>
      <c r="E205" s="16"/>
      <c r="F205" s="16"/>
      <c r="G205" s="16"/>
      <c r="H205" s="16"/>
      <c r="I205" s="16"/>
      <c r="J205" s="3"/>
      <c r="K205" s="3"/>
      <c r="L205" s="3"/>
      <c r="M205" s="3"/>
      <c r="N205" s="1"/>
    </row>
    <row r="206" spans="1:14" ht="15.75" customHeight="1">
      <c r="A206" s="1"/>
      <c r="B206" s="3"/>
      <c r="C206" s="3"/>
      <c r="D206" s="16"/>
      <c r="E206" s="16"/>
      <c r="F206" s="16"/>
      <c r="G206" s="16"/>
      <c r="H206" s="16"/>
      <c r="I206" s="16"/>
      <c r="J206" s="3"/>
      <c r="K206" s="3"/>
      <c r="L206" s="3"/>
      <c r="M206" s="3"/>
      <c r="N206" s="1"/>
    </row>
    <row r="207" spans="1:14" ht="15.75" customHeight="1">
      <c r="A207" s="1"/>
      <c r="B207" s="3"/>
      <c r="C207" s="3"/>
      <c r="D207" s="16"/>
      <c r="E207" s="16"/>
      <c r="F207" s="16"/>
      <c r="G207" s="16"/>
      <c r="H207" s="16"/>
      <c r="I207" s="16"/>
      <c r="J207" s="3"/>
      <c r="K207" s="3"/>
      <c r="L207" s="3"/>
      <c r="M207" s="3"/>
      <c r="N207" s="1"/>
    </row>
    <row r="208" spans="1:14" ht="15.75" customHeight="1">
      <c r="A208" s="1"/>
      <c r="B208" s="3"/>
      <c r="C208" s="3"/>
      <c r="D208" s="16"/>
      <c r="E208" s="16"/>
      <c r="F208" s="16"/>
      <c r="G208" s="16"/>
      <c r="H208" s="16"/>
      <c r="I208" s="16"/>
      <c r="J208" s="3"/>
      <c r="K208" s="3"/>
      <c r="L208" s="3"/>
      <c r="M208" s="3"/>
      <c r="N208" s="1"/>
    </row>
    <row r="209" spans="1:14">
      <c r="A209" s="1"/>
      <c r="B209" s="3"/>
      <c r="C209" s="3"/>
      <c r="D209" s="16"/>
      <c r="E209" s="16"/>
      <c r="F209" s="16"/>
      <c r="G209" s="16"/>
      <c r="H209" s="16"/>
      <c r="I209" s="16"/>
      <c r="J209" s="3"/>
      <c r="K209" s="3"/>
      <c r="L209" s="3"/>
      <c r="M209" s="3"/>
      <c r="N209" s="1"/>
    </row>
    <row r="210" spans="1:14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"/>
    </row>
    <row r="211" spans="1:14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"/>
    </row>
    <row r="212" spans="1:14" ht="15.75" thickBo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"/>
    </row>
    <row r="213" spans="1:14" ht="19.5" customHeight="1" thickBot="1">
      <c r="A213" s="1"/>
      <c r="B213" s="3"/>
      <c r="C213" s="3"/>
      <c r="D213" s="69" t="s">
        <v>20</v>
      </c>
      <c r="E213" s="66"/>
      <c r="F213" s="66"/>
      <c r="G213" s="66"/>
      <c r="H213" s="66"/>
      <c r="I213" s="67"/>
      <c r="J213" s="3"/>
      <c r="K213" s="3"/>
      <c r="L213" s="3"/>
      <c r="M213" s="3"/>
      <c r="N213" s="1"/>
    </row>
    <row r="214" spans="1:14" ht="15.75" thickBot="1">
      <c r="A214" s="1"/>
      <c r="B214" s="3"/>
      <c r="C214" s="3"/>
      <c r="D214" s="43">
        <v>1</v>
      </c>
      <c r="E214" s="56" t="str">
        <f>+'[1]ACUM-ENERO'!A185</f>
        <v>INFOMEX</v>
      </c>
      <c r="F214" s="56"/>
      <c r="G214" s="57"/>
      <c r="H214" s="8">
        <f>+'[1]ACUM-FEBRERO'!B178</f>
        <v>310</v>
      </c>
      <c r="I214" s="47">
        <f>+H214/H218</f>
        <v>0.64718162839248439</v>
      </c>
      <c r="J214" s="3"/>
      <c r="K214" s="3"/>
      <c r="L214" s="3"/>
      <c r="M214" s="3"/>
      <c r="N214" s="1"/>
    </row>
    <row r="215" spans="1:14" ht="15.75" thickBot="1">
      <c r="A215" s="1"/>
      <c r="B215" s="3"/>
      <c r="C215" s="3"/>
      <c r="D215" s="43">
        <v>3</v>
      </c>
      <c r="E215" s="56" t="s">
        <v>23</v>
      </c>
      <c r="F215" s="56"/>
      <c r="G215" s="57"/>
      <c r="H215" s="8">
        <f>+'[1]ACUM-FEBRERO'!B177</f>
        <v>134</v>
      </c>
      <c r="I215" s="58">
        <f>H215/H218</f>
        <v>0.27974947807933193</v>
      </c>
      <c r="J215" s="3"/>
      <c r="K215" s="3"/>
      <c r="L215" s="3"/>
      <c r="M215" s="3"/>
      <c r="N215" s="1"/>
    </row>
    <row r="216" spans="1:14" ht="15.75" customHeight="1" thickBot="1">
      <c r="A216" s="1"/>
      <c r="B216" s="3"/>
      <c r="C216" s="3"/>
      <c r="D216" s="43">
        <v>2</v>
      </c>
      <c r="E216" s="56" t="str">
        <f>+'[1]ACUM-ENERO'!A187</f>
        <v>LISTAS</v>
      </c>
      <c r="F216" s="56"/>
      <c r="G216" s="57"/>
      <c r="H216" s="8">
        <f>+'[1]ACUM-FEBRERO'!B179</f>
        <v>16</v>
      </c>
      <c r="I216" s="47">
        <f>+H216/H218</f>
        <v>3.3402922755741124E-2</v>
      </c>
      <c r="J216" s="3"/>
      <c r="K216" s="3"/>
      <c r="L216" s="3"/>
      <c r="M216" s="3"/>
      <c r="N216" s="1"/>
    </row>
    <row r="217" spans="1:14" ht="18.75" customHeight="1" thickBot="1">
      <c r="A217" s="1"/>
      <c r="B217" s="3"/>
      <c r="C217" s="3"/>
      <c r="D217" s="43">
        <v>4</v>
      </c>
      <c r="E217" s="56" t="str">
        <f>+'[1]ACUM-ENERO'!A188</f>
        <v>NOTIFICACIÓN PERSONAL</v>
      </c>
      <c r="F217" s="56"/>
      <c r="G217" s="57"/>
      <c r="H217" s="8">
        <f>+'[1]ACUM-FEBRERO'!B180</f>
        <v>19</v>
      </c>
      <c r="I217" s="58">
        <f>+H217/H218</f>
        <v>3.9665970772442591E-2</v>
      </c>
      <c r="J217" s="3"/>
      <c r="K217" s="3"/>
      <c r="L217" s="3"/>
      <c r="M217" s="3"/>
      <c r="N217" s="1"/>
    </row>
    <row r="218" spans="1:14" ht="15.75" thickBot="1">
      <c r="A218" s="1"/>
      <c r="B218" s="3"/>
      <c r="C218" s="3"/>
      <c r="D218" s="3"/>
      <c r="E218" s="3"/>
      <c r="F218" s="3"/>
      <c r="G218" s="39" t="s">
        <v>7</v>
      </c>
      <c r="H218" s="18">
        <f>SUM(H214:H217)</f>
        <v>479</v>
      </c>
      <c r="I218" s="55">
        <f>SUM(I214:I217)</f>
        <v>1</v>
      </c>
      <c r="J218" s="3"/>
      <c r="K218" s="3"/>
      <c r="L218" s="3"/>
      <c r="M218" s="3"/>
      <c r="N218" s="1"/>
    </row>
    <row r="219" spans="1:14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"/>
    </row>
    <row r="220" spans="1:14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"/>
    </row>
    <row r="221" spans="1:14">
      <c r="A221" s="1"/>
      <c r="B221" s="3"/>
      <c r="C221" s="3"/>
      <c r="D221" s="16"/>
      <c r="E221" s="16"/>
      <c r="F221" s="16"/>
      <c r="G221" s="16"/>
      <c r="H221" s="16"/>
      <c r="I221" s="16"/>
      <c r="J221" s="3"/>
      <c r="K221" s="3"/>
      <c r="L221" s="3"/>
      <c r="M221" s="3"/>
      <c r="N221" s="1"/>
    </row>
    <row r="222" spans="1:14">
      <c r="A222" s="1"/>
      <c r="B222" s="3"/>
      <c r="C222" s="3"/>
      <c r="D222" s="16"/>
      <c r="E222" s="16"/>
      <c r="F222" s="16"/>
      <c r="G222" s="16"/>
      <c r="H222" s="16"/>
      <c r="I222" s="16"/>
      <c r="J222" s="3"/>
      <c r="K222" s="3"/>
      <c r="L222" s="3"/>
      <c r="M222" s="3"/>
      <c r="N222" s="1"/>
    </row>
    <row r="223" spans="1:14">
      <c r="A223" s="1"/>
      <c r="B223" s="3"/>
      <c r="C223" s="3"/>
      <c r="D223" s="16"/>
      <c r="E223" s="16"/>
      <c r="F223" s="16"/>
      <c r="G223" s="16"/>
      <c r="H223" s="16"/>
      <c r="I223" s="16"/>
      <c r="J223" s="3"/>
      <c r="K223" s="3"/>
      <c r="L223" s="3"/>
      <c r="M223" s="3"/>
      <c r="N223" s="1"/>
    </row>
    <row r="224" spans="1:14">
      <c r="A224" s="1"/>
      <c r="B224" s="3"/>
      <c r="C224" s="3"/>
      <c r="D224" s="16"/>
      <c r="E224" s="16"/>
      <c r="F224" s="16"/>
      <c r="G224" s="16"/>
      <c r="H224" s="16"/>
      <c r="I224" s="16"/>
      <c r="J224" s="3"/>
      <c r="K224" s="3"/>
      <c r="L224" s="3"/>
      <c r="M224" s="3"/>
      <c r="N224" s="1"/>
    </row>
    <row r="225" spans="1:14">
      <c r="A225" s="1"/>
      <c r="B225" s="3"/>
      <c r="C225" s="3"/>
      <c r="D225" s="16"/>
      <c r="E225" s="16"/>
      <c r="F225" s="16"/>
      <c r="G225" s="16"/>
      <c r="H225" s="16"/>
      <c r="I225" s="16"/>
      <c r="J225" s="3"/>
      <c r="K225" s="3"/>
      <c r="L225" s="3"/>
      <c r="M225" s="3"/>
      <c r="N225" s="1"/>
    </row>
    <row r="226" spans="1:14">
      <c r="A226" s="1"/>
      <c r="B226" s="3"/>
      <c r="C226" s="3"/>
      <c r="D226" s="16"/>
      <c r="E226" s="16"/>
      <c r="F226" s="16"/>
      <c r="G226" s="16"/>
      <c r="H226" s="16"/>
      <c r="I226" s="16"/>
      <c r="J226" s="3"/>
      <c r="K226" s="3"/>
      <c r="L226" s="3"/>
      <c r="M226" s="3"/>
      <c r="N226" s="1"/>
    </row>
    <row r="227" spans="1:14">
      <c r="A227" s="1"/>
      <c r="B227" s="3"/>
      <c r="C227" s="3"/>
      <c r="D227" s="16"/>
      <c r="E227" s="16"/>
      <c r="F227" s="16"/>
      <c r="G227" s="16"/>
      <c r="H227" s="16"/>
      <c r="I227" s="16"/>
      <c r="J227" s="3"/>
      <c r="K227" s="3"/>
      <c r="L227" s="3"/>
      <c r="M227" s="3"/>
      <c r="N227" s="1"/>
    </row>
    <row r="228" spans="1:14">
      <c r="A228" s="1"/>
      <c r="B228" s="3"/>
      <c r="C228" s="3"/>
      <c r="D228" s="16"/>
      <c r="E228" s="16"/>
      <c r="F228" s="16"/>
      <c r="G228" s="16"/>
      <c r="H228" s="16"/>
      <c r="I228" s="16"/>
      <c r="J228" s="3"/>
      <c r="K228" s="3"/>
      <c r="L228" s="3"/>
      <c r="M228" s="3"/>
      <c r="N228" s="1"/>
    </row>
    <row r="229" spans="1:14">
      <c r="A229" s="1"/>
      <c r="B229" s="3"/>
      <c r="C229" s="3"/>
      <c r="D229" s="16"/>
      <c r="E229" s="16"/>
      <c r="F229" s="16"/>
      <c r="G229" s="16"/>
      <c r="H229" s="16"/>
      <c r="I229" s="16"/>
      <c r="J229" s="3"/>
      <c r="K229" s="3"/>
      <c r="L229" s="3"/>
      <c r="M229" s="3"/>
      <c r="N229" s="1"/>
    </row>
    <row r="230" spans="1:14">
      <c r="A230" s="1"/>
      <c r="B230" s="3"/>
      <c r="C230" s="3"/>
      <c r="D230" s="16"/>
      <c r="E230" s="16"/>
      <c r="F230" s="16"/>
      <c r="G230" s="16"/>
      <c r="H230" s="16"/>
      <c r="I230" s="16"/>
      <c r="J230" s="3"/>
      <c r="K230" s="3"/>
      <c r="L230" s="3"/>
      <c r="M230" s="3"/>
      <c r="N230" s="1"/>
    </row>
    <row r="231" spans="1:14">
      <c r="A231" s="1"/>
      <c r="B231" s="3"/>
      <c r="C231" s="3"/>
      <c r="D231" s="16"/>
      <c r="E231" s="16"/>
      <c r="F231" s="16"/>
      <c r="G231" s="16"/>
      <c r="H231" s="16"/>
      <c r="I231" s="16"/>
      <c r="J231" s="3"/>
      <c r="K231" s="3"/>
      <c r="L231" s="3"/>
      <c r="M231" s="3"/>
      <c r="N231" s="1"/>
    </row>
    <row r="232" spans="1:14">
      <c r="A232" s="1"/>
      <c r="B232" s="3"/>
      <c r="C232" s="3"/>
      <c r="D232" s="16"/>
      <c r="E232" s="16"/>
      <c r="F232" s="16"/>
      <c r="G232" s="16"/>
      <c r="H232" s="16"/>
      <c r="I232" s="16"/>
      <c r="J232" s="3"/>
      <c r="K232" s="3"/>
      <c r="L232" s="3"/>
      <c r="M232" s="3"/>
      <c r="N232" s="1"/>
    </row>
    <row r="233" spans="1:14">
      <c r="A233" s="1"/>
      <c r="B233" s="3"/>
      <c r="C233" s="3"/>
      <c r="D233" s="16"/>
      <c r="E233" s="16"/>
      <c r="F233" s="16"/>
      <c r="G233" s="16"/>
      <c r="H233" s="16"/>
      <c r="I233" s="16"/>
      <c r="J233" s="3"/>
      <c r="K233" s="3"/>
      <c r="L233" s="3"/>
      <c r="M233" s="3"/>
      <c r="N233" s="1"/>
    </row>
    <row r="234" spans="1:14">
      <c r="A234" s="1"/>
      <c r="B234" s="3"/>
      <c r="C234" s="3"/>
      <c r="D234" s="16"/>
      <c r="E234" s="16"/>
      <c r="F234" s="16"/>
      <c r="G234" s="16"/>
      <c r="H234" s="16"/>
      <c r="I234" s="16"/>
      <c r="J234" s="3"/>
      <c r="K234" s="3"/>
      <c r="L234" s="3"/>
      <c r="M234" s="3"/>
      <c r="N234" s="1"/>
    </row>
    <row r="235" spans="1:14">
      <c r="A235" s="1"/>
      <c r="B235" s="3"/>
      <c r="C235" s="3"/>
      <c r="D235" s="16"/>
      <c r="E235" s="16"/>
      <c r="F235" s="16"/>
      <c r="G235" s="16"/>
      <c r="H235" s="16"/>
      <c r="I235" s="16"/>
      <c r="J235" s="3"/>
      <c r="K235" s="3"/>
      <c r="L235" s="3"/>
      <c r="M235" s="3"/>
      <c r="N235" s="1"/>
    </row>
    <row r="236" spans="1:14">
      <c r="A236" s="1"/>
      <c r="B236" s="3"/>
      <c r="C236" s="3"/>
      <c r="D236" s="16"/>
      <c r="E236" s="16"/>
      <c r="F236" s="16"/>
      <c r="G236" s="16"/>
      <c r="H236" s="16"/>
      <c r="I236" s="16"/>
      <c r="J236" s="3"/>
      <c r="K236" s="3"/>
      <c r="L236" s="3"/>
      <c r="M236" s="3"/>
      <c r="N236" s="1"/>
    </row>
    <row r="237" spans="1:14" ht="15.75" thickBo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"/>
    </row>
    <row r="238" spans="1:14" ht="19.5" customHeight="1" thickBot="1">
      <c r="A238" s="1"/>
      <c r="B238" s="3"/>
      <c r="C238" s="3"/>
      <c r="D238" s="69" t="s">
        <v>21</v>
      </c>
      <c r="E238" s="66"/>
      <c r="F238" s="66"/>
      <c r="G238" s="67"/>
      <c r="H238" s="3"/>
      <c r="I238" s="3"/>
      <c r="J238" s="3"/>
      <c r="K238" s="3"/>
      <c r="L238" s="3"/>
      <c r="M238" s="3"/>
      <c r="N238" s="1"/>
    </row>
    <row r="239" spans="1:14" ht="15.75" customHeight="1" thickBot="1">
      <c r="A239" s="1"/>
      <c r="B239" s="3"/>
      <c r="C239" s="3"/>
      <c r="D239" s="8">
        <v>1</v>
      </c>
      <c r="E239" s="19" t="s">
        <v>24</v>
      </c>
      <c r="F239" s="59"/>
      <c r="G239" s="60">
        <v>0</v>
      </c>
      <c r="H239" s="3"/>
      <c r="I239" s="3"/>
      <c r="J239" s="3"/>
      <c r="K239" s="3"/>
      <c r="L239" s="3"/>
      <c r="M239" s="3"/>
      <c r="N239" s="1"/>
    </row>
    <row r="240" spans="1:14" ht="23.25" customHeight="1" thickBot="1">
      <c r="A240" s="1"/>
      <c r="B240" s="3"/>
      <c r="C240" s="3"/>
      <c r="D240" s="8">
        <v>2</v>
      </c>
      <c r="E240" s="81" t="s">
        <v>25</v>
      </c>
      <c r="F240" s="82"/>
      <c r="G240" s="60">
        <v>1</v>
      </c>
      <c r="H240" s="3"/>
      <c r="I240" s="3"/>
      <c r="J240" s="3"/>
      <c r="K240" s="3"/>
      <c r="L240" s="3"/>
      <c r="M240" s="3"/>
      <c r="N240" s="1"/>
    </row>
    <row r="241" spans="1:14" ht="24.75" customHeight="1" thickBot="1">
      <c r="A241" s="1"/>
      <c r="B241" s="3"/>
      <c r="C241" s="3"/>
      <c r="D241" s="8">
        <v>3</v>
      </c>
      <c r="E241" s="85" t="s">
        <v>75</v>
      </c>
      <c r="F241" s="86"/>
      <c r="G241" s="60">
        <v>1</v>
      </c>
      <c r="H241" s="3"/>
      <c r="I241" s="3"/>
      <c r="J241" s="3"/>
      <c r="K241" s="3"/>
      <c r="L241" s="3"/>
      <c r="M241" s="3"/>
      <c r="N241" s="1"/>
    </row>
    <row r="242" spans="1:14" ht="31.5" customHeight="1" thickBot="1">
      <c r="A242" s="1"/>
      <c r="B242" s="3"/>
      <c r="C242" s="3"/>
      <c r="D242" s="8">
        <v>4</v>
      </c>
      <c r="E242" s="81" t="s">
        <v>26</v>
      </c>
      <c r="F242" s="82"/>
      <c r="G242" s="60">
        <v>1</v>
      </c>
      <c r="H242" s="3"/>
      <c r="I242" s="3"/>
      <c r="J242" s="3"/>
      <c r="K242" s="3"/>
      <c r="L242" s="3"/>
      <c r="M242" s="3"/>
      <c r="N242" s="1"/>
    </row>
    <row r="243" spans="1:14" ht="15.75" thickBot="1">
      <c r="A243" s="1"/>
      <c r="B243" s="3"/>
      <c r="C243" s="3"/>
      <c r="D243" s="8">
        <v>5</v>
      </c>
      <c r="E243" s="19" t="s">
        <v>27</v>
      </c>
      <c r="F243" s="59"/>
      <c r="G243" s="60">
        <v>1</v>
      </c>
      <c r="H243" s="3"/>
      <c r="I243" s="3"/>
      <c r="J243" s="3"/>
      <c r="K243" s="3"/>
      <c r="L243" s="3"/>
      <c r="M243" s="3"/>
      <c r="N243" s="1"/>
    </row>
    <row r="244" spans="1:14" ht="15.75" thickBot="1">
      <c r="A244" s="1"/>
      <c r="B244" s="3"/>
      <c r="C244" s="3"/>
      <c r="D244" s="8">
        <v>6</v>
      </c>
      <c r="E244" s="19" t="s">
        <v>28</v>
      </c>
      <c r="F244" s="59"/>
      <c r="G244" s="60">
        <v>1</v>
      </c>
      <c r="H244" s="3"/>
      <c r="I244" s="3"/>
      <c r="J244" s="3"/>
      <c r="K244" s="3"/>
      <c r="L244" s="3"/>
      <c r="M244" s="3"/>
      <c r="N244" s="1"/>
    </row>
    <row r="245" spans="1:14" ht="15" customHeight="1" thickBot="1">
      <c r="A245" s="1"/>
      <c r="B245" s="3"/>
      <c r="C245" s="3"/>
      <c r="D245" s="8">
        <v>7</v>
      </c>
      <c r="E245" s="19" t="s">
        <v>29</v>
      </c>
      <c r="F245" s="59"/>
      <c r="G245" s="60">
        <v>1</v>
      </c>
      <c r="H245" s="3"/>
      <c r="I245" s="3"/>
      <c r="J245" s="3"/>
      <c r="K245" s="3"/>
      <c r="L245" s="3"/>
      <c r="M245" s="3"/>
      <c r="N245" s="1"/>
    </row>
    <row r="246" spans="1:14" ht="15" customHeight="1" thickBot="1">
      <c r="A246" s="1"/>
      <c r="B246" s="3"/>
      <c r="C246" s="3"/>
      <c r="D246" s="8">
        <v>8</v>
      </c>
      <c r="E246" s="19" t="s">
        <v>30</v>
      </c>
      <c r="F246" s="59"/>
      <c r="G246" s="60">
        <v>1</v>
      </c>
      <c r="H246" s="3"/>
      <c r="I246" s="3"/>
      <c r="J246" s="3"/>
      <c r="K246" s="3"/>
      <c r="L246" s="3"/>
      <c r="M246" s="3"/>
      <c r="N246" s="1"/>
    </row>
    <row r="247" spans="1:14" ht="15" customHeight="1" thickBot="1">
      <c r="A247" s="1"/>
      <c r="B247" s="3"/>
      <c r="C247" s="3"/>
      <c r="D247" s="8">
        <v>9</v>
      </c>
      <c r="E247" s="19" t="s">
        <v>31</v>
      </c>
      <c r="F247" s="59"/>
      <c r="G247" s="60">
        <v>1</v>
      </c>
      <c r="H247" s="3"/>
      <c r="I247" s="3"/>
      <c r="J247" s="3"/>
      <c r="K247" s="3"/>
      <c r="L247" s="3"/>
      <c r="M247" s="3"/>
      <c r="N247" s="1"/>
    </row>
    <row r="248" spans="1:14" ht="15" customHeight="1" thickBot="1">
      <c r="A248" s="1"/>
      <c r="B248" s="3"/>
      <c r="C248" s="3"/>
      <c r="D248" s="8">
        <v>10</v>
      </c>
      <c r="E248" s="19" t="s">
        <v>32</v>
      </c>
      <c r="F248" s="59"/>
      <c r="G248" s="60">
        <v>1</v>
      </c>
      <c r="H248" s="3"/>
      <c r="I248" s="3"/>
      <c r="J248" s="3"/>
      <c r="K248" s="3"/>
      <c r="L248" s="3"/>
      <c r="M248" s="3"/>
      <c r="N248" s="1"/>
    </row>
    <row r="249" spans="1:14" ht="15" customHeight="1" thickBot="1">
      <c r="A249" s="1"/>
      <c r="B249" s="3"/>
      <c r="C249" s="3"/>
      <c r="D249" s="8">
        <v>11</v>
      </c>
      <c r="E249" s="19" t="s">
        <v>33</v>
      </c>
      <c r="F249" s="59"/>
      <c r="G249" s="60">
        <v>2</v>
      </c>
      <c r="H249" s="3"/>
      <c r="I249" s="3"/>
      <c r="J249" s="3"/>
      <c r="K249" s="3"/>
      <c r="L249" s="3"/>
      <c r="M249" s="3"/>
      <c r="N249" s="1"/>
    </row>
    <row r="250" spans="1:14" ht="15" customHeight="1" thickBot="1">
      <c r="A250" s="1"/>
      <c r="B250" s="3"/>
      <c r="C250" s="3"/>
      <c r="D250" s="8">
        <v>12</v>
      </c>
      <c r="E250" s="19" t="s">
        <v>34</v>
      </c>
      <c r="F250" s="59"/>
      <c r="G250" s="60">
        <v>2</v>
      </c>
      <c r="H250" s="3"/>
      <c r="I250" s="3"/>
      <c r="J250" s="3"/>
      <c r="K250" s="3"/>
      <c r="L250" s="3"/>
      <c r="M250" s="3"/>
      <c r="N250" s="1"/>
    </row>
    <row r="251" spans="1:14" ht="15" customHeight="1" thickBot="1">
      <c r="A251" s="1"/>
      <c r="B251" s="3"/>
      <c r="C251" s="3"/>
      <c r="D251" s="8">
        <v>13</v>
      </c>
      <c r="E251" s="19" t="s">
        <v>35</v>
      </c>
      <c r="F251" s="59"/>
      <c r="G251" s="60">
        <v>2</v>
      </c>
      <c r="H251" s="3"/>
      <c r="I251" s="3"/>
      <c r="J251" s="3"/>
      <c r="K251" s="3"/>
      <c r="L251" s="3"/>
      <c r="M251" s="3"/>
      <c r="N251" s="1"/>
    </row>
    <row r="252" spans="1:14" ht="20.25" customHeight="1" thickBot="1">
      <c r="A252" s="1"/>
      <c r="B252" s="3"/>
      <c r="C252" s="3"/>
      <c r="D252" s="8">
        <v>14</v>
      </c>
      <c r="E252" s="83" t="s">
        <v>36</v>
      </c>
      <c r="F252" s="84"/>
      <c r="G252" s="60">
        <v>2</v>
      </c>
      <c r="H252" s="3"/>
      <c r="I252" s="3"/>
      <c r="J252" s="3"/>
      <c r="K252" s="3"/>
      <c r="L252" s="3"/>
      <c r="M252" s="3"/>
      <c r="N252" s="1"/>
    </row>
    <row r="253" spans="1:14" ht="15.75" customHeight="1" thickBot="1">
      <c r="A253" s="1"/>
      <c r="B253" s="3"/>
      <c r="C253" s="3"/>
      <c r="D253" s="8">
        <v>15</v>
      </c>
      <c r="E253" s="19" t="s">
        <v>37</v>
      </c>
      <c r="F253" s="59"/>
      <c r="G253" s="60">
        <v>2</v>
      </c>
      <c r="H253" s="61"/>
      <c r="I253" s="3"/>
      <c r="J253" s="3"/>
      <c r="K253" s="3"/>
      <c r="L253" s="3"/>
      <c r="M253" s="3"/>
      <c r="N253" s="1"/>
    </row>
    <row r="254" spans="1:14" ht="18" customHeight="1" thickBot="1">
      <c r="A254" s="1"/>
      <c r="B254" s="3"/>
      <c r="C254" s="3"/>
      <c r="D254" s="8">
        <v>16</v>
      </c>
      <c r="E254" s="19" t="s">
        <v>38</v>
      </c>
      <c r="F254" s="59"/>
      <c r="G254" s="60">
        <v>2</v>
      </c>
      <c r="H254" s="61"/>
      <c r="I254" s="3"/>
      <c r="J254" s="3"/>
      <c r="K254" s="3"/>
      <c r="L254" s="3"/>
      <c r="M254" s="3"/>
      <c r="N254" s="1"/>
    </row>
    <row r="255" spans="1:14" ht="15" customHeight="1" thickBot="1">
      <c r="A255" s="1"/>
      <c r="B255" s="3"/>
      <c r="C255" s="3"/>
      <c r="D255" s="8">
        <v>17</v>
      </c>
      <c r="E255" s="19" t="s">
        <v>39</v>
      </c>
      <c r="F255" s="59"/>
      <c r="G255" s="60">
        <v>2</v>
      </c>
      <c r="H255" s="3"/>
      <c r="I255" s="3"/>
      <c r="J255" s="3"/>
      <c r="K255" s="3"/>
      <c r="L255" s="3"/>
      <c r="M255" s="3"/>
      <c r="N255" s="1"/>
    </row>
    <row r="256" spans="1:14" ht="15" customHeight="1" thickBot="1">
      <c r="A256" s="1"/>
      <c r="B256" s="3"/>
      <c r="C256" s="3"/>
      <c r="D256" s="8">
        <v>18</v>
      </c>
      <c r="E256" s="19" t="s">
        <v>40</v>
      </c>
      <c r="F256" s="59"/>
      <c r="G256" s="60">
        <v>2</v>
      </c>
      <c r="H256" s="3"/>
      <c r="I256" s="3"/>
      <c r="J256" s="3"/>
      <c r="K256" s="3"/>
      <c r="L256" s="3"/>
      <c r="M256" s="3"/>
      <c r="N256" s="1"/>
    </row>
    <row r="257" spans="1:14" ht="15" customHeight="1" thickBot="1">
      <c r="A257" s="1"/>
      <c r="B257" s="3"/>
      <c r="C257" s="3"/>
      <c r="D257" s="8">
        <v>19</v>
      </c>
      <c r="E257" s="19" t="s">
        <v>41</v>
      </c>
      <c r="F257" s="59"/>
      <c r="G257" s="60">
        <v>2</v>
      </c>
      <c r="H257" s="3"/>
      <c r="I257" s="3"/>
      <c r="J257" s="3"/>
      <c r="K257" s="3"/>
      <c r="L257" s="3"/>
      <c r="M257" s="3"/>
      <c r="N257" s="1"/>
    </row>
    <row r="258" spans="1:14" ht="15" customHeight="1" thickBot="1">
      <c r="A258" s="1"/>
      <c r="B258" s="3"/>
      <c r="C258" s="3"/>
      <c r="D258" s="8">
        <v>20</v>
      </c>
      <c r="E258" s="19" t="s">
        <v>42</v>
      </c>
      <c r="F258" s="59"/>
      <c r="G258" s="60">
        <v>3</v>
      </c>
      <c r="H258" s="3"/>
      <c r="I258" s="3"/>
      <c r="J258" s="3"/>
      <c r="K258" s="3"/>
      <c r="L258" s="3"/>
      <c r="M258" s="3"/>
      <c r="N258" s="1"/>
    </row>
    <row r="259" spans="1:14" ht="15" customHeight="1" thickBot="1">
      <c r="A259" s="1"/>
      <c r="B259" s="3"/>
      <c r="C259" s="3"/>
      <c r="D259" s="8">
        <v>21</v>
      </c>
      <c r="E259" s="19" t="s">
        <v>43</v>
      </c>
      <c r="F259" s="59"/>
      <c r="G259" s="60">
        <v>3</v>
      </c>
      <c r="H259" s="3"/>
      <c r="I259" s="3"/>
      <c r="J259" s="3"/>
      <c r="K259" s="3"/>
      <c r="L259" s="3"/>
      <c r="M259" s="3"/>
      <c r="N259" s="1"/>
    </row>
    <row r="260" spans="1:14" ht="15" customHeight="1" thickBot="1">
      <c r="A260" s="1"/>
      <c r="B260" s="3"/>
      <c r="C260" s="3"/>
      <c r="D260" s="8">
        <v>22</v>
      </c>
      <c r="E260" s="19" t="s">
        <v>44</v>
      </c>
      <c r="F260" s="59"/>
      <c r="G260" s="60">
        <v>3</v>
      </c>
      <c r="H260" s="3"/>
      <c r="I260" s="3"/>
      <c r="J260" s="3"/>
      <c r="K260" s="3"/>
      <c r="L260" s="3"/>
      <c r="M260" s="3"/>
      <c r="N260" s="1"/>
    </row>
    <row r="261" spans="1:14" ht="15" customHeight="1" thickBot="1">
      <c r="A261" s="1"/>
      <c r="B261" s="3"/>
      <c r="C261" s="3"/>
      <c r="D261" s="8">
        <v>23</v>
      </c>
      <c r="E261" s="19" t="s">
        <v>45</v>
      </c>
      <c r="F261" s="59"/>
      <c r="G261" s="60">
        <v>3</v>
      </c>
      <c r="H261" s="3"/>
      <c r="I261" s="3"/>
      <c r="J261" s="3"/>
      <c r="K261" s="3"/>
      <c r="L261" s="3"/>
      <c r="M261" s="3"/>
      <c r="N261" s="1"/>
    </row>
    <row r="262" spans="1:14" ht="30.75" customHeight="1" thickBot="1">
      <c r="A262" s="1"/>
      <c r="B262" s="3"/>
      <c r="C262" s="3"/>
      <c r="D262" s="8">
        <v>24</v>
      </c>
      <c r="E262" s="81" t="s">
        <v>46</v>
      </c>
      <c r="F262" s="82"/>
      <c r="G262" s="60">
        <v>3</v>
      </c>
      <c r="H262" s="3"/>
      <c r="I262" s="3"/>
      <c r="J262" s="3"/>
      <c r="K262" s="3"/>
      <c r="L262" s="3"/>
      <c r="M262" s="3"/>
      <c r="N262" s="1"/>
    </row>
    <row r="263" spans="1:14" ht="15" customHeight="1" thickBot="1">
      <c r="A263" s="1"/>
      <c r="B263" s="3"/>
      <c r="C263" s="3"/>
      <c r="D263" s="8">
        <v>25</v>
      </c>
      <c r="E263" s="19" t="s">
        <v>47</v>
      </c>
      <c r="F263" s="59"/>
      <c r="G263" s="60">
        <v>3</v>
      </c>
      <c r="H263" s="3"/>
      <c r="I263" s="3"/>
      <c r="J263" s="3"/>
      <c r="K263" s="3"/>
      <c r="L263" s="3"/>
      <c r="M263" s="3"/>
      <c r="N263" s="1"/>
    </row>
    <row r="264" spans="1:14" ht="15" customHeight="1" thickBot="1">
      <c r="A264" s="1"/>
      <c r="B264" s="3"/>
      <c r="C264" s="3"/>
      <c r="D264" s="8">
        <v>26</v>
      </c>
      <c r="E264" s="19" t="s">
        <v>48</v>
      </c>
      <c r="F264" s="59"/>
      <c r="G264" s="60">
        <v>3</v>
      </c>
      <c r="H264" s="3"/>
      <c r="I264" s="3"/>
      <c r="J264" s="3"/>
      <c r="K264" s="3"/>
      <c r="L264" s="3"/>
      <c r="M264" s="3"/>
      <c r="N264" s="1"/>
    </row>
    <row r="265" spans="1:14" ht="15" customHeight="1" thickBot="1">
      <c r="A265" s="1"/>
      <c r="B265" s="3"/>
      <c r="C265" s="3"/>
      <c r="D265" s="8">
        <v>27</v>
      </c>
      <c r="E265" s="19" t="s">
        <v>49</v>
      </c>
      <c r="F265" s="59"/>
      <c r="G265" s="60">
        <v>3</v>
      </c>
      <c r="H265" s="3"/>
      <c r="I265" s="3"/>
      <c r="J265" s="3"/>
      <c r="K265" s="3"/>
      <c r="L265" s="3"/>
      <c r="M265" s="3"/>
      <c r="N265" s="1"/>
    </row>
    <row r="266" spans="1:14" ht="15" customHeight="1" thickBot="1">
      <c r="A266" s="1"/>
      <c r="B266" s="3"/>
      <c r="C266" s="3"/>
      <c r="D266" s="8">
        <v>28</v>
      </c>
      <c r="E266" s="19" t="s">
        <v>50</v>
      </c>
      <c r="F266" s="59"/>
      <c r="G266" s="60">
        <v>3</v>
      </c>
      <c r="H266" s="3"/>
      <c r="I266" s="3"/>
      <c r="J266" s="3"/>
      <c r="K266" s="3"/>
      <c r="L266" s="3"/>
      <c r="M266" s="3"/>
      <c r="N266" s="1"/>
    </row>
    <row r="267" spans="1:14" ht="15" customHeight="1" thickBot="1">
      <c r="A267" s="1"/>
      <c r="B267" s="3"/>
      <c r="C267" s="3"/>
      <c r="D267" s="8">
        <v>29</v>
      </c>
      <c r="E267" s="19" t="s">
        <v>51</v>
      </c>
      <c r="F267" s="59"/>
      <c r="G267" s="60">
        <v>4</v>
      </c>
      <c r="H267" s="3"/>
      <c r="I267" s="3"/>
      <c r="J267" s="3"/>
      <c r="K267" s="3"/>
      <c r="L267" s="3"/>
      <c r="M267" s="3"/>
      <c r="N267" s="1"/>
    </row>
    <row r="268" spans="1:14" ht="15" customHeight="1" thickBot="1">
      <c r="A268" s="1"/>
      <c r="B268" s="3"/>
      <c r="C268" s="3"/>
      <c r="D268" s="8">
        <v>30</v>
      </c>
      <c r="E268" s="19" t="s">
        <v>52</v>
      </c>
      <c r="F268" s="59"/>
      <c r="G268" s="60">
        <v>4</v>
      </c>
      <c r="H268" s="3"/>
      <c r="I268" s="3"/>
      <c r="J268" s="3"/>
      <c r="K268" s="3"/>
      <c r="L268" s="3"/>
      <c r="M268" s="3"/>
      <c r="N268" s="1"/>
    </row>
    <row r="269" spans="1:14" ht="15" customHeight="1" thickBot="1">
      <c r="A269" s="1"/>
      <c r="B269" s="3"/>
      <c r="C269" s="3"/>
      <c r="D269" s="8">
        <v>31</v>
      </c>
      <c r="E269" s="19" t="s">
        <v>53</v>
      </c>
      <c r="F269" s="59"/>
      <c r="G269" s="60">
        <v>5</v>
      </c>
      <c r="H269" s="3"/>
      <c r="I269" s="3"/>
      <c r="J269" s="3"/>
      <c r="K269" s="3"/>
      <c r="L269" s="3"/>
      <c r="M269" s="3"/>
      <c r="N269" s="1"/>
    </row>
    <row r="270" spans="1:14" ht="15" customHeight="1" thickBot="1">
      <c r="A270" s="1"/>
      <c r="B270" s="3"/>
      <c r="C270" s="3"/>
      <c r="D270" s="8">
        <v>32</v>
      </c>
      <c r="E270" s="19" t="s">
        <v>54</v>
      </c>
      <c r="F270" s="59"/>
      <c r="G270" s="60">
        <v>6</v>
      </c>
      <c r="H270" s="3"/>
      <c r="I270" s="3"/>
      <c r="J270" s="3"/>
      <c r="K270" s="3"/>
      <c r="L270" s="3"/>
      <c r="M270" s="3"/>
      <c r="N270" s="1"/>
    </row>
    <row r="271" spans="1:14" ht="15" customHeight="1" thickBot="1">
      <c r="A271" s="1"/>
      <c r="B271" s="3"/>
      <c r="C271" s="3"/>
      <c r="D271" s="8">
        <v>33</v>
      </c>
      <c r="E271" s="19" t="s">
        <v>55</v>
      </c>
      <c r="F271" s="59"/>
      <c r="G271" s="60">
        <v>7</v>
      </c>
      <c r="H271" s="3"/>
      <c r="I271" s="3"/>
      <c r="J271" s="3"/>
      <c r="K271" s="3"/>
      <c r="L271" s="3"/>
      <c r="M271" s="3"/>
      <c r="N271" s="1"/>
    </row>
    <row r="272" spans="1:14" ht="15" customHeight="1" thickBot="1">
      <c r="A272" s="1"/>
      <c r="B272" s="3"/>
      <c r="C272" s="3"/>
      <c r="D272" s="8">
        <v>34</v>
      </c>
      <c r="E272" s="19" t="s">
        <v>56</v>
      </c>
      <c r="F272" s="59"/>
      <c r="G272" s="60">
        <v>8</v>
      </c>
      <c r="H272" s="3"/>
      <c r="I272" s="3"/>
      <c r="J272" s="3"/>
      <c r="K272" s="3"/>
      <c r="L272" s="3"/>
      <c r="M272" s="3"/>
      <c r="N272" s="1"/>
    </row>
    <row r="273" spans="1:14" ht="15" customHeight="1" thickBot="1">
      <c r="A273" s="1"/>
      <c r="B273" s="3"/>
      <c r="C273" s="3"/>
      <c r="D273" s="8">
        <v>35</v>
      </c>
      <c r="E273" s="19" t="s">
        <v>57</v>
      </c>
      <c r="F273" s="59"/>
      <c r="G273" s="60">
        <v>8</v>
      </c>
      <c r="H273" s="3"/>
      <c r="I273" s="3"/>
      <c r="J273" s="3"/>
      <c r="K273" s="3"/>
      <c r="L273" s="3"/>
      <c r="M273" s="3"/>
      <c r="N273" s="1"/>
    </row>
    <row r="274" spans="1:14" ht="15" customHeight="1" thickBot="1">
      <c r="A274" s="1"/>
      <c r="B274" s="3"/>
      <c r="C274" s="3"/>
      <c r="D274" s="8">
        <v>36</v>
      </c>
      <c r="E274" s="19" t="s">
        <v>58</v>
      </c>
      <c r="F274" s="59"/>
      <c r="G274" s="60">
        <v>8</v>
      </c>
      <c r="H274" s="3"/>
      <c r="I274" s="3"/>
      <c r="J274" s="3"/>
      <c r="K274" s="3"/>
      <c r="L274" s="3"/>
      <c r="M274" s="3"/>
      <c r="N274" s="1"/>
    </row>
    <row r="275" spans="1:14" ht="15" customHeight="1" thickBot="1">
      <c r="A275" s="1"/>
      <c r="B275" s="3"/>
      <c r="C275" s="3"/>
      <c r="D275" s="8">
        <v>37</v>
      </c>
      <c r="E275" s="19" t="s">
        <v>59</v>
      </c>
      <c r="F275" s="59"/>
      <c r="G275" s="60">
        <v>9</v>
      </c>
      <c r="H275" s="3"/>
      <c r="I275" s="3"/>
      <c r="J275" s="3"/>
      <c r="K275" s="3"/>
      <c r="L275" s="3"/>
      <c r="M275" s="3"/>
      <c r="N275" s="1"/>
    </row>
    <row r="276" spans="1:14" ht="15" customHeight="1" thickBot="1">
      <c r="A276" s="1"/>
      <c r="B276" s="3"/>
      <c r="C276" s="3"/>
      <c r="D276" s="8">
        <v>38</v>
      </c>
      <c r="E276" s="19" t="s">
        <v>60</v>
      </c>
      <c r="F276" s="59"/>
      <c r="G276" s="60">
        <v>11</v>
      </c>
      <c r="H276" s="3"/>
      <c r="I276" s="3"/>
      <c r="J276" s="3"/>
      <c r="K276" s="3"/>
      <c r="L276" s="3"/>
      <c r="M276" s="3"/>
      <c r="N276" s="1"/>
    </row>
    <row r="277" spans="1:14" ht="18" customHeight="1" thickBot="1">
      <c r="A277" s="1"/>
      <c r="B277" s="3"/>
      <c r="C277" s="3"/>
      <c r="D277" s="8">
        <v>39</v>
      </c>
      <c r="E277" s="19" t="s">
        <v>61</v>
      </c>
      <c r="F277" s="59"/>
      <c r="G277" s="60">
        <v>13</v>
      </c>
      <c r="H277" s="3"/>
      <c r="I277" s="3"/>
      <c r="J277" s="3"/>
      <c r="K277" s="3"/>
      <c r="L277" s="3"/>
      <c r="M277" s="3"/>
      <c r="N277" s="1"/>
    </row>
    <row r="278" spans="1:14" ht="15.75" thickBot="1">
      <c r="A278" s="1"/>
      <c r="B278" s="3"/>
      <c r="C278" s="3"/>
      <c r="D278" s="8">
        <v>40</v>
      </c>
      <c r="E278" s="19" t="s">
        <v>62</v>
      </c>
      <c r="F278" s="59"/>
      <c r="G278" s="60">
        <v>14</v>
      </c>
      <c r="H278" s="3"/>
      <c r="I278" s="3"/>
      <c r="J278" s="3"/>
      <c r="K278" s="3"/>
      <c r="L278" s="3"/>
      <c r="M278" s="3"/>
      <c r="N278" s="1"/>
    </row>
    <row r="279" spans="1:14" ht="15" customHeight="1" thickBot="1">
      <c r="A279" s="1"/>
      <c r="B279" s="3"/>
      <c r="C279" s="3"/>
      <c r="D279" s="8">
        <v>41</v>
      </c>
      <c r="E279" s="19" t="s">
        <v>63</v>
      </c>
      <c r="F279" s="59"/>
      <c r="G279" s="60">
        <v>16</v>
      </c>
      <c r="H279" s="3"/>
      <c r="I279" s="3"/>
      <c r="J279" s="3"/>
      <c r="K279" s="3"/>
      <c r="L279" s="3"/>
      <c r="M279" s="3"/>
      <c r="N279" s="1"/>
    </row>
    <row r="280" spans="1:14" ht="15" customHeight="1" thickBot="1">
      <c r="A280" s="1"/>
      <c r="B280" s="3"/>
      <c r="C280" s="3"/>
      <c r="D280" s="8">
        <v>42</v>
      </c>
      <c r="E280" s="19" t="s">
        <v>64</v>
      </c>
      <c r="F280" s="59"/>
      <c r="G280" s="60">
        <v>19</v>
      </c>
      <c r="H280" s="3"/>
      <c r="I280" s="3"/>
      <c r="J280" s="3"/>
      <c r="K280" s="3"/>
      <c r="L280" s="3"/>
      <c r="M280" s="3"/>
      <c r="N280" s="1"/>
    </row>
    <row r="281" spans="1:14" ht="15" customHeight="1" thickBot="1">
      <c r="A281" s="1"/>
      <c r="B281" s="3"/>
      <c r="C281" s="3"/>
      <c r="D281" s="8">
        <v>43</v>
      </c>
      <c r="E281" s="19" t="s">
        <v>65</v>
      </c>
      <c r="F281" s="59"/>
      <c r="G281" s="60">
        <v>22</v>
      </c>
      <c r="H281" s="3"/>
      <c r="I281" s="3"/>
      <c r="J281" s="3"/>
      <c r="K281" s="3"/>
      <c r="L281" s="3"/>
      <c r="M281" s="3"/>
      <c r="N281" s="1"/>
    </row>
    <row r="282" spans="1:14" ht="15" customHeight="1" thickBot="1">
      <c r="A282" s="1"/>
      <c r="B282" s="3"/>
      <c r="C282" s="3"/>
      <c r="D282" s="8">
        <v>44</v>
      </c>
      <c r="E282" s="19" t="s">
        <v>66</v>
      </c>
      <c r="F282" s="59"/>
      <c r="G282" s="60">
        <v>27</v>
      </c>
      <c r="H282" s="3"/>
      <c r="I282" s="3"/>
      <c r="J282" s="3"/>
      <c r="K282" s="3"/>
      <c r="L282" s="3"/>
      <c r="M282" s="3"/>
      <c r="N282" s="1"/>
    </row>
    <row r="283" spans="1:14" ht="15" customHeight="1" thickBot="1">
      <c r="A283" s="1"/>
      <c r="B283" s="3"/>
      <c r="C283" s="3"/>
      <c r="D283" s="8">
        <v>45</v>
      </c>
      <c r="E283" s="19" t="s">
        <v>67</v>
      </c>
      <c r="F283" s="59"/>
      <c r="G283" s="60">
        <v>29</v>
      </c>
      <c r="H283" s="3"/>
      <c r="I283" s="3"/>
      <c r="J283" s="3"/>
      <c r="K283" s="3"/>
      <c r="L283" s="3"/>
      <c r="M283" s="3"/>
      <c r="N283" s="1"/>
    </row>
    <row r="284" spans="1:14" ht="15" customHeight="1" thickBot="1">
      <c r="A284" s="1"/>
      <c r="B284" s="3"/>
      <c r="C284" s="3"/>
      <c r="D284" s="8">
        <v>46</v>
      </c>
      <c r="E284" s="19" t="s">
        <v>68</v>
      </c>
      <c r="F284" s="59"/>
      <c r="G284" s="60">
        <v>39</v>
      </c>
      <c r="H284" s="3"/>
      <c r="I284" s="3"/>
      <c r="J284" s="3"/>
      <c r="K284" s="3"/>
      <c r="L284" s="3"/>
      <c r="M284" s="3"/>
      <c r="N284" s="1"/>
    </row>
    <row r="285" spans="1:14" ht="15" customHeight="1" thickBot="1">
      <c r="A285" s="1"/>
      <c r="B285" s="3"/>
      <c r="C285" s="3"/>
      <c r="D285" s="8">
        <v>47</v>
      </c>
      <c r="E285" s="19" t="s">
        <v>69</v>
      </c>
      <c r="F285" s="59"/>
      <c r="G285" s="60">
        <v>41</v>
      </c>
      <c r="H285" s="3"/>
      <c r="I285" s="3"/>
      <c r="J285" s="3"/>
      <c r="K285" s="3"/>
      <c r="L285" s="3"/>
      <c r="M285" s="3"/>
      <c r="N285" s="1"/>
    </row>
    <row r="286" spans="1:14" ht="15" customHeight="1" thickBot="1">
      <c r="A286" s="1"/>
      <c r="B286" s="3"/>
      <c r="C286" s="3"/>
      <c r="D286" s="8">
        <v>48</v>
      </c>
      <c r="E286" s="19" t="s">
        <v>70</v>
      </c>
      <c r="F286" s="59"/>
      <c r="G286" s="60">
        <v>51</v>
      </c>
      <c r="H286" s="3"/>
      <c r="I286" s="3"/>
      <c r="J286" s="3"/>
      <c r="K286" s="3"/>
      <c r="L286" s="3"/>
      <c r="M286" s="3"/>
      <c r="N286" s="1"/>
    </row>
    <row r="287" spans="1:14" ht="15" customHeight="1" thickBot="1">
      <c r="A287" s="1"/>
      <c r="B287" s="3"/>
      <c r="C287" s="3"/>
      <c r="D287" s="8">
        <v>49</v>
      </c>
      <c r="E287" s="19" t="s">
        <v>71</v>
      </c>
      <c r="F287" s="59"/>
      <c r="G287" s="60">
        <v>73</v>
      </c>
      <c r="H287" s="3"/>
      <c r="I287" s="3"/>
      <c r="J287" s="3"/>
      <c r="K287" s="3"/>
      <c r="L287" s="3"/>
      <c r="M287" s="3"/>
      <c r="N287" s="1"/>
    </row>
    <row r="288" spans="1:14" ht="15" customHeight="1" thickBot="1">
      <c r="A288" s="1"/>
      <c r="B288" s="3"/>
      <c r="C288" s="3"/>
      <c r="D288" s="8">
        <v>50</v>
      </c>
      <c r="E288" s="19" t="s">
        <v>72</v>
      </c>
      <c r="F288" s="59"/>
      <c r="G288" s="60">
        <v>102</v>
      </c>
      <c r="H288" s="3"/>
      <c r="I288" s="3"/>
      <c r="J288" s="3"/>
      <c r="K288" s="3"/>
      <c r="L288" s="3"/>
      <c r="M288" s="3"/>
      <c r="N288" s="1"/>
    </row>
    <row r="289" spans="1:14" ht="27.75" customHeight="1" thickBot="1">
      <c r="A289" s="1"/>
      <c r="B289" s="3"/>
      <c r="C289" s="3"/>
      <c r="D289" s="8">
        <v>51</v>
      </c>
      <c r="E289" s="81" t="s">
        <v>73</v>
      </c>
      <c r="F289" s="82"/>
      <c r="G289" s="60">
        <v>113</v>
      </c>
      <c r="H289" s="3"/>
      <c r="I289" s="3"/>
      <c r="J289" s="3"/>
      <c r="K289" s="3"/>
      <c r="L289" s="3"/>
      <c r="M289" s="3"/>
      <c r="N289" s="1"/>
    </row>
    <row r="290" spans="1:14" ht="15" customHeight="1" thickBot="1">
      <c r="A290" s="1"/>
      <c r="B290" s="3"/>
      <c r="C290" s="3"/>
      <c r="D290" s="8">
        <v>52</v>
      </c>
      <c r="E290" s="19" t="s">
        <v>74</v>
      </c>
      <c r="F290" s="59"/>
      <c r="G290" s="60">
        <v>114</v>
      </c>
      <c r="H290" s="3"/>
      <c r="I290" s="3"/>
      <c r="J290" s="3"/>
      <c r="K290" s="3"/>
      <c r="L290" s="3"/>
      <c r="M290" s="3"/>
      <c r="N290" s="1"/>
    </row>
    <row r="291" spans="1:14" ht="15.75" thickBot="1">
      <c r="A291" s="1"/>
      <c r="B291" s="3"/>
      <c r="C291" s="3"/>
      <c r="D291" s="3"/>
      <c r="E291" s="3"/>
      <c r="F291" s="62" t="s">
        <v>7</v>
      </c>
      <c r="G291" s="63">
        <f>SUM(G239:G290)</f>
        <v>797</v>
      </c>
      <c r="H291" s="3"/>
      <c r="I291" s="3"/>
      <c r="J291" s="3"/>
      <c r="K291" s="3"/>
      <c r="L291" s="3"/>
      <c r="M291" s="3"/>
      <c r="N291" s="1"/>
    </row>
    <row r="292" spans="1:14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"/>
    </row>
    <row r="293" spans="1:14" ht="15.75" thickBo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"/>
    </row>
    <row r="294" spans="1:14" ht="15.75" customHeight="1" thickBot="1">
      <c r="A294" s="1"/>
      <c r="B294" s="77" t="s">
        <v>22</v>
      </c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1"/>
    </row>
    <row r="295" spans="1:14" ht="15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"/>
    </row>
    <row r="296" spans="1:14" ht="15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"/>
    </row>
    <row r="297" spans="1:14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"/>
    </row>
    <row r="298" spans="1:14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"/>
    </row>
    <row r="299" spans="1:14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"/>
    </row>
    <row r="300" spans="1:14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"/>
    </row>
    <row r="301" spans="1:14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"/>
    </row>
    <row r="302" spans="1:14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"/>
    </row>
    <row r="303" spans="1:14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"/>
    </row>
    <row r="304" spans="1:14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"/>
    </row>
    <row r="305" spans="1:14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"/>
    </row>
    <row r="306" spans="1:14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"/>
    </row>
    <row r="307" spans="1:14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"/>
    </row>
    <row r="308" spans="1:14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"/>
    </row>
    <row r="309" spans="1:14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"/>
    </row>
    <row r="310" spans="1:14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"/>
    </row>
    <row r="311" spans="1:14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"/>
    </row>
    <row r="312" spans="1:14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"/>
    </row>
    <row r="313" spans="1:14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"/>
    </row>
    <row r="314" spans="1:14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"/>
    </row>
    <row r="315" spans="1:14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"/>
    </row>
    <row r="316" spans="1:14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"/>
    </row>
    <row r="317" spans="1:14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"/>
    </row>
    <row r="318" spans="1:14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"/>
    </row>
    <row r="319" spans="1:14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"/>
    </row>
    <row r="320" spans="1:14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"/>
    </row>
    <row r="321" spans="1:14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"/>
    </row>
    <row r="322" spans="1:14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"/>
    </row>
    <row r="323" spans="1:14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"/>
    </row>
    <row r="324" spans="1:14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"/>
    </row>
    <row r="325" spans="1:14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"/>
    </row>
    <row r="326" spans="1:14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"/>
    </row>
    <row r="327" spans="1:14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"/>
    </row>
    <row r="328" spans="1:14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"/>
    </row>
    <row r="329" spans="1:14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"/>
    </row>
    <row r="330" spans="1:14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"/>
    </row>
    <row r="331" spans="1:14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"/>
    </row>
    <row r="332" spans="1:14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"/>
    </row>
    <row r="333" spans="1:14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"/>
    </row>
    <row r="334" spans="1:14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41" ht="19.5" customHeight="1"/>
    <row r="351" ht="15.75" customHeight="1"/>
    <row r="358" ht="23.25" customHeight="1"/>
  </sheetData>
  <mergeCells count="25">
    <mergeCell ref="B294:M294"/>
    <mergeCell ref="E153:G153"/>
    <mergeCell ref="E157:I157"/>
    <mergeCell ref="E158:H158"/>
    <mergeCell ref="D163:I163"/>
    <mergeCell ref="D189:I189"/>
    <mergeCell ref="D213:I213"/>
    <mergeCell ref="E289:F289"/>
    <mergeCell ref="E262:F262"/>
    <mergeCell ref="E252:F252"/>
    <mergeCell ref="E242:F242"/>
    <mergeCell ref="E241:F241"/>
    <mergeCell ref="E240:F240"/>
    <mergeCell ref="E143:G143"/>
    <mergeCell ref="E147:I147"/>
    <mergeCell ref="E148:G148"/>
    <mergeCell ref="B13:M15"/>
    <mergeCell ref="D238:G238"/>
    <mergeCell ref="E152:I152"/>
    <mergeCell ref="B16:M16"/>
    <mergeCell ref="C22:F22"/>
    <mergeCell ref="H22:L22"/>
    <mergeCell ref="D45:J45"/>
    <mergeCell ref="D98:I98"/>
    <mergeCell ref="E142:I1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2016-03-17T16:39:56Z</dcterms:created>
  <dcterms:modified xsi:type="dcterms:W3CDTF">2016-04-21T16:03:22Z</dcterms:modified>
</cp:coreProperties>
</file>