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0055" windowHeight="6915"/>
  </bookViews>
  <sheets>
    <sheet name="Estadísticas Junio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G336" i="1"/>
  <c r="G334"/>
  <c r="E334"/>
  <c r="G333"/>
  <c r="E333"/>
  <c r="G332"/>
  <c r="E332"/>
  <c r="G331"/>
  <c r="E331"/>
  <c r="G330"/>
  <c r="E330"/>
  <c r="G329"/>
  <c r="E329"/>
  <c r="G328"/>
  <c r="E328"/>
  <c r="G327"/>
  <c r="E327"/>
  <c r="G326"/>
  <c r="E326"/>
  <c r="G325"/>
  <c r="E325"/>
  <c r="G324"/>
  <c r="E324"/>
  <c r="G323"/>
  <c r="E323"/>
  <c r="G322"/>
  <c r="E322"/>
  <c r="G321"/>
  <c r="E321"/>
  <c r="G320"/>
  <c r="E320"/>
  <c r="G319"/>
  <c r="E319"/>
  <c r="G318"/>
  <c r="E318"/>
  <c r="G317"/>
  <c r="E317"/>
  <c r="G316"/>
  <c r="E316"/>
  <c r="G315"/>
  <c r="E315"/>
  <c r="G314"/>
  <c r="E314"/>
  <c r="G313"/>
  <c r="E313"/>
  <c r="G312"/>
  <c r="E312"/>
  <c r="G311"/>
  <c r="E311"/>
  <c r="G310"/>
  <c r="E310"/>
  <c r="G309"/>
  <c r="E309"/>
  <c r="G308"/>
  <c r="E308"/>
  <c r="G307"/>
  <c r="E307"/>
  <c r="G306"/>
  <c r="E306"/>
  <c r="G305"/>
  <c r="E305"/>
  <c r="G304"/>
  <c r="E304"/>
  <c r="G303"/>
  <c r="E303"/>
  <c r="G302"/>
  <c r="E302"/>
  <c r="G301"/>
  <c r="E301"/>
  <c r="G300"/>
  <c r="E300"/>
  <c r="G299"/>
  <c r="E299"/>
  <c r="G298"/>
  <c r="E298"/>
  <c r="G297"/>
  <c r="E297"/>
  <c r="G296"/>
  <c r="E296"/>
  <c r="G295"/>
  <c r="E295"/>
  <c r="G294"/>
  <c r="E294"/>
  <c r="G293"/>
  <c r="E293"/>
  <c r="G292"/>
  <c r="E292"/>
  <c r="G291"/>
  <c r="E291"/>
  <c r="G290"/>
  <c r="E290"/>
  <c r="G289"/>
  <c r="E289"/>
  <c r="G288"/>
  <c r="E288"/>
  <c r="G287"/>
  <c r="E287"/>
  <c r="G286"/>
  <c r="E286"/>
  <c r="G285"/>
  <c r="E285"/>
  <c r="G284"/>
  <c r="E284"/>
  <c r="G283"/>
  <c r="E283"/>
  <c r="G282"/>
  <c r="E282"/>
  <c r="G281"/>
  <c r="E281"/>
  <c r="G280"/>
  <c r="E280"/>
  <c r="G279"/>
  <c r="E279"/>
  <c r="H251"/>
  <c r="E251"/>
  <c r="H250"/>
  <c r="E250"/>
  <c r="H249"/>
  <c r="H253" s="1"/>
  <c r="I250" s="1"/>
  <c r="E249"/>
  <c r="H248"/>
  <c r="E248"/>
  <c r="H214"/>
  <c r="E214"/>
  <c r="H213"/>
  <c r="E213"/>
  <c r="H212"/>
  <c r="E212"/>
  <c r="H211"/>
  <c r="E211"/>
  <c r="H178"/>
  <c r="H177"/>
  <c r="H176"/>
  <c r="H175"/>
  <c r="H180" s="1"/>
  <c r="I166"/>
  <c r="I167" s="1"/>
  <c r="I160"/>
  <c r="I161" s="1"/>
  <c r="I154"/>
  <c r="I155" s="1"/>
  <c r="I148"/>
  <c r="I149" s="1"/>
  <c r="H106"/>
  <c r="E106"/>
  <c r="H105"/>
  <c r="E105"/>
  <c r="H104"/>
  <c r="E104"/>
  <c r="H103"/>
  <c r="E103"/>
  <c r="H102"/>
  <c r="E102"/>
  <c r="H101"/>
  <c r="E101"/>
  <c r="H100"/>
  <c r="E100"/>
  <c r="I62"/>
  <c r="E62"/>
  <c r="I61"/>
  <c r="E61"/>
  <c r="I60"/>
  <c r="E60"/>
  <c r="I59"/>
  <c r="E59"/>
  <c r="I58"/>
  <c r="E58"/>
  <c r="I57"/>
  <c r="E57"/>
  <c r="I56"/>
  <c r="E56"/>
  <c r="I55"/>
  <c r="E55"/>
  <c r="I54"/>
  <c r="E54"/>
  <c r="I53"/>
  <c r="E53"/>
  <c r="I52"/>
  <c r="E52"/>
  <c r="I51"/>
  <c r="E51"/>
  <c r="I50"/>
  <c r="E50"/>
  <c r="I49"/>
  <c r="E49"/>
  <c r="I48"/>
  <c r="E48"/>
  <c r="I47"/>
  <c r="I64" s="1"/>
  <c r="E47"/>
  <c r="K22"/>
  <c r="J22"/>
  <c r="I22"/>
  <c r="H22"/>
  <c r="D22"/>
  <c r="C22"/>
  <c r="J60" l="1"/>
  <c r="J48"/>
  <c r="J62"/>
  <c r="J58"/>
  <c r="J54"/>
  <c r="J50"/>
  <c r="J56"/>
  <c r="J52"/>
  <c r="J49"/>
  <c r="J51"/>
  <c r="J53"/>
  <c r="J55"/>
  <c r="J57"/>
  <c r="J59"/>
  <c r="J61"/>
  <c r="I104"/>
  <c r="I177"/>
  <c r="I214"/>
  <c r="I251"/>
  <c r="I178"/>
  <c r="I176"/>
  <c r="I249"/>
  <c r="L22"/>
  <c r="I23" s="1"/>
  <c r="H108"/>
  <c r="H216"/>
  <c r="I248"/>
  <c r="F22"/>
  <c r="C23" s="1"/>
  <c r="J47"/>
  <c r="I175"/>
  <c r="I180" s="1"/>
  <c r="F23" l="1"/>
  <c r="I103"/>
  <c r="I105"/>
  <c r="I101"/>
  <c r="I211"/>
  <c r="I216" s="1"/>
  <c r="I213"/>
  <c r="D23"/>
  <c r="J64"/>
  <c r="K23"/>
  <c r="I106"/>
  <c r="J23"/>
  <c r="H23"/>
  <c r="I100"/>
  <c r="I108" s="1"/>
  <c r="I253"/>
  <c r="I212"/>
  <c r="I102"/>
  <c r="L23" l="1"/>
</calcChain>
</file>

<file path=xl/sharedStrings.xml><?xml version="1.0" encoding="utf-8"?>
<sst xmlns="http://schemas.openxmlformats.org/spreadsheetml/2006/main" count="41" uniqueCount="30">
  <si>
    <t xml:space="preserve">       SECRETARÍA DEL AYUNTAMIENTO</t>
  </si>
  <si>
    <t xml:space="preserve">       DIRECCIÓN DE TRANSPARENCIA Y ACCESO A LA INFORMACIÓN </t>
  </si>
  <si>
    <t xml:space="preserve">             INFORMACIÓN ESTADÍSTICAS JUNIO 2015</t>
  </si>
  <si>
    <t>SOLICITUDES POR TIPO</t>
  </si>
  <si>
    <t>SOLICITUD POR GÉNERO</t>
  </si>
  <si>
    <t>INFOMEX</t>
  </si>
  <si>
    <t>MANUALES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</si>
  <si>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</si>
  <si>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</si>
  <si>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</si>
  <si>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</si>
  <si>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</si>
  <si>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</si>
  <si>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</si>
  <si>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</si>
  <si>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</si>
  <si>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</si>
  <si>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</si>
  <si>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</si>
  <si>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</si>
  <si>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</si>
  <si>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</si>
  <si>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ORDINARIA</t>
  </si>
  <si>
    <t>FUNDAMENTAL</t>
  </si>
  <si>
    <t>RESERVADA</t>
  </si>
  <si>
    <t>CONFIDENCIAL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</si>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</sst>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Aparajita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C9E9C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85">
    <xf numFmtId="0" fontId="0" fillId="0" borderId="0" xfId="0"/>
    <xf numFmtId="0" fontId="0" fillId="2" borderId="0" xfId="0" applyFill="1"/>
    <xf numFmtId="0" fontId="0" fillId="3" borderId="0" xfId="0" applyFill="1"/>
    <xf numFmtId="0" fontId="0" fillId="5" borderId="0" xfId="0" applyFill="1"/>
    <xf numFmtId="0" fontId="0" fillId="0" borderId="0" xfId="0" applyAlignment="1"/>
    <xf numFmtId="0" fontId="2" fillId="7" borderId="12" xfId="0" applyFont="1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9" fontId="0" fillId="8" borderId="12" xfId="1" applyFont="1" applyFill="1" applyBorder="1" applyAlignment="1">
      <alignment horizontal="center"/>
    </xf>
    <xf numFmtId="9" fontId="5" fillId="8" borderId="12" xfId="0" applyNumberFormat="1" applyFont="1" applyFill="1" applyBorder="1" applyAlignment="1">
      <alignment horizontal="center"/>
    </xf>
    <xf numFmtId="0" fontId="0" fillId="9" borderId="0" xfId="0" applyFill="1"/>
    <xf numFmtId="0" fontId="0" fillId="9" borderId="0" xfId="0" applyFill="1" applyAlignment="1"/>
    <xf numFmtId="0" fontId="6" fillId="8" borderId="13" xfId="2" applyFill="1" applyBorder="1"/>
    <xf numFmtId="0" fontId="6" fillId="8" borderId="10" xfId="2" applyFill="1" applyBorder="1" applyAlignment="1"/>
    <xf numFmtId="0" fontId="6" fillId="8" borderId="11" xfId="2" applyFill="1" applyBorder="1" applyAlignment="1"/>
    <xf numFmtId="0" fontId="6" fillId="8" borderId="2" xfId="2" applyFill="1" applyBorder="1" applyAlignment="1"/>
    <xf numFmtId="0" fontId="6" fillId="8" borderId="3" xfId="2" applyFill="1" applyBorder="1" applyAlignment="1"/>
    <xf numFmtId="0" fontId="6" fillId="8" borderId="7" xfId="2" applyFill="1" applyBorder="1" applyAlignment="1"/>
    <xf numFmtId="0" fontId="6" fillId="8" borderId="8" xfId="2" applyFill="1" applyBorder="1" applyAlignment="1"/>
    <xf numFmtId="0" fontId="7" fillId="2" borderId="0" xfId="0" applyFont="1" applyFill="1"/>
    <xf numFmtId="0" fontId="5" fillId="10" borderId="12" xfId="0" applyFont="1" applyFill="1" applyBorder="1" applyAlignment="1">
      <alignment horizontal="center"/>
    </xf>
    <xf numFmtId="9" fontId="5" fillId="10" borderId="12" xfId="0" applyNumberFormat="1" applyFont="1" applyFill="1" applyBorder="1" applyAlignment="1">
      <alignment horizontal="center"/>
    </xf>
    <xf numFmtId="0" fontId="7" fillId="0" borderId="0" xfId="0" applyFont="1"/>
    <xf numFmtId="0" fontId="0" fillId="8" borderId="14" xfId="0" applyFill="1" applyBorder="1" applyAlignment="1">
      <alignment horizontal="center" wrapText="1"/>
    </xf>
    <xf numFmtId="0" fontId="0" fillId="8" borderId="18" xfId="0" applyFill="1" applyBorder="1" applyAlignment="1">
      <alignment horizontal="center"/>
    </xf>
    <xf numFmtId="9" fontId="0" fillId="8" borderId="19" xfId="1" applyFont="1" applyFill="1" applyBorder="1" applyAlignment="1">
      <alignment wrapText="1"/>
    </xf>
    <xf numFmtId="0" fontId="5" fillId="8" borderId="12" xfId="0" applyFont="1" applyFill="1" applyBorder="1"/>
    <xf numFmtId="9" fontId="5" fillId="8" borderId="12" xfId="0" applyNumberFormat="1" applyFont="1" applyFill="1" applyBorder="1"/>
    <xf numFmtId="0" fontId="0" fillId="8" borderId="21" xfId="0" applyFill="1" applyBorder="1" applyAlignment="1">
      <alignment horizontal="right"/>
    </xf>
    <xf numFmtId="0" fontId="2" fillId="8" borderId="12" xfId="0" applyFont="1" applyFill="1" applyBorder="1"/>
    <xf numFmtId="0" fontId="0" fillId="8" borderId="22" xfId="0" applyFill="1" applyBorder="1" applyAlignment="1">
      <alignment horizontal="right" wrapText="1"/>
    </xf>
    <xf numFmtId="0" fontId="5" fillId="8" borderId="12" xfId="0" applyFont="1" applyFill="1" applyBorder="1" applyAlignment="1">
      <alignment horizontal="right"/>
    </xf>
    <xf numFmtId="0" fontId="0" fillId="8" borderId="13" xfId="0" applyFill="1" applyBorder="1" applyAlignment="1">
      <alignment horizontal="center" wrapText="1"/>
    </xf>
    <xf numFmtId="0" fontId="0" fillId="8" borderId="23" xfId="0" applyFill="1" applyBorder="1" applyAlignment="1"/>
    <xf numFmtId="0" fontId="0" fillId="8" borderId="10" xfId="0" applyFill="1" applyBorder="1" applyAlignment="1"/>
    <xf numFmtId="0" fontId="0" fillId="8" borderId="9" xfId="0" applyFill="1" applyBorder="1"/>
    <xf numFmtId="0" fontId="0" fillId="8" borderId="11" xfId="0" applyFill="1" applyBorder="1" applyAlignment="1"/>
    <xf numFmtId="9" fontId="0" fillId="8" borderId="24" xfId="1" applyFont="1" applyFill="1" applyBorder="1" applyAlignment="1">
      <alignment wrapText="1"/>
    </xf>
    <xf numFmtId="0" fontId="0" fillId="8" borderId="9" xfId="0" applyFill="1" applyBorder="1" applyAlignment="1">
      <alignment horizontal="center" wrapText="1"/>
    </xf>
    <xf numFmtId="0" fontId="0" fillId="8" borderId="9" xfId="0" applyFill="1" applyBorder="1" applyAlignment="1"/>
    <xf numFmtId="9" fontId="0" fillId="8" borderId="12" xfId="1" applyFont="1" applyFill="1" applyBorder="1" applyAlignment="1">
      <alignment wrapText="1"/>
    </xf>
    <xf numFmtId="9" fontId="5" fillId="8" borderId="12" xfId="1" applyFont="1" applyFill="1" applyBorder="1" applyAlignment="1">
      <alignment wrapText="1"/>
    </xf>
    <xf numFmtId="0" fontId="2" fillId="9" borderId="0" xfId="0" applyFont="1" applyFill="1" applyAlignment="1">
      <alignment horizontal="center"/>
    </xf>
    <xf numFmtId="0" fontId="7" fillId="5" borderId="0" xfId="0" applyFont="1" applyFill="1" applyBorder="1" applyAlignment="1">
      <alignment horizontal="left" wrapText="1"/>
    </xf>
    <xf numFmtId="0" fontId="6" fillId="8" borderId="9" xfId="2" applyFont="1" applyFill="1" applyBorder="1" applyAlignment="1"/>
    <xf numFmtId="0" fontId="6" fillId="8" borderId="11" xfId="2" applyFont="1" applyFill="1" applyBorder="1" applyAlignment="1"/>
    <xf numFmtId="0" fontId="6" fillId="8" borderId="12" xfId="2" applyFill="1" applyBorder="1" applyAlignment="1">
      <alignment horizontal="center"/>
    </xf>
    <xf numFmtId="0" fontId="8" fillId="8" borderId="12" xfId="2" applyFont="1" applyFill="1" applyBorder="1" applyAlignment="1">
      <alignment horizontal="right"/>
    </xf>
    <xf numFmtId="0" fontId="8" fillId="8" borderId="12" xfId="2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 wrapText="1"/>
    </xf>
    <xf numFmtId="0" fontId="2" fillId="7" borderId="1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3" fillId="4" borderId="8" xfId="0" applyFont="1" applyFill="1" applyBorder="1" applyAlignment="1">
      <alignment horizont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0" fillId="8" borderId="9" xfId="0" applyFill="1" applyBorder="1" applyAlignment="1">
      <alignment horizontal="center" wrapText="1"/>
    </xf>
    <xf numFmtId="0" fontId="0" fillId="8" borderId="11" xfId="0" applyFill="1" applyBorder="1" applyAlignment="1">
      <alignment horizontal="center" wrapText="1"/>
    </xf>
    <xf numFmtId="9" fontId="0" fillId="8" borderId="9" xfId="1" applyFont="1" applyFill="1" applyBorder="1" applyAlignment="1">
      <alignment horizontal="center" wrapText="1"/>
    </xf>
    <xf numFmtId="9" fontId="0" fillId="8" borderId="11" xfId="1" applyFont="1" applyFill="1" applyBorder="1" applyAlignment="1">
      <alignment horizont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0" fillId="8" borderId="15" xfId="0" applyFill="1" applyBorder="1" applyAlignment="1">
      <alignment horizontal="left" wrapText="1"/>
    </xf>
    <xf numFmtId="0" fontId="0" fillId="8" borderId="16" xfId="0" applyFill="1" applyBorder="1" applyAlignment="1">
      <alignment horizontal="left" wrapText="1"/>
    </xf>
    <xf numFmtId="0" fontId="0" fillId="8" borderId="17" xfId="0" applyFill="1" applyBorder="1" applyAlignment="1">
      <alignment horizontal="left" wrapText="1"/>
    </xf>
    <xf numFmtId="0" fontId="0" fillId="8" borderId="23" xfId="0" applyFill="1" applyBorder="1" applyAlignment="1">
      <alignment horizontal="left" wrapText="1"/>
    </xf>
    <xf numFmtId="0" fontId="0" fillId="8" borderId="10" xfId="0" applyFill="1" applyBorder="1" applyAlignment="1">
      <alignment horizontal="left" wrapText="1"/>
    </xf>
    <xf numFmtId="0" fontId="0" fillId="8" borderId="11" xfId="0" applyFill="1" applyBorder="1" applyAlignment="1">
      <alignment horizontal="left" wrapText="1"/>
    </xf>
    <xf numFmtId="0" fontId="0" fillId="8" borderId="10" xfId="0" applyFill="1" applyBorder="1" applyAlignment="1">
      <alignment horizontal="center" wrapText="1"/>
    </xf>
    <xf numFmtId="0" fontId="0" fillId="8" borderId="20" xfId="0" applyFill="1" applyBorder="1" applyAlignment="1">
      <alignment horizontal="center" wrapText="1"/>
    </xf>
    <xf numFmtId="0" fontId="4" fillId="6" borderId="9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5" fillId="11" borderId="9" xfId="0" applyFont="1" applyFill="1" applyBorder="1" applyAlignment="1">
      <alignment horizontal="center" wrapText="1"/>
    </xf>
    <xf numFmtId="0" fontId="5" fillId="11" borderId="10" xfId="0" applyFont="1" applyFill="1" applyBorder="1" applyAlignment="1">
      <alignment horizontal="center" wrapText="1"/>
    </xf>
    <xf numFmtId="0" fontId="5" fillId="11" borderId="11" xfId="0" applyFont="1" applyFill="1" applyBorder="1" applyAlignment="1">
      <alignment horizontal="center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autoTitleDeleted val="1"/>
    <c:view3D>
      <c:perspective val="30"/>
    </c:view3D>
    <c:floor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>
        <c:manualLayout>
          <c:layoutTarget val="inner"/>
          <c:xMode val="edge"/>
          <c:yMode val="edge"/>
          <c:x val="2.6666666666666672E-2"/>
          <c:y val="0.11878990407334698"/>
          <c:w val="0.97333333333333361"/>
          <c:h val="0.79697753569916763"/>
        </c:manualLayout>
      </c:layout>
      <c:bar3DChart>
        <c:barDir val="col"/>
        <c:grouping val="stacked"/>
        <c:ser>
          <c:idx val="0"/>
          <c:order val="0"/>
          <c:tx>
            <c:strRef>
              <c:f>'Estadísticas Junio'!$D$99:$I$99</c:f>
              <c:strCache>
                <c:ptCount val="1"/>
                <c:pt idx="0">
                  <c:v>       FORMATO SOLICITADO</c:v>
                </c:pt>
              </c:strCache>
            </c:strRef>
          </c:tx>
          <c:dLbls>
            <c:showVal val="1"/>
          </c:dLbls>
          <c:cat>
            <c:strRef>
              <c:f>'Estadísticas Junio'!$E$100:$G$106</c:f>
              <c:strCache>
                <c:ptCount val="7"/>
                <c:pt idx="0">
                  <c:v>VÍA INFOMEX</c:v>
                </c:pt>
                <c:pt idx="1">
                  <c:v>COPIA CERTIFICADA</c:v>
                </c:pt>
                <c:pt idx="2">
                  <c:v>COPIA SIMPLE</c:v>
                </c:pt>
                <c:pt idx="3">
                  <c:v>COPIA SIMPLE Y COPIA CERTIFICADA</c:v>
                </c:pt>
                <c:pt idx="4">
                  <c:v>COPIA SIMPLE Y CD</c:v>
                </c:pt>
                <c:pt idx="5">
                  <c:v>CD</c:v>
                </c:pt>
                <c:pt idx="6">
                  <c:v>CONSULTA FISICA</c:v>
                </c:pt>
              </c:strCache>
            </c:strRef>
          </c:cat>
          <c:val>
            <c:numRef>
              <c:f>'Estadísticas Junio'!$F$100:$F$104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'Estadísticas Junio'!$E$100:$G$106</c:f>
              <c:strCache>
                <c:ptCount val="7"/>
                <c:pt idx="0">
                  <c:v>VÍA INFOMEX</c:v>
                </c:pt>
                <c:pt idx="1">
                  <c:v>COPIA CERTIFICADA</c:v>
                </c:pt>
                <c:pt idx="2">
                  <c:v>COPIA SIMPLE</c:v>
                </c:pt>
                <c:pt idx="3">
                  <c:v>COPIA SIMPLE Y COPIA CERTIFICADA</c:v>
                </c:pt>
                <c:pt idx="4">
                  <c:v>COPIA SIMPLE Y CD</c:v>
                </c:pt>
                <c:pt idx="5">
                  <c:v>CD</c:v>
                </c:pt>
                <c:pt idx="6">
                  <c:v>CONSULTA FISICA</c:v>
                </c:pt>
              </c:strCache>
            </c:strRef>
          </c:cat>
          <c:val>
            <c:numRef>
              <c:f>'Estadísticas Junio'!$G$100:$G$104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dLbls>
            <c:dLbl>
              <c:idx val="5"/>
              <c:layout>
                <c:manualLayout>
                  <c:x val="9.4117647058823747E-3"/>
                  <c:y val="-2.7586213554461211E-2"/>
                </c:manualLayout>
              </c:layout>
              <c:showVal val="1"/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Junio'!$E$100:$G$106</c:f>
              <c:strCache>
                <c:ptCount val="7"/>
                <c:pt idx="0">
                  <c:v>VÍA INFOMEX</c:v>
                </c:pt>
                <c:pt idx="1">
                  <c:v>COPIA CERTIFICADA</c:v>
                </c:pt>
                <c:pt idx="2">
                  <c:v>COPIA SIMPLE</c:v>
                </c:pt>
                <c:pt idx="3">
                  <c:v>COPIA SIMPLE Y COPIA CERTIFICADA</c:v>
                </c:pt>
                <c:pt idx="4">
                  <c:v>COPIA SIMPLE Y CD</c:v>
                </c:pt>
                <c:pt idx="5">
                  <c:v>CD</c:v>
                </c:pt>
                <c:pt idx="6">
                  <c:v>CONSULTA FISICA</c:v>
                </c:pt>
              </c:strCache>
            </c:strRef>
          </c:cat>
          <c:val>
            <c:numRef>
              <c:f>'Estadísticas Junio'!$H$100:$H$104</c:f>
              <c:numCache>
                <c:formatCode>General</c:formatCode>
                <c:ptCount val="5"/>
                <c:pt idx="0">
                  <c:v>196</c:v>
                </c:pt>
                <c:pt idx="1">
                  <c:v>95</c:v>
                </c:pt>
                <c:pt idx="2">
                  <c:v>77</c:v>
                </c:pt>
                <c:pt idx="3">
                  <c:v>26</c:v>
                </c:pt>
                <c:pt idx="4">
                  <c:v>3</c:v>
                </c:pt>
              </c:numCache>
            </c:numRef>
          </c:val>
        </c:ser>
        <c:ser>
          <c:idx val="3"/>
          <c:order val="3"/>
          <c:tx>
            <c:strRef>
              <c:f>'Estadísticas Junio'!$D$99:$I$99</c:f>
              <c:strCache>
                <c:ptCount val="1"/>
                <c:pt idx="0">
                  <c:v>       FORMATO SOLICITADO</c:v>
                </c:pt>
              </c:strCache>
            </c:strRef>
          </c:tx>
          <c:dLbls>
            <c:dLbl>
              <c:idx val="0"/>
              <c:layout>
                <c:manualLayout>
                  <c:x val="2.4183796856106408E-2"/>
                  <c:y val="-3.67816180726161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49%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1.1285771866183784E-2"/>
                  <c:y val="-5.5172427108922534E-2"/>
                </c:manualLayout>
              </c:layout>
              <c:showVal val="1"/>
            </c:dLbl>
            <c:dLbl>
              <c:idx val="2"/>
              <c:layout>
                <c:manualLayout>
                  <c:x val="9.6734908136486136E-3"/>
                  <c:y val="-3.9846752911998774E-2"/>
                </c:manualLayout>
              </c:layout>
              <c:showVal val="1"/>
            </c:dLbl>
            <c:dLbl>
              <c:idx val="3"/>
              <c:layout>
                <c:manualLayout>
                  <c:x val="9.673391793377702E-3"/>
                  <c:y val="-6.7432966466459479E-2"/>
                </c:manualLayout>
              </c:layout>
              <c:showVal val="1"/>
            </c:dLbl>
            <c:dLbl>
              <c:idx val="4"/>
              <c:layout>
                <c:manualLayout>
                  <c:x val="4.8367593712212824E-3"/>
                  <c:y val="-8.2758640663382246E-2"/>
                </c:manualLayout>
              </c:layout>
              <c:showVal val="1"/>
            </c:dLbl>
            <c:dLbl>
              <c:idx val="5"/>
              <c:layout>
                <c:manualLayout>
                  <c:x val="6.4490124949622132E-3"/>
                  <c:y val="-8.5823775502766597E-2"/>
                </c:manualLayout>
              </c:layout>
              <c:showVal val="1"/>
            </c:dLbl>
            <c:dLbl>
              <c:idx val="6"/>
              <c:layout>
                <c:manualLayout>
                  <c:x val="4.7058823529411934E-3"/>
                  <c:y val="-4.5977022590767767E-2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rgbClr val="0070C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Junio'!$E$100:$G$106</c:f>
              <c:strCache>
                <c:ptCount val="7"/>
                <c:pt idx="0">
                  <c:v>VÍA INFOMEX</c:v>
                </c:pt>
                <c:pt idx="1">
                  <c:v>COPIA CERTIFICADA</c:v>
                </c:pt>
                <c:pt idx="2">
                  <c:v>COPIA SIMPLE</c:v>
                </c:pt>
                <c:pt idx="3">
                  <c:v>COPIA SIMPLE Y COPIA CERTIFICADA</c:v>
                </c:pt>
                <c:pt idx="4">
                  <c:v>COPIA SIMPLE Y CD</c:v>
                </c:pt>
                <c:pt idx="5">
                  <c:v>CD</c:v>
                </c:pt>
                <c:pt idx="6">
                  <c:v>CONSULTA FISICA</c:v>
                </c:pt>
              </c:strCache>
            </c:strRef>
          </c:cat>
          <c:val>
            <c:numRef>
              <c:f>'Estadísticas Junio'!$I$100:$I$106</c:f>
              <c:numCache>
                <c:formatCode>0%</c:formatCode>
                <c:ptCount val="7"/>
                <c:pt idx="0">
                  <c:v>0.49370277078085645</c:v>
                </c:pt>
                <c:pt idx="1">
                  <c:v>0.23929471032745592</c:v>
                </c:pt>
                <c:pt idx="2">
                  <c:v>0.19395465994962216</c:v>
                </c:pt>
                <c:pt idx="3">
                  <c:v>6.5491183879093195E-2</c:v>
                </c:pt>
                <c:pt idx="4">
                  <c:v>7.556675062972292E-3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38938496"/>
        <c:axId val="38969728"/>
        <c:axId val="0"/>
      </c:bar3DChart>
      <c:catAx>
        <c:axId val="3893849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38969728"/>
        <c:crosses val="autoZero"/>
        <c:auto val="1"/>
        <c:lblAlgn val="ctr"/>
        <c:lblOffset val="100"/>
      </c:catAx>
      <c:valAx>
        <c:axId val="38969728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38938496"/>
        <c:crosses val="autoZero"/>
        <c:crossBetween val="between"/>
      </c:valAx>
    </c:plotArea>
    <c:legend>
      <c:legendPos val="t"/>
      <c:legendEntry>
        <c:idx val="2"/>
        <c:delete val="1"/>
      </c:legendEntry>
      <c:legendEntry>
        <c:idx val="1"/>
        <c:delete val="1"/>
      </c:legendEntry>
      <c:legendEntry>
        <c:idx val="0"/>
        <c:delete val="1"/>
      </c:legendEntry>
      <c:layout>
        <c:manualLayout>
          <c:xMode val="edge"/>
          <c:yMode val="edge"/>
          <c:x val="0.30875763470742634"/>
          <c:y val="3.0651348393845416E-2"/>
          <c:w val="0.41219374173972934"/>
          <c:h val="8.5073420840117209E-2"/>
        </c:manualLayout>
      </c:layout>
      <c:txPr>
        <a:bodyPr/>
        <a:lstStyle/>
        <a:p>
          <a:pPr>
            <a:defRPr sz="1800" b="1"/>
          </a:pPr>
          <a:endParaRPr lang="es-MX"/>
        </a:p>
      </c:txPr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7"/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layout/>
    </c:title>
    <c:view3D>
      <c:perspective val="30"/>
    </c:view3D>
    <c:floor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plotArea>
      <c:layout>
        <c:manualLayout>
          <c:layoutTarget val="inner"/>
          <c:xMode val="edge"/>
          <c:yMode val="edge"/>
          <c:x val="2.9599040058073955E-2"/>
          <c:y val="0.12306918365973483"/>
          <c:w val="0.96902499120028163"/>
          <c:h val="0.75851033043946425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strRef>
              <c:f>'Estadísticas Junio'!$E$175:$E$178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Junio'!$F$175:$F$178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dLbls>
            <c:delete val="1"/>
          </c:dLbls>
          <c:cat>
            <c:strRef>
              <c:f>'Estadísticas Junio'!$E$175:$E$178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Junio'!$H$175:$H$178</c:f>
              <c:numCache>
                <c:formatCode>General</c:formatCode>
                <c:ptCount val="4"/>
                <c:pt idx="0">
                  <c:v>242</c:v>
                </c:pt>
                <c:pt idx="1">
                  <c:v>151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3.2876253626191856E-2"/>
                  <c:y val="-5.8452453058752324E-2"/>
                </c:manualLayout>
              </c:layout>
              <c:showVal val="1"/>
            </c:dLbl>
            <c:dLbl>
              <c:idx val="1"/>
              <c:layout>
                <c:manualLayout>
                  <c:x val="2.6702362204725629E-2"/>
                  <c:y val="-0.1421438185611414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13%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2.2456140350877202E-2"/>
                  <c:y val="-0.1661474527222625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1.5429755491090043E-2"/>
                  <c:y val="-0.17589272494784305"/>
                </c:manualLayout>
              </c:layout>
              <c:showVal val="1"/>
            </c:dLbl>
            <c:txPr>
              <a:bodyPr/>
              <a:lstStyle/>
              <a:p>
                <a:pPr>
                  <a:defRPr sz="1100" b="1">
                    <a:solidFill>
                      <a:schemeClr val="accent3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Junio'!$E$175:$E$178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Junio'!$I$175:$I$178</c:f>
              <c:numCache>
                <c:formatCode>0%</c:formatCode>
                <c:ptCount val="4"/>
                <c:pt idx="0">
                  <c:v>0.60957178841309823</c:v>
                </c:pt>
                <c:pt idx="1">
                  <c:v>0.38035264483627201</c:v>
                </c:pt>
                <c:pt idx="2">
                  <c:v>0</c:v>
                </c:pt>
                <c:pt idx="3">
                  <c:v>1.0075566750629723E-2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0"/>
                  <c:y val="0.10683760683760687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242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1.2576539387684901E-2"/>
                  <c:y val="5.9829059829059825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151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1.5135878912969209E-3"/>
                  <c:y val="-3.846153846153838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4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5.6140350877192866E-3"/>
                  <c:y val="-4.2735042735042673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0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Junio'!$E$175:$E$178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Junio'!$G$175:$G$178</c:f>
              <c:numCache>
                <c:formatCode>General</c:formatCode>
                <c:ptCount val="4"/>
              </c:numCache>
            </c:numRef>
          </c:val>
        </c:ser>
        <c:dLbls>
          <c:showVal val="1"/>
        </c:dLbls>
        <c:gapWidth val="95"/>
        <c:shape val="cylinder"/>
        <c:axId val="40640512"/>
        <c:axId val="40642048"/>
        <c:axId val="0"/>
      </c:bar3DChart>
      <c:catAx>
        <c:axId val="4064051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40642048"/>
        <c:crosses val="autoZero"/>
        <c:auto val="1"/>
        <c:lblAlgn val="ctr"/>
        <c:lblOffset val="100"/>
      </c:catAx>
      <c:valAx>
        <c:axId val="40642048"/>
        <c:scaling>
          <c:orientation val="minMax"/>
        </c:scaling>
        <c:delete val="1"/>
        <c:axPos val="l"/>
        <c:numFmt formatCode="General" sourceLinked="1"/>
        <c:tickLblPos val="nextTo"/>
        <c:crossAx val="40640512"/>
        <c:crosses val="autoZero"/>
        <c:crossBetween val="between"/>
      </c:valAx>
    </c:plotArea>
    <c:plotVisOnly val="1"/>
    <c:dispBlanksAs val="zero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6"/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layout/>
    </c:title>
    <c:view3D>
      <c:rAngAx val="1"/>
    </c:view3D>
    <c:floor>
      <c:spPr>
        <a:solidFill>
          <a:schemeClr val="accent2">
            <a:lumMod val="20000"/>
            <a:lumOff val="80000"/>
          </a:schemeClr>
        </a:solidFill>
      </c:spPr>
    </c:floor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dLbls>
            <c:dLbl>
              <c:idx val="3"/>
              <c:layout>
                <c:manualLayout>
                  <c:x val="1.1666666666666783E-2"/>
                  <c:y val="-3.240740740740896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Junio'!$E$248:$E$251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Junio'!$F$248:$F$251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1.6666666666667466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Junio'!$E$248:$E$251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Junio'!$G$248:$G$251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197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1.8214936247723161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139</a:t>
                    </a:r>
                  </a:p>
                </c:rich>
              </c:tx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42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5.4644808743169355E-3"/>
                  <c:y val="-2.314814814814814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19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Junio'!$E$248:$E$251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Junio'!$H$248:$H$251</c:f>
              <c:numCache>
                <c:formatCode>General</c:formatCode>
                <c:ptCount val="4"/>
                <c:pt idx="0">
                  <c:v>197</c:v>
                </c:pt>
                <c:pt idx="1">
                  <c:v>139</c:v>
                </c:pt>
                <c:pt idx="2">
                  <c:v>42</c:v>
                </c:pt>
                <c:pt idx="3">
                  <c:v>19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2.0036429872495438E-2"/>
                  <c:y val="-9.259259259259476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35%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5.4644808743169355E-3"/>
                  <c:y val="-0.1064814814814849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50%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-5.4644808743169355E-3"/>
                  <c:y val="-0.111111111111111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11%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7.2859744990892532E-3"/>
                  <c:y val="-0.10648148148148504"/>
                </c:manualLayout>
              </c:layout>
              <c:showVal val="1"/>
            </c:dLbl>
            <c:dLbl>
              <c:idx val="4"/>
              <c:layout>
                <c:manualLayout>
                  <c:x val="5.4644808743169355E-3"/>
                  <c:y val="-0.13425925925925927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Junio'!$E$248:$E$251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Junio'!$I$248:$I$251</c:f>
              <c:numCache>
                <c:formatCode>0%</c:formatCode>
                <c:ptCount val="4"/>
                <c:pt idx="0">
                  <c:v>0.3501259445843829</c:v>
                </c:pt>
                <c:pt idx="1">
                  <c:v>0.49622166246851385</c:v>
                </c:pt>
                <c:pt idx="2">
                  <c:v>0.10579345088161209</c:v>
                </c:pt>
                <c:pt idx="3">
                  <c:v>4.7858942065491183E-2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56862592"/>
        <c:axId val="56893440"/>
        <c:axId val="0"/>
      </c:bar3DChart>
      <c:catAx>
        <c:axId val="5686259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56893440"/>
        <c:crosses val="autoZero"/>
        <c:auto val="1"/>
        <c:lblAlgn val="ctr"/>
        <c:lblOffset val="100"/>
      </c:catAx>
      <c:valAx>
        <c:axId val="56893440"/>
        <c:scaling>
          <c:orientation val="minMax"/>
        </c:scaling>
        <c:delete val="1"/>
        <c:axPos val="l"/>
        <c:numFmt formatCode="General" sourceLinked="1"/>
        <c:tickLblPos val="nextTo"/>
        <c:crossAx val="56862592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floor>
      <c:spPr>
        <a:solidFill>
          <a:schemeClr val="accent2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16202888974543006"/>
          <c:w val="0.94666666666666666"/>
          <c:h val="0.68979681735590603"/>
        </c:manualLayout>
      </c:layout>
      <c:bar3DChart>
        <c:barDir val="col"/>
        <c:grouping val="stacked"/>
        <c:ser>
          <c:idx val="0"/>
          <c:order val="0"/>
          <c:tx>
            <c:strRef>
              <c:f>'[1]ESTAD-ABRIL'!$C$22:$F$22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elete val="1"/>
          </c:dLbls>
          <c:cat>
            <c:strRef>
              <c:f>'[1]ESTAD-ABRIL'!$C$23:$E$23</c:f>
              <c:strCache>
                <c:ptCount val="3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'[1]ESTAD-ABRIL'!$C$23:$E$23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spPr>
            <a:effectLst>
              <a:outerShdw blurRad="40000" dist="23000" dir="5400000" rotWithShape="0">
                <a:schemeClr val="accent2">
                  <a:lumMod val="75000"/>
                  <a:alpha val="35000"/>
                </a:schemeClr>
              </a:outerShdw>
            </a:effectLst>
          </c:spPr>
          <c:dLbls>
            <c:dLbl>
              <c:idx val="0"/>
              <c:layout>
                <c:manualLayout>
                  <c:x val="1.7643352236925043E-2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197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2.26843100189053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200</a:t>
                    </a:r>
                  </a:p>
                </c:rich>
              </c:tx>
              <c:showVal val="1"/>
            </c:dLbl>
            <c:spPr>
              <a:effectLst>
                <a:outerShdw blurRad="50800" dist="50800" dir="5400000" algn="ctr" rotWithShape="0">
                  <a:schemeClr val="accent2">
                    <a:lumMod val="50000"/>
                  </a:schemeClr>
                </a:outerShdw>
              </a:effectLst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'[1]ESTAD-ABRIL'!$C$23:$E$23</c:f>
              <c:strCache>
                <c:ptCount val="3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'[1]ESTAD-ABRIL'!$C$24:$E$24</c:f>
              <c:numCache>
                <c:formatCode>General</c:formatCode>
                <c:ptCount val="3"/>
                <c:pt idx="0">
                  <c:v>132</c:v>
                </c:pt>
                <c:pt idx="1">
                  <c:v>128</c:v>
                </c:pt>
              </c:numCache>
            </c:numRef>
          </c:val>
        </c:ser>
        <c:ser>
          <c:idx val="2"/>
          <c:order val="2"/>
          <c:tx>
            <c:strRef>
              <c:f>'[1]ESTAD-MAYO'!$C$22:$F$22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>
                <c:manualLayout>
                  <c:x val="1.0519395134779739E-2"/>
                  <c:y val="-7.925407925407929E-2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solidFill>
                          <a:schemeClr val="accent2">
                            <a:lumMod val="50000"/>
                          </a:schemeClr>
                        </a:solidFill>
                      </a:defRPr>
                    </a:pPr>
                    <a:r>
                      <a:rPr lang="en-US"/>
                      <a:t>50%</a:t>
                    </a:r>
                  </a:p>
                </c:rich>
              </c:tx>
              <c:spPr/>
              <c:showVal val="1"/>
            </c:dLbl>
            <c:dLbl>
              <c:idx val="1"/>
              <c:layout>
                <c:manualLayout>
                  <c:x val="3.1558185404339252E-2"/>
                  <c:y val="-0.13519813519814053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solidFill>
                          <a:schemeClr val="accent2">
                            <a:lumMod val="50000"/>
                          </a:schemeClr>
                        </a:solidFill>
                      </a:defRPr>
                    </a:pPr>
                    <a:r>
                      <a:rPr lang="en-US"/>
                      <a:t>50%</a:t>
                    </a:r>
                  </a:p>
                </c:rich>
              </c:tx>
              <c:spPr/>
              <c:showVal val="1"/>
            </c:dLbl>
            <c:showVal val="1"/>
          </c:dLbls>
          <c:cat>
            <c:strRef>
              <c:f>'[1]ESTAD-ABRIL'!$C$23:$E$23</c:f>
              <c:strCache>
                <c:ptCount val="3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'[1]ESTAD-ABRIL'!$C$25:$E$25</c:f>
              <c:numCache>
                <c:formatCode>General</c:formatCode>
                <c:ptCount val="3"/>
                <c:pt idx="0">
                  <c:v>0.50769230769230766</c:v>
                </c:pt>
                <c:pt idx="1">
                  <c:v>0.49230769230769234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70302720"/>
        <c:axId val="71254784"/>
        <c:axId val="0"/>
      </c:bar3DChart>
      <c:catAx>
        <c:axId val="7030272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71254784"/>
        <c:crosses val="autoZero"/>
        <c:auto val="1"/>
        <c:lblAlgn val="ctr"/>
        <c:lblOffset val="100"/>
      </c:catAx>
      <c:valAx>
        <c:axId val="71254784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70302720"/>
        <c:crosses val="autoZero"/>
        <c:crossBetween val="between"/>
      </c:valAx>
    </c:plotArea>
    <c:legend>
      <c:legendPos val="t"/>
      <c:legendEntry>
        <c:idx val="0"/>
        <c:delete val="1"/>
      </c:legendEntry>
      <c:legendEntry>
        <c:idx val="1"/>
        <c:delete val="1"/>
      </c:legendEntry>
      <c:layout/>
      <c:txPr>
        <a:bodyPr/>
        <a:lstStyle/>
        <a:p>
          <a:pPr>
            <a:defRPr sz="1800" b="1"/>
          </a:pPr>
          <a:endParaRPr lang="es-MX"/>
        </a:p>
      </c:txPr>
    </c:legend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"/>
  <c:chart>
    <c:autoTitleDeleted val="1"/>
    <c:view3D>
      <c:rAngAx val="1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3.4237270341207396E-2"/>
          <c:y val="0.13989600086476472"/>
          <c:w val="0.94752534287419365"/>
          <c:h val="0.70259783720201785"/>
        </c:manualLayout>
      </c:layout>
      <c:bar3DChart>
        <c:barDir val="col"/>
        <c:grouping val="stacked"/>
        <c:ser>
          <c:idx val="0"/>
          <c:order val="0"/>
          <c:tx>
            <c:strRef>
              <c:f>'Estadísticas Junio'!$H$20:$L$20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  <a:scene3d>
              <a:camera prst="orthographicFront"/>
              <a:lightRig rig="threePt" dir="t"/>
            </a:scene3d>
            <a:sp3d/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273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122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1.3333333333333341E-2"/>
                  <c:y val="-3.508770718065245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5.3333333333336168E-3"/>
                  <c:y val="-1.754385359032546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</a:t>
                    </a:r>
                  </a:p>
                </c:rich>
              </c:tx>
              <c:showVal val="1"/>
            </c:dLbl>
            <c:spPr>
              <a:effectLst>
                <a:outerShdw blurRad="50800" dist="50800" dir="5400000" algn="ctr" rotWithShape="0">
                  <a:schemeClr val="accent2">
                    <a:lumMod val="5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Junio'!$H$21:$K$21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Junio'!$H$22:$K$22</c:f>
              <c:numCache>
                <c:formatCode>General</c:formatCode>
                <c:ptCount val="4"/>
                <c:pt idx="0">
                  <c:v>273</c:v>
                </c:pt>
                <c:pt idx="1">
                  <c:v>122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'Estadísticas Junio'!$H$20:$L$20</c:f>
              <c:strCache>
                <c:ptCount val="1"/>
                <c:pt idx="0">
                  <c:v>SOLICITUD POR GÉNERO</c:v>
                </c:pt>
              </c:strCache>
            </c:strRef>
          </c:tx>
          <c:dLbls>
            <c:dLbl>
              <c:idx val="0"/>
              <c:layout>
                <c:manualLayout>
                  <c:x val="-2.6666666666666692E-3"/>
                  <c:y val="-6.9489661361012492E-2"/>
                </c:manualLayout>
              </c:layout>
              <c:showVal val="1"/>
            </c:dLbl>
            <c:dLbl>
              <c:idx val="1"/>
              <c:layout>
                <c:manualLayout>
                  <c:x val="0"/>
                  <c:y val="-8.2518972866202564E-2"/>
                </c:manualLayout>
              </c:layout>
              <c:showVal val="1"/>
            </c:dLbl>
            <c:dLbl>
              <c:idx val="2"/>
              <c:layout>
                <c:manualLayout>
                  <c:x val="2.6666666666666692E-3"/>
                  <c:y val="-0.11292069971164527"/>
                </c:manualLayout>
              </c:layout>
              <c:showVal val="1"/>
            </c:dLbl>
            <c:dLbl>
              <c:idx val="3"/>
              <c:layout>
                <c:manualLayout>
                  <c:x val="-2.6666666666667646E-3"/>
                  <c:y val="-0.11292069971164539"/>
                </c:manualLayout>
              </c:layout>
              <c:showVal val="1"/>
            </c:dLbl>
            <c:showVal val="1"/>
          </c:dLbls>
          <c:cat>
            <c:strRef>
              <c:f>'Estadísticas Junio'!$H$21:$K$21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Junio'!$H$23:$K$23</c:f>
              <c:numCache>
                <c:formatCode>0%</c:formatCode>
                <c:ptCount val="4"/>
                <c:pt idx="0">
                  <c:v>0.68765743073047858</c:v>
                </c:pt>
                <c:pt idx="1">
                  <c:v>0.30730478589420657</c:v>
                </c:pt>
                <c:pt idx="2">
                  <c:v>5.0377833753148613E-3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11763456"/>
        <c:axId val="111764992"/>
        <c:axId val="0"/>
      </c:bar3DChart>
      <c:catAx>
        <c:axId val="11176345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1764992"/>
        <c:crosses val="autoZero"/>
        <c:auto val="1"/>
        <c:lblAlgn val="ctr"/>
        <c:lblOffset val="100"/>
      </c:catAx>
      <c:valAx>
        <c:axId val="111764992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111763456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28314477690289291"/>
          <c:y val="2.6058623010379686E-2"/>
          <c:w val="0.49504356955381063"/>
          <c:h val="7.8535970475101372E-2"/>
        </c:manualLayout>
      </c:layout>
      <c:spPr>
        <a:effectLst>
          <a:innerShdw blurRad="114300">
            <a:prstClr val="black"/>
          </a:innerShdw>
        </a:effectLst>
      </c:spPr>
      <c:txPr>
        <a:bodyPr/>
        <a:lstStyle/>
        <a:p>
          <a:pPr>
            <a:defRPr sz="1400" b="1"/>
          </a:pPr>
          <a:endParaRPr lang="es-MX"/>
        </a:p>
      </c:txPr>
    </c:legend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layout/>
    </c:title>
    <c:view3D>
      <c:rAngAx val="1"/>
    </c:view3D>
    <c:floor>
      <c:spPr>
        <a:solidFill>
          <a:schemeClr val="accent6">
            <a:lumMod val="20000"/>
            <a:lumOff val="80000"/>
          </a:schemeClr>
        </a:solidFill>
      </c:spPr>
    </c:floor>
    <c:plotArea>
      <c:layout>
        <c:manualLayout>
          <c:layoutTarget val="inner"/>
          <c:xMode val="edge"/>
          <c:yMode val="edge"/>
          <c:x val="8.2687351960341327E-3"/>
          <c:y val="0.15503049391553494"/>
          <c:w val="0.98139534580890353"/>
          <c:h val="0.49507038892867433"/>
        </c:manualLayout>
      </c:layout>
      <c:bar3DChart>
        <c:barDir val="col"/>
        <c:grouping val="stacked"/>
        <c:ser>
          <c:idx val="0"/>
          <c:order val="0"/>
          <c:dLbls>
            <c:showVal val="1"/>
          </c:dLbls>
          <c:cat>
            <c:strRef>
              <c:f>'Estadísticas Junio'!$E$211:$E$214</c:f>
              <c:strCache>
                <c:ptCount val="4"/>
                <c:pt idx="0">
                  <c:v>ECONOMICA ADMINISTRATIVA</c:v>
                </c:pt>
                <c:pt idx="1">
                  <c:v>SERV. PUB.</c:v>
                </c:pt>
                <c:pt idx="2">
                  <c:v>TRAMITE</c:v>
                </c:pt>
                <c:pt idx="3">
                  <c:v>LEGAL</c:v>
                </c:pt>
              </c:strCache>
            </c:strRef>
          </c:cat>
          <c:val>
            <c:numRef>
              <c:f>'Estadísticas Junio'!$F$211:$F$214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'Estadísticas Junio'!$E$211:$E$214</c:f>
              <c:strCache>
                <c:ptCount val="4"/>
                <c:pt idx="0">
                  <c:v>ECONOMICA ADMINISTRATIVA</c:v>
                </c:pt>
                <c:pt idx="1">
                  <c:v>SERV. PUB.</c:v>
                </c:pt>
                <c:pt idx="2">
                  <c:v>TRAMITE</c:v>
                </c:pt>
                <c:pt idx="3">
                  <c:v>LEGAL</c:v>
                </c:pt>
              </c:strCache>
            </c:strRef>
          </c:cat>
          <c:val>
            <c:numRef>
              <c:f>'Estadísticas Junio'!$G$211:$G$214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6">
                  <a:lumMod val="75000"/>
                </a:schemeClr>
              </a:outerShdw>
            </a:effectLst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="1"/>
                      <a:t>242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6.3179322172058775E-3"/>
                  <c:y val="-5.3333333333334523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4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1.4606157850998789E-2"/>
                  <c:y val="-2.9090909090909001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0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Junio'!$E$211:$E$214</c:f>
              <c:strCache>
                <c:ptCount val="4"/>
                <c:pt idx="0">
                  <c:v>ECONOMICA ADMINISTRATIVA</c:v>
                </c:pt>
                <c:pt idx="1">
                  <c:v>SERV. PUB.</c:v>
                </c:pt>
                <c:pt idx="2">
                  <c:v>TRAMITE</c:v>
                </c:pt>
                <c:pt idx="3">
                  <c:v>LEGAL</c:v>
                </c:pt>
              </c:strCache>
            </c:strRef>
          </c:cat>
          <c:val>
            <c:numRef>
              <c:f>'Estadísticas Junio'!$H$211:$H$214</c:f>
              <c:numCache>
                <c:formatCode>General</c:formatCode>
                <c:ptCount val="4"/>
                <c:pt idx="0">
                  <c:v>242</c:v>
                </c:pt>
                <c:pt idx="1">
                  <c:v>151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4.1343675980170724E-3"/>
                  <c:y val="-6.8350274397518923E-2"/>
                </c:manualLayout>
              </c:layout>
              <c:tx>
                <c:rich>
                  <a:bodyPr/>
                  <a:lstStyle/>
                  <a:p>
                    <a:pPr>
                      <a:defRPr sz="1050" b="1">
                        <a:solidFill>
                          <a:schemeClr val="accent6">
                            <a:lumMod val="75000"/>
                          </a:schemeClr>
                        </a:solidFill>
                      </a:defRPr>
                    </a:pPr>
                    <a:r>
                      <a:rPr lang="en-US" b="1"/>
                      <a:t>61%</a:t>
                    </a:r>
                  </a:p>
                </c:rich>
              </c:tx>
              <c:spPr/>
              <c:showVal val="1"/>
            </c:dLbl>
            <c:dLbl>
              <c:idx val="1"/>
              <c:layout>
                <c:manualLayout>
                  <c:x val="2.0964824670259771E-3"/>
                  <c:y val="-9.5690384156525893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50" b="1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4.2276350245392634E-3"/>
                  <c:y val="-0.11508432355046525"/>
                </c:manualLayout>
              </c:layout>
              <c:tx>
                <c:rich>
                  <a:bodyPr/>
                  <a:lstStyle/>
                  <a:p>
                    <a:pPr algn="ctr" rtl="0">
                      <a:defRPr lang="en-US" sz="1050" b="1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b="1"/>
                      <a:t>1%</a:t>
                    </a:r>
                  </a:p>
                </c:rich>
              </c:tx>
              <c:spPr/>
              <c:showVal val="1"/>
            </c:dLbl>
            <c:dLbl>
              <c:idx val="3"/>
              <c:layout>
                <c:manualLayout>
                  <c:x val="0"/>
                  <c:y val="-8.3333333333333343E-2"/>
                </c:manualLayout>
              </c:layout>
              <c:tx>
                <c:rich>
                  <a:bodyPr/>
                  <a:lstStyle/>
                  <a:p>
                    <a:pPr algn="ctr" rtl="0">
                      <a:defRPr lang="en-US" sz="1050" b="1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b="1"/>
                      <a:t>0%</a:t>
                    </a:r>
                  </a:p>
                </c:rich>
              </c:tx>
              <c:spPr/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Junio'!$E$211:$E$214</c:f>
              <c:strCache>
                <c:ptCount val="4"/>
                <c:pt idx="0">
                  <c:v>ECONOMICA ADMINISTRATIVA</c:v>
                </c:pt>
                <c:pt idx="1">
                  <c:v>SERV. PUB.</c:v>
                </c:pt>
                <c:pt idx="2">
                  <c:v>TRAMITE</c:v>
                </c:pt>
                <c:pt idx="3">
                  <c:v>LEGAL</c:v>
                </c:pt>
              </c:strCache>
            </c:strRef>
          </c:cat>
          <c:val>
            <c:numRef>
              <c:f>'Estadísticas Junio'!$I$211:$I$214</c:f>
              <c:numCache>
                <c:formatCode>0%</c:formatCode>
                <c:ptCount val="4"/>
                <c:pt idx="0">
                  <c:v>0.60957178841309823</c:v>
                </c:pt>
                <c:pt idx="1">
                  <c:v>0.38035264483627201</c:v>
                </c:pt>
                <c:pt idx="2">
                  <c:v>1.0075566750629723E-2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29030784"/>
        <c:axId val="36098432"/>
        <c:axId val="0"/>
      </c:bar3DChart>
      <c:catAx>
        <c:axId val="12903078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36098432"/>
        <c:crosses val="autoZero"/>
        <c:auto val="1"/>
        <c:lblAlgn val="ctr"/>
        <c:lblOffset val="100"/>
      </c:catAx>
      <c:valAx>
        <c:axId val="36098432"/>
        <c:scaling>
          <c:orientation val="minMax"/>
        </c:scaling>
        <c:delete val="1"/>
        <c:axPos val="l"/>
        <c:numFmt formatCode="General" sourceLinked="1"/>
        <c:tickLblPos val="nextTo"/>
        <c:crossAx val="129030784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2"/>
  <c:chart>
    <c:view3D>
      <c:rAngAx val="1"/>
    </c:view3D>
    <c:sideWall>
      <c:spPr>
        <a:solidFill>
          <a:schemeClr val="accent2">
            <a:lumMod val="60000"/>
            <a:lumOff val="40000"/>
          </a:schemeClr>
        </a:solidFill>
      </c:spPr>
    </c:sideWall>
    <c:backWall>
      <c:spPr>
        <a:solidFill>
          <a:schemeClr val="accent2">
            <a:lumMod val="60000"/>
            <a:lumOff val="40000"/>
          </a:schemeClr>
        </a:solidFill>
      </c:spPr>
    </c:backWall>
    <c:plotArea>
      <c:layout>
        <c:manualLayout>
          <c:layoutTarget val="inner"/>
          <c:xMode val="edge"/>
          <c:yMode val="edge"/>
          <c:x val="1.9704519693659873E-2"/>
          <c:y val="6.6256662206917727E-2"/>
          <c:w val="0.9479924492197096"/>
          <c:h val="0.47535468066492925"/>
        </c:manualLayout>
      </c:layout>
      <c:bar3DChart>
        <c:barDir val="col"/>
        <c:grouping val="stacked"/>
        <c:ser>
          <c:idx val="0"/>
          <c:order val="0"/>
          <c:cat>
            <c:strRef>
              <c:f>'Estadísticas Junio'!$E$279:$E$334</c:f>
              <c:strCache>
                <c:ptCount val="56"/>
                <c:pt idx="0">
                  <c:v>Consejería Juridica</c:v>
                </c:pt>
                <c:pt idx="1">
                  <c:v>Coordinación de la Oficina de Presidencia </c:v>
                </c:pt>
                <c:pt idx="2">
                  <c:v>Instituto Municipal de la Juventud</c:v>
                </c:pt>
                <c:pt idx="3">
                  <c:v>Instituto Municipal de la Mujer</c:v>
                </c:pt>
                <c:pt idx="4">
                  <c:v>Protección al Medio Ambiente</c:v>
                </c:pt>
                <c:pt idx="5">
                  <c:v>Regidores</c:v>
                </c:pt>
                <c:pt idx="6">
                  <c:v>Sanidad Animal</c:v>
                </c:pt>
                <c:pt idx="7">
                  <c:v>Comunidad Digna</c:v>
                </c:pt>
                <c:pt idx="8">
                  <c:v>Contraloría</c:v>
                </c:pt>
                <c:pt idx="9">
                  <c:v>Coordinación de Delegaciones</c:v>
                </c:pt>
                <c:pt idx="10">
                  <c:v>Coordinación de Gabinete</c:v>
                </c:pt>
                <c:pt idx="11">
                  <c:v>Coordinación General  Oficina Central de Gobierno, Estrategía y opinión Pública</c:v>
                </c:pt>
                <c:pt idx="12">
                  <c:v>Junta Municipal de Reclutamiento</c:v>
                </c:pt>
                <c:pt idx="13">
                  <c:v>Registro Civil</c:v>
                </c:pt>
                <c:pt idx="14">
                  <c:v>Secretaria del Ayuntamiento</c:v>
                </c:pt>
                <c:pt idx="15">
                  <c:v>Vinculación Asuntos Religiosos</c:v>
                </c:pt>
                <c:pt idx="16">
                  <c:v>Catastro</c:v>
                </c:pt>
                <c:pt idx="17">
                  <c:v>Centro de  Promoción Económica y Turismo</c:v>
                </c:pt>
                <c:pt idx="18">
                  <c:v>Comunicación Social</c:v>
                </c:pt>
                <c:pt idx="19">
                  <c:v>Coplademun</c:v>
                </c:pt>
                <c:pt idx="20">
                  <c:v>Dirección General de  Innovación y Tecnología</c:v>
                </c:pt>
                <c:pt idx="21">
                  <c:v>Instituto de Capacitación y Oferta Educativa</c:v>
                </c:pt>
                <c:pt idx="22">
                  <c:v>Instituto de Cultura</c:v>
                </c:pt>
                <c:pt idx="23">
                  <c:v>Proyectos Estratégicos</c:v>
                </c:pt>
                <c:pt idx="24">
                  <c:v>Relaciones Exteriores</c:v>
                </c:pt>
                <c:pt idx="25">
                  <c:v>Relaciones Públicas</c:v>
                </c:pt>
                <c:pt idx="26">
                  <c:v>Transparencia y Acceso a la Información</c:v>
                </c:pt>
                <c:pt idx="27">
                  <c:v>Cementerios</c:v>
                </c:pt>
                <c:pt idx="28">
                  <c:v>Educación Municipal</c:v>
                </c:pt>
                <c:pt idx="29">
                  <c:v>Integración y Dictaminación</c:v>
                </c:pt>
                <c:pt idx="30">
                  <c:v>Rastros Municipales</c:v>
                </c:pt>
                <c:pt idx="31">
                  <c:v>Agua y Alcantarillado</c:v>
                </c:pt>
                <c:pt idx="32">
                  <c:v>Atención Ciudadana</c:v>
                </c:pt>
                <c:pt idx="33">
                  <c:v>Mantenimiento de Pavimentos</c:v>
                </c:pt>
                <c:pt idx="34">
                  <c:v>Secretaría Particular</c:v>
                </c:pt>
                <c:pt idx="35">
                  <c:v>Aseo Público</c:v>
                </c:pt>
                <c:pt idx="36">
                  <c:v>Asuntos Internos</c:v>
                </c:pt>
                <c:pt idx="37">
                  <c:v>Protección Civil y Bomberos</c:v>
                </c:pt>
                <c:pt idx="38">
                  <c:v>Alumbrado Público</c:v>
                </c:pt>
                <c:pt idx="39">
                  <c:v>Mantenimiento Urbano</c:v>
                </c:pt>
                <c:pt idx="40">
                  <c:v>Participación Ciudadana</c:v>
                </c:pt>
                <c:pt idx="41">
                  <c:v>Parques y Jardines</c:v>
                </c:pt>
                <c:pt idx="42">
                  <c:v>Desarrollo Social Humano</c:v>
                </c:pt>
                <c:pt idx="43">
                  <c:v>Estacionómetros y Estacionamientos</c:v>
                </c:pt>
                <c:pt idx="44">
                  <c:v>Actas y Acuerdos</c:v>
                </c:pt>
                <c:pt idx="45">
                  <c:v>Archivo Municipal</c:v>
                </c:pt>
                <c:pt idx="46">
                  <c:v>Patrimonio Municipal</c:v>
                </c:pt>
                <c:pt idx="47">
                  <c:v>Dirección General de Servicios Públicos</c:v>
                </c:pt>
                <c:pt idx="48">
                  <c:v>Dirección General de Inspección de Reglamentos</c:v>
                </c:pt>
                <c:pt idx="49">
                  <c:v>Dirección General de Ecología</c:v>
                </c:pt>
                <c:pt idx="50">
                  <c:v>Comisaría General de Seguridad Pública</c:v>
                </c:pt>
                <c:pt idx="51">
                  <c:v>Sindicatura</c:v>
                </c:pt>
                <c:pt idx="52">
                  <c:v>Oficialía Mayor de Padrón y Licencias</c:v>
                </c:pt>
                <c:pt idx="53">
                  <c:v>Dirección General de Obras Públicas</c:v>
                </c:pt>
                <c:pt idx="54">
                  <c:v>Tesorería</c:v>
                </c:pt>
                <c:pt idx="55">
                  <c:v>Oficialía Mayor Administrativa</c:v>
                </c:pt>
              </c:strCache>
            </c:strRef>
          </c:cat>
          <c:val>
            <c:numRef>
              <c:f>'Estadísticas Junio'!$F$279:$F$334</c:f>
              <c:numCache>
                <c:formatCode>General</c:formatCode>
                <c:ptCount val="56"/>
              </c:numCache>
            </c:numRef>
          </c:val>
        </c:ser>
        <c:ser>
          <c:idx val="1"/>
          <c:order val="1"/>
          <c:dLbls>
            <c:txPr>
              <a:bodyPr/>
              <a:lstStyle/>
              <a:p>
                <a:pPr>
                  <a:defRPr b="1" baseline="0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Junio'!$E$279:$E$334</c:f>
              <c:strCache>
                <c:ptCount val="56"/>
                <c:pt idx="0">
                  <c:v>Consejería Juridica</c:v>
                </c:pt>
                <c:pt idx="1">
                  <c:v>Coordinación de la Oficina de Presidencia </c:v>
                </c:pt>
                <c:pt idx="2">
                  <c:v>Instituto Municipal de la Juventud</c:v>
                </c:pt>
                <c:pt idx="3">
                  <c:v>Instituto Municipal de la Mujer</c:v>
                </c:pt>
                <c:pt idx="4">
                  <c:v>Protección al Medio Ambiente</c:v>
                </c:pt>
                <c:pt idx="5">
                  <c:v>Regidores</c:v>
                </c:pt>
                <c:pt idx="6">
                  <c:v>Sanidad Animal</c:v>
                </c:pt>
                <c:pt idx="7">
                  <c:v>Comunidad Digna</c:v>
                </c:pt>
                <c:pt idx="8">
                  <c:v>Contraloría</c:v>
                </c:pt>
                <c:pt idx="9">
                  <c:v>Coordinación de Delegaciones</c:v>
                </c:pt>
                <c:pt idx="10">
                  <c:v>Coordinación de Gabinete</c:v>
                </c:pt>
                <c:pt idx="11">
                  <c:v>Coordinación General  Oficina Central de Gobierno, Estrategía y opinión Pública</c:v>
                </c:pt>
                <c:pt idx="12">
                  <c:v>Junta Municipal de Reclutamiento</c:v>
                </c:pt>
                <c:pt idx="13">
                  <c:v>Registro Civil</c:v>
                </c:pt>
                <c:pt idx="14">
                  <c:v>Secretaria del Ayuntamiento</c:v>
                </c:pt>
                <c:pt idx="15">
                  <c:v>Vinculación Asuntos Religiosos</c:v>
                </c:pt>
                <c:pt idx="16">
                  <c:v>Catastro</c:v>
                </c:pt>
                <c:pt idx="17">
                  <c:v>Centro de  Promoción Económica y Turismo</c:v>
                </c:pt>
                <c:pt idx="18">
                  <c:v>Comunicación Social</c:v>
                </c:pt>
                <c:pt idx="19">
                  <c:v>Coplademun</c:v>
                </c:pt>
                <c:pt idx="20">
                  <c:v>Dirección General de  Innovación y Tecnología</c:v>
                </c:pt>
                <c:pt idx="21">
                  <c:v>Instituto de Capacitación y Oferta Educativa</c:v>
                </c:pt>
                <c:pt idx="22">
                  <c:v>Instituto de Cultura</c:v>
                </c:pt>
                <c:pt idx="23">
                  <c:v>Proyectos Estratégicos</c:v>
                </c:pt>
                <c:pt idx="24">
                  <c:v>Relaciones Exteriores</c:v>
                </c:pt>
                <c:pt idx="25">
                  <c:v>Relaciones Públicas</c:v>
                </c:pt>
                <c:pt idx="26">
                  <c:v>Transparencia y Acceso a la Información</c:v>
                </c:pt>
                <c:pt idx="27">
                  <c:v>Cementerios</c:v>
                </c:pt>
                <c:pt idx="28">
                  <c:v>Educación Municipal</c:v>
                </c:pt>
                <c:pt idx="29">
                  <c:v>Integración y Dictaminación</c:v>
                </c:pt>
                <c:pt idx="30">
                  <c:v>Rastros Municipales</c:v>
                </c:pt>
                <c:pt idx="31">
                  <c:v>Agua y Alcantarillado</c:v>
                </c:pt>
                <c:pt idx="32">
                  <c:v>Atención Ciudadana</c:v>
                </c:pt>
                <c:pt idx="33">
                  <c:v>Mantenimiento de Pavimentos</c:v>
                </c:pt>
                <c:pt idx="34">
                  <c:v>Secretaría Particular</c:v>
                </c:pt>
                <c:pt idx="35">
                  <c:v>Aseo Público</c:v>
                </c:pt>
                <c:pt idx="36">
                  <c:v>Asuntos Internos</c:v>
                </c:pt>
                <c:pt idx="37">
                  <c:v>Protección Civil y Bomberos</c:v>
                </c:pt>
                <c:pt idx="38">
                  <c:v>Alumbrado Público</c:v>
                </c:pt>
                <c:pt idx="39">
                  <c:v>Mantenimiento Urbano</c:v>
                </c:pt>
                <c:pt idx="40">
                  <c:v>Participación Ciudadana</c:v>
                </c:pt>
                <c:pt idx="41">
                  <c:v>Parques y Jardines</c:v>
                </c:pt>
                <c:pt idx="42">
                  <c:v>Desarrollo Social Humano</c:v>
                </c:pt>
                <c:pt idx="43">
                  <c:v>Estacionómetros y Estacionamientos</c:v>
                </c:pt>
                <c:pt idx="44">
                  <c:v>Actas y Acuerdos</c:v>
                </c:pt>
                <c:pt idx="45">
                  <c:v>Archivo Municipal</c:v>
                </c:pt>
                <c:pt idx="46">
                  <c:v>Patrimonio Municipal</c:v>
                </c:pt>
                <c:pt idx="47">
                  <c:v>Dirección General de Servicios Públicos</c:v>
                </c:pt>
                <c:pt idx="48">
                  <c:v>Dirección General de Inspección de Reglamentos</c:v>
                </c:pt>
                <c:pt idx="49">
                  <c:v>Dirección General de Ecología</c:v>
                </c:pt>
                <c:pt idx="50">
                  <c:v>Comisaría General de Seguridad Pública</c:v>
                </c:pt>
                <c:pt idx="51">
                  <c:v>Sindicatura</c:v>
                </c:pt>
                <c:pt idx="52">
                  <c:v>Oficialía Mayor de Padrón y Licencias</c:v>
                </c:pt>
                <c:pt idx="53">
                  <c:v>Dirección General de Obras Públicas</c:v>
                </c:pt>
                <c:pt idx="54">
                  <c:v>Tesorería</c:v>
                </c:pt>
                <c:pt idx="55">
                  <c:v>Oficialía Mayor Administrativa</c:v>
                </c:pt>
              </c:strCache>
            </c:strRef>
          </c:cat>
          <c:val>
            <c:numRef>
              <c:f>'Estadísticas Junio'!$G$279:$G$334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7</c:v>
                </c:pt>
                <c:pt idx="39">
                  <c:v>7</c:v>
                </c:pt>
                <c:pt idx="40">
                  <c:v>7</c:v>
                </c:pt>
                <c:pt idx="41">
                  <c:v>9</c:v>
                </c:pt>
                <c:pt idx="42">
                  <c:v>10</c:v>
                </c:pt>
                <c:pt idx="43">
                  <c:v>10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16</c:v>
                </c:pt>
                <c:pt idx="48">
                  <c:v>19</c:v>
                </c:pt>
                <c:pt idx="49">
                  <c:v>20</c:v>
                </c:pt>
                <c:pt idx="50">
                  <c:v>25</c:v>
                </c:pt>
                <c:pt idx="51">
                  <c:v>32</c:v>
                </c:pt>
                <c:pt idx="52">
                  <c:v>39</c:v>
                </c:pt>
                <c:pt idx="53">
                  <c:v>83</c:v>
                </c:pt>
                <c:pt idx="54">
                  <c:v>95</c:v>
                </c:pt>
                <c:pt idx="55">
                  <c:v>170</c:v>
                </c:pt>
              </c:numCache>
            </c:numRef>
          </c:val>
        </c:ser>
        <c:shape val="box"/>
        <c:axId val="36254848"/>
        <c:axId val="36256384"/>
        <c:axId val="0"/>
      </c:bar3DChart>
      <c:catAx>
        <c:axId val="3625484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36256384"/>
        <c:crosses val="autoZero"/>
        <c:auto val="1"/>
        <c:lblAlgn val="ctr"/>
        <c:lblOffset val="100"/>
      </c:catAx>
      <c:valAx>
        <c:axId val="36256384"/>
        <c:scaling>
          <c:orientation val="minMax"/>
        </c:scaling>
        <c:delete val="1"/>
        <c:axPos val="l"/>
        <c:numFmt formatCode="General" sourceLinked="1"/>
        <c:tickLblPos val="nextTo"/>
        <c:crossAx val="36254848"/>
        <c:crosses val="autoZero"/>
        <c:crossBetween val="between"/>
      </c:valAx>
      <c:spPr>
        <a:solidFill>
          <a:schemeClr val="accent2">
            <a:lumMod val="40000"/>
            <a:lumOff val="60000"/>
          </a:schemeClr>
        </a:solidFill>
      </c:spPr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'[1]ESTAD-MAYO'!$D$45:$J$45</c:f>
              <c:strCache>
                <c:ptCount val="1"/>
                <c:pt idx="0">
                  <c:v>TIPO DE RESPUESTAS</c:v>
                </c:pt>
              </c:strCache>
            </c:strRef>
          </c:tx>
          <c:explosion val="27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15%</a:t>
                    </a:r>
                  </a:p>
                </c:rich>
              </c:tx>
              <c:showVal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23%</a:t>
                    </a:r>
                  </a:p>
                </c:rich>
              </c:tx>
              <c:showVal val="1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19%</a:t>
                    </a:r>
                  </a:p>
                </c:rich>
              </c:tx>
              <c:showVal val="1"/>
            </c:dLbl>
            <c:dLbl>
              <c:idx val="6"/>
              <c:layout>
                <c:manualLayout>
                  <c:x val="5.0906815630991774E-2"/>
                  <c:y val="-0.2368600847971004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47%</a:t>
                    </a:r>
                  </a:p>
                </c:rich>
              </c:tx>
              <c:showVal val="1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Val val="1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Val val="1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Val val="1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5%</a:t>
                    </a:r>
                  </a:p>
                </c:rich>
              </c:tx>
              <c:showVal val="1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Val val="1"/>
            </c:dLbl>
            <c:dLbl>
              <c:idx val="13"/>
              <c:layout/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  <c:showLeaderLines val="1"/>
          </c:dLbls>
          <c:cat>
            <c:strRef>
              <c:f>'Estadísticas Junio'!$E$47:$E$62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IMPROCEDENTE POR INEXISTENTE</c:v>
                </c:pt>
                <c:pt idx="4">
                  <c:v>IMPROCEDENTE, CONFIDENCIAL E INEXISTENTE</c:v>
                </c:pt>
                <c:pt idx="5">
                  <c:v>PROCEDENTE</c:v>
                </c:pt>
                <c:pt idx="6">
                  <c:v>PROCEDENTE PARCIAL POR CONFIDENCIALIDAD </c:v>
                </c:pt>
                <c:pt idx="7">
                  <c:v>IMPROCEDENTE POR CONFIDENCIALIDAD Y RESERVADA</c:v>
                </c:pt>
                <c:pt idx="8">
                  <c:v>PROCEDENTE PARCIAL POR CONFIDENCIALIDAD E INEXISTENCIA</c:v>
                </c:pt>
                <c:pt idx="9">
                  <c:v>PROCEDENTE PARCIAL POR CONFIDENCIALIDAD, RESERVA E INEXISTENCIA</c:v>
                </c:pt>
                <c:pt idx="10">
                  <c:v>PROCEDENTE PARCIAL POR INEXISTENCIA</c:v>
                </c:pt>
                <c:pt idx="11">
                  <c:v>PROCEDENTE PARCIAL POR RESERVA</c:v>
                </c:pt>
                <c:pt idx="12">
                  <c:v>PROCEDENTE PARCIAL POR RESERVA Y CONFIDENCIALIDAD</c:v>
                </c:pt>
                <c:pt idx="13">
                  <c:v>PROCEDENE PARCIAL POR RESERVA E INEXISTENCIA</c:v>
                </c:pt>
                <c:pt idx="14">
                  <c:v>IMPROCEDENTE POR RESERVADA</c:v>
                </c:pt>
                <c:pt idx="15">
                  <c:v>PREVENCIÓN ENTRAMITE</c:v>
                </c:pt>
              </c:strCache>
            </c:strRef>
          </c:cat>
          <c:val>
            <c:numRef>
              <c:f>'[1]ESTAD-MAYO'!$J$46:$J$59</c:f>
              <c:numCache>
                <c:formatCode>General</c:formatCode>
                <c:ptCount val="14"/>
                <c:pt idx="0">
                  <c:v>2.3809523809523808E-2</c:v>
                </c:pt>
                <c:pt idx="1">
                  <c:v>7.9365079365079361E-3</c:v>
                </c:pt>
                <c:pt idx="2">
                  <c:v>1.5873015873015872E-2</c:v>
                </c:pt>
                <c:pt idx="3">
                  <c:v>0.1984126984126984</c:v>
                </c:pt>
                <c:pt idx="4">
                  <c:v>0</c:v>
                </c:pt>
                <c:pt idx="5">
                  <c:v>0.19444444444444445</c:v>
                </c:pt>
                <c:pt idx="6">
                  <c:v>0.26984126984126983</c:v>
                </c:pt>
                <c:pt idx="7">
                  <c:v>0</c:v>
                </c:pt>
                <c:pt idx="8">
                  <c:v>0.13095238095238096</c:v>
                </c:pt>
                <c:pt idx="9">
                  <c:v>0</c:v>
                </c:pt>
                <c:pt idx="10">
                  <c:v>8.7301587301587297E-2</c:v>
                </c:pt>
                <c:pt idx="11">
                  <c:v>1.984126984126984E-2</c:v>
                </c:pt>
                <c:pt idx="12">
                  <c:v>1.5873015873015872E-2</c:v>
                </c:pt>
                <c:pt idx="13">
                  <c:v>3.968253968253968E-3</c:v>
                </c:pt>
              </c:numCache>
            </c:numRef>
          </c:val>
        </c:ser>
      </c:pie3DChart>
      <c:spPr>
        <a:effectLst>
          <a:outerShdw blurRad="50800" dist="50800" dir="5400000" algn="ctr" rotWithShape="0">
            <a:schemeClr val="accent1">
              <a:lumMod val="75000"/>
            </a:schemeClr>
          </a:outerShdw>
        </a:effectLst>
      </c:spPr>
    </c:plotArea>
    <c:legend>
      <c:legendPos val="r"/>
      <c:layout>
        <c:manualLayout>
          <c:xMode val="edge"/>
          <c:yMode val="edge"/>
          <c:x val="0.69067045677136185"/>
          <c:y val="9.0826136282267638E-3"/>
          <c:w val="0.30825773195789341"/>
          <c:h val="0.95634466862964795"/>
        </c:manualLayout>
      </c:layout>
      <c:txPr>
        <a:bodyPr/>
        <a:lstStyle/>
        <a:p>
          <a:pPr rtl="0">
            <a:defRPr/>
          </a:pPr>
          <a:endParaRPr lang="es-MX"/>
        </a:p>
      </c:txPr>
    </c:legend>
    <c:plotVisOnly val="1"/>
  </c:chart>
  <c:spPr>
    <a:solidFill>
      <a:schemeClr val="bg1">
        <a:lumMod val="8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image" Target="../media/image1.png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714376</xdr:colOff>
      <xdr:row>111</xdr:row>
      <xdr:rowOff>142875</xdr:rowOff>
    </xdr:from>
    <xdr:to>
      <xdr:col>10</xdr:col>
      <xdr:colOff>1</xdr:colOff>
      <xdr:row>132</xdr:row>
      <xdr:rowOff>123825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438150</xdr:colOff>
      <xdr:row>190</xdr:row>
      <xdr:rowOff>180975</xdr:rowOff>
    </xdr:from>
    <xdr:to>
      <xdr:col>11</xdr:col>
      <xdr:colOff>47625</xdr:colOff>
      <xdr:row>206</xdr:row>
      <xdr:rowOff>104775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1743075</xdr:colOff>
      <xdr:row>256</xdr:row>
      <xdr:rowOff>123825</xdr:rowOff>
    </xdr:from>
    <xdr:to>
      <xdr:col>9</xdr:col>
      <xdr:colOff>1095375</xdr:colOff>
      <xdr:row>271</xdr:row>
      <xdr:rowOff>9525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1047749</xdr:colOff>
      <xdr:row>2</xdr:row>
      <xdr:rowOff>47624</xdr:rowOff>
    </xdr:from>
    <xdr:to>
      <xdr:col>8</xdr:col>
      <xdr:colOff>266700</xdr:colOff>
      <xdr:row>8</xdr:row>
      <xdr:rowOff>133349</xdr:rowOff>
    </xdr:to>
    <xdr:pic>
      <xdr:nvPicPr>
        <xdr:cNvPr id="5" name="4 Imagen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286374" y="428624"/>
          <a:ext cx="2352676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19050</xdr:colOff>
      <xdr:row>25</xdr:row>
      <xdr:rowOff>19050</xdr:rowOff>
    </xdr:from>
    <xdr:to>
      <xdr:col>6</xdr:col>
      <xdr:colOff>9525</xdr:colOff>
      <xdr:row>39</xdr:row>
      <xdr:rowOff>76200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762001</xdr:colOff>
      <xdr:row>25</xdr:row>
      <xdr:rowOff>9525</xdr:rowOff>
    </xdr:from>
    <xdr:to>
      <xdr:col>12</xdr:col>
      <xdr:colOff>1</xdr:colOff>
      <xdr:row>40</xdr:row>
      <xdr:rowOff>47626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0</xdr:colOff>
      <xdr:row>217</xdr:row>
      <xdr:rowOff>133350</xdr:rowOff>
    </xdr:from>
    <xdr:to>
      <xdr:col>9</xdr:col>
      <xdr:colOff>361949</xdr:colOff>
      <xdr:row>231</xdr:row>
      <xdr:rowOff>85725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400050</xdr:colOff>
      <xdr:row>339</xdr:row>
      <xdr:rowOff>9525</xdr:rowOff>
    </xdr:from>
    <xdr:to>
      <xdr:col>13</xdr:col>
      <xdr:colOff>142875</xdr:colOff>
      <xdr:row>366</xdr:row>
      <xdr:rowOff>171451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142875</xdr:colOff>
      <xdr:row>66</xdr:row>
      <xdr:rowOff>57148</xdr:rowOff>
    </xdr:from>
    <xdr:to>
      <xdr:col>13</xdr:col>
      <xdr:colOff>85726</xdr:colOff>
      <xdr:row>97</xdr:row>
      <xdr:rowOff>28575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RTES%20Y%20GRAFICAS%20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LICITUDES RECIBIDAS"/>
      <sheetName val="REC REV-ACTU PORT"/>
      <sheetName val="ESTAD-AGOSTO "/>
      <sheetName val="GRAFICAS SEG SEM GR"/>
      <sheetName val="ACUM TOTAL ANUAL"/>
      <sheetName val="GRAFICAS PRIM SEM GR"/>
      <sheetName val="ACUMULADO ANUAL"/>
      <sheetName val="GRAFICA ANUAL"/>
      <sheetName val="ORDENES DE PAGO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-SEPTIEMBRE"/>
      <sheetName val="EST-OCTUBRE"/>
      <sheetName val="EST-NOVIEMBRE"/>
      <sheetName val="EST-DICIEMBRE"/>
      <sheetName val="DEPENDENCIAS ENERO"/>
      <sheetName val="DEPENDENCIAS FEBRERO"/>
      <sheetName val="DEPENDENCIAS MARZO"/>
      <sheetName val="EPENDENCIAS ABRIL"/>
      <sheetName val="DEPENDENCIAS MAYO"/>
      <sheetName val="DEPENDENCIA JUNIO"/>
      <sheetName val="DEPENDENCIA JULIO"/>
      <sheetName val="DEPENDENCIA AGOSTO"/>
      <sheetName val="DEPENDENCIA SEPTIEMBRE"/>
      <sheetName val="EST-JULIO"/>
      <sheetName val="DEPENDENCIA OCTUBRE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6">
          <cell r="B6">
            <v>197</v>
          </cell>
        </row>
        <row r="7">
          <cell r="B7">
            <v>200</v>
          </cell>
        </row>
        <row r="12">
          <cell r="B12">
            <v>122</v>
          </cell>
        </row>
        <row r="13">
          <cell r="B13">
            <v>273</v>
          </cell>
        </row>
        <row r="14">
          <cell r="B14">
            <v>2</v>
          </cell>
        </row>
        <row r="15">
          <cell r="B15">
            <v>0</v>
          </cell>
        </row>
        <row r="48">
          <cell r="B48">
            <v>608</v>
          </cell>
        </row>
        <row r="53">
          <cell r="A53" t="str">
            <v>SE TIENE POR NO PRESENTADA ( NO CUMPLIÓ PREVENCIÓN)</v>
          </cell>
          <cell r="B53">
            <v>10</v>
          </cell>
        </row>
        <row r="54">
          <cell r="A54" t="str">
            <v>NO CUMPLIO CON LOS EXTREMOS DEL ARTÍCULO 79 (REQUISITOS)</v>
          </cell>
          <cell r="B54">
            <v>0</v>
          </cell>
        </row>
        <row r="55">
          <cell r="A55" t="str">
            <v xml:space="preserve">INCOMPETENCIA </v>
          </cell>
          <cell r="B55">
            <v>3</v>
          </cell>
        </row>
        <row r="56">
          <cell r="A56" t="str">
            <v>IMPROCEDENTE POR INEXISTENTE</v>
          </cell>
          <cell r="B56">
            <v>58</v>
          </cell>
        </row>
        <row r="57">
          <cell r="A57" t="str">
            <v>IMPROCEDENTE, CONFIDENCIAL E INEXISTENTE</v>
          </cell>
          <cell r="B57">
            <v>0</v>
          </cell>
        </row>
        <row r="58">
          <cell r="A58" t="str">
            <v>PROCEDENTE</v>
          </cell>
          <cell r="B58">
            <v>76</v>
          </cell>
        </row>
        <row r="59">
          <cell r="A59" t="str">
            <v xml:space="preserve">PROCEDENTE PARCIAL POR CONFIDENCIALIDAD </v>
          </cell>
          <cell r="B59">
            <v>188</v>
          </cell>
        </row>
        <row r="60">
          <cell r="A60" t="str">
            <v>IMPROCEDENTE POR CONFIDENCIALIDAD Y RESERVADA</v>
          </cell>
          <cell r="B60">
            <v>0</v>
          </cell>
        </row>
        <row r="61">
          <cell r="A61" t="str">
            <v>PROCEDENTE PARCIAL POR CONFIDENCIALIDAD E INEXISTENCIA</v>
          </cell>
          <cell r="B61">
            <v>28</v>
          </cell>
        </row>
        <row r="62">
          <cell r="A62" t="str">
            <v>PROCEDENTE PARCIAL POR CONFIDENCIALIDAD, RESERVA E INEXISTENCIA</v>
          </cell>
          <cell r="B62">
            <v>0</v>
          </cell>
        </row>
        <row r="63">
          <cell r="A63" t="str">
            <v>PROCEDENTE PARCIAL POR INEXISTENCIA</v>
          </cell>
          <cell r="B63">
            <v>21</v>
          </cell>
        </row>
        <row r="64">
          <cell r="A64" t="str">
            <v>PROCEDENTE PARCIAL POR RESERVA</v>
          </cell>
          <cell r="B64">
            <v>2</v>
          </cell>
        </row>
        <row r="65">
          <cell r="A65" t="str">
            <v>PROCEDENTE PARCIAL POR RESERVA Y CONFIDENCIALIDAD</v>
          </cell>
          <cell r="B65">
            <v>6</v>
          </cell>
        </row>
        <row r="66">
          <cell r="A66" t="str">
            <v>PROCEDENE PARCIAL POR RESERVA E INEXISTENCIA</v>
          </cell>
          <cell r="B66">
            <v>1</v>
          </cell>
        </row>
        <row r="67">
          <cell r="A67" t="str">
            <v>IMPROCEDENTE POR RESERVADA</v>
          </cell>
          <cell r="B67">
            <v>4</v>
          </cell>
        </row>
        <row r="68">
          <cell r="A68" t="str">
            <v>PREVENCIÓN ENTRAMITE</v>
          </cell>
          <cell r="B68">
            <v>0</v>
          </cell>
        </row>
        <row r="79">
          <cell r="A79" t="str">
            <v>CD</v>
          </cell>
          <cell r="B79">
            <v>0</v>
          </cell>
        </row>
        <row r="80">
          <cell r="A80" t="str">
            <v>CONSULTA FISICA</v>
          </cell>
          <cell r="B80">
            <v>0</v>
          </cell>
        </row>
        <row r="81">
          <cell r="A81" t="str">
            <v>COPIA CERTIFICADA</v>
          </cell>
          <cell r="B81">
            <v>95</v>
          </cell>
        </row>
        <row r="82">
          <cell r="A82" t="str">
            <v>COPIA SIMPLE</v>
          </cell>
          <cell r="B82">
            <v>77</v>
          </cell>
        </row>
        <row r="83">
          <cell r="A83" t="str">
            <v>COPIA SIMPLE Y COPIA CERTIFICADA</v>
          </cell>
          <cell r="B83">
            <v>26</v>
          </cell>
        </row>
        <row r="84">
          <cell r="A84" t="str">
            <v>COPIA SIMPLE Y CD</v>
          </cell>
          <cell r="B84">
            <v>3</v>
          </cell>
        </row>
        <row r="85">
          <cell r="A85" t="str">
            <v>VÍA INFOMEX</v>
          </cell>
          <cell r="B85">
            <v>196</v>
          </cell>
        </row>
        <row r="96">
          <cell r="B96">
            <v>316</v>
          </cell>
        </row>
        <row r="100">
          <cell r="B100">
            <v>2</v>
          </cell>
        </row>
        <row r="112">
          <cell r="B112">
            <v>3</v>
          </cell>
        </row>
        <row r="145">
          <cell r="B145">
            <v>242</v>
          </cell>
        </row>
        <row r="146">
          <cell r="B146">
            <v>151</v>
          </cell>
        </row>
        <row r="147">
          <cell r="B147">
            <v>0</v>
          </cell>
        </row>
        <row r="148">
          <cell r="B148">
            <v>4</v>
          </cell>
        </row>
        <row r="156">
          <cell r="A156" t="str">
            <v>ECONOMICA ADMINISTRATIVA</v>
          </cell>
        </row>
        <row r="157">
          <cell r="A157" t="str">
            <v>SERV. PUB.</v>
          </cell>
        </row>
        <row r="158">
          <cell r="A158" t="str">
            <v>LEGAL</v>
          </cell>
        </row>
        <row r="159">
          <cell r="A159" t="str">
            <v>TRAMITE</v>
          </cell>
        </row>
        <row r="167">
          <cell r="A167" t="str">
            <v>CORREO ELECTRONICO</v>
          </cell>
          <cell r="B167">
            <v>139</v>
          </cell>
        </row>
        <row r="168">
          <cell r="A168" t="str">
            <v>INFOMEX</v>
          </cell>
          <cell r="B168">
            <v>197</v>
          </cell>
        </row>
        <row r="169">
          <cell r="A169" t="str">
            <v>LISTAS</v>
          </cell>
          <cell r="B169">
            <v>19</v>
          </cell>
        </row>
        <row r="170">
          <cell r="A170" t="str">
            <v>NOTIFICACIÓN PERSONAL</v>
          </cell>
          <cell r="B170">
            <v>42</v>
          </cell>
        </row>
        <row r="270">
          <cell r="A270" t="str">
            <v>Actas y Acuerdos</v>
          </cell>
          <cell r="B270">
            <v>12</v>
          </cell>
        </row>
        <row r="271">
          <cell r="A271" t="str">
            <v>Agua y Alcantarillado</v>
          </cell>
          <cell r="B271">
            <v>5</v>
          </cell>
        </row>
        <row r="272">
          <cell r="A272" t="str">
            <v>Alumbrado Público</v>
          </cell>
          <cell r="B272">
            <v>7</v>
          </cell>
        </row>
        <row r="273">
          <cell r="A273" t="str">
            <v>Archivo Municipal</v>
          </cell>
          <cell r="B273">
            <v>13</v>
          </cell>
        </row>
        <row r="274">
          <cell r="A274" t="str">
            <v>Aseo Público</v>
          </cell>
          <cell r="B274">
            <v>6</v>
          </cell>
        </row>
        <row r="275">
          <cell r="A275" t="str">
            <v>Asuntos Internos</v>
          </cell>
          <cell r="B275">
            <v>6</v>
          </cell>
        </row>
        <row r="276">
          <cell r="A276" t="str">
            <v>Atención Ciudadana</v>
          </cell>
          <cell r="B276">
            <v>5</v>
          </cell>
        </row>
        <row r="277">
          <cell r="A277" t="str">
            <v>Catastro</v>
          </cell>
          <cell r="B277">
            <v>3</v>
          </cell>
        </row>
        <row r="278">
          <cell r="A278" t="str">
            <v>Cementerios</v>
          </cell>
          <cell r="B278">
            <v>4</v>
          </cell>
        </row>
        <row r="279">
          <cell r="A279" t="str">
            <v>Centro de  Promoción Económica y Turismo</v>
          </cell>
          <cell r="B279">
            <v>3</v>
          </cell>
        </row>
        <row r="280">
          <cell r="A280" t="str">
            <v>Comisaría General de Seguridad Pública</v>
          </cell>
          <cell r="B280">
            <v>25</v>
          </cell>
        </row>
        <row r="281">
          <cell r="A281" t="str">
            <v>Comunicación Social</v>
          </cell>
          <cell r="B281">
            <v>3</v>
          </cell>
        </row>
        <row r="282">
          <cell r="A282" t="str">
            <v>Comunidad Digna</v>
          </cell>
          <cell r="B282">
            <v>2</v>
          </cell>
        </row>
        <row r="283">
          <cell r="A283" t="str">
            <v>Consejería Juridica</v>
          </cell>
          <cell r="B283">
            <v>0</v>
          </cell>
        </row>
        <row r="284">
          <cell r="A284" t="str">
            <v>Contraloría</v>
          </cell>
          <cell r="B284">
            <v>2</v>
          </cell>
        </row>
        <row r="285">
          <cell r="A285" t="str">
            <v>Coordinación de Delegaciones</v>
          </cell>
          <cell r="B285">
            <v>2</v>
          </cell>
        </row>
        <row r="286">
          <cell r="A286" t="str">
            <v>Coordinación de Gabinete</v>
          </cell>
          <cell r="B286">
            <v>2</v>
          </cell>
        </row>
        <row r="287">
          <cell r="A287" t="str">
            <v xml:space="preserve">Coordinación de la Oficina de Presidencia </v>
          </cell>
          <cell r="B287">
            <v>0</v>
          </cell>
        </row>
        <row r="288">
          <cell r="A288" t="str">
            <v>Coordinación General  Oficina Central de Gobierno, Estrategía y opinión Pública</v>
          </cell>
          <cell r="B288">
            <v>2</v>
          </cell>
        </row>
        <row r="289">
          <cell r="A289" t="str">
            <v>Coplademun</v>
          </cell>
          <cell r="B289">
            <v>3</v>
          </cell>
        </row>
        <row r="290">
          <cell r="A290" t="str">
            <v>Desarrollo Social Humano</v>
          </cell>
          <cell r="B290">
            <v>10</v>
          </cell>
        </row>
        <row r="291">
          <cell r="A291" t="str">
            <v>Dirección General de  Innovación y Tecnología</v>
          </cell>
          <cell r="B291">
            <v>3</v>
          </cell>
        </row>
        <row r="292">
          <cell r="A292" t="str">
            <v>Dirección General de Ecología</v>
          </cell>
          <cell r="B292">
            <v>20</v>
          </cell>
        </row>
        <row r="293">
          <cell r="A293" t="str">
            <v>Dirección General de Inspección de Reglamentos</v>
          </cell>
          <cell r="B293">
            <v>19</v>
          </cell>
        </row>
        <row r="294">
          <cell r="A294" t="str">
            <v>Dirección General de Obras Públicas</v>
          </cell>
          <cell r="B294">
            <v>83</v>
          </cell>
        </row>
        <row r="295">
          <cell r="A295" t="str">
            <v>Dirección General de Servicios Públicos</v>
          </cell>
          <cell r="B295">
            <v>16</v>
          </cell>
        </row>
        <row r="296">
          <cell r="A296" t="str">
            <v>Educación Municipal</v>
          </cell>
          <cell r="B296">
            <v>4</v>
          </cell>
        </row>
        <row r="297">
          <cell r="A297" t="str">
            <v>Estacionómetros y Estacionamientos</v>
          </cell>
          <cell r="B297">
            <v>10</v>
          </cell>
        </row>
        <row r="298">
          <cell r="A298" t="str">
            <v>Instituto de Capacitación y Oferta Educativa</v>
          </cell>
          <cell r="B298">
            <v>3</v>
          </cell>
        </row>
        <row r="299">
          <cell r="A299" t="str">
            <v>Instituto de Cultura</v>
          </cell>
          <cell r="B299">
            <v>3</v>
          </cell>
        </row>
        <row r="300">
          <cell r="A300" t="str">
            <v>Instituto Municipal de la Juventud</v>
          </cell>
          <cell r="B300">
            <v>0</v>
          </cell>
        </row>
        <row r="301">
          <cell r="A301" t="str">
            <v>Instituto Municipal de la Mujer</v>
          </cell>
          <cell r="B301">
            <v>0</v>
          </cell>
        </row>
        <row r="302">
          <cell r="A302" t="str">
            <v>Integración y Dictaminación</v>
          </cell>
          <cell r="B302">
            <v>4</v>
          </cell>
        </row>
        <row r="303">
          <cell r="A303" t="str">
            <v>Junta Municipal de Reclutamiento</v>
          </cell>
          <cell r="B303">
            <v>2</v>
          </cell>
        </row>
        <row r="304">
          <cell r="A304" t="str">
            <v>Mantenimiento de Pavimentos</v>
          </cell>
          <cell r="B304">
            <v>5</v>
          </cell>
        </row>
        <row r="305">
          <cell r="A305" t="str">
            <v>Mantenimiento Urbano</v>
          </cell>
          <cell r="B305">
            <v>7</v>
          </cell>
        </row>
        <row r="306">
          <cell r="A306" t="str">
            <v>Oficialía Mayor Administrativa</v>
          </cell>
          <cell r="B306">
            <v>170</v>
          </cell>
        </row>
        <row r="307">
          <cell r="A307" t="str">
            <v>Oficialía Mayor de Padrón y Licencias</v>
          </cell>
          <cell r="B307">
            <v>39</v>
          </cell>
        </row>
        <row r="308">
          <cell r="A308" t="str">
            <v>Parques y Jardines</v>
          </cell>
          <cell r="B308">
            <v>9</v>
          </cell>
        </row>
        <row r="309">
          <cell r="A309" t="str">
            <v>Participación Ciudadana</v>
          </cell>
          <cell r="B309">
            <v>7</v>
          </cell>
        </row>
        <row r="310">
          <cell r="A310" t="str">
            <v>Patrimonio Municipal</v>
          </cell>
          <cell r="B310">
            <v>14</v>
          </cell>
        </row>
        <row r="311">
          <cell r="A311" t="str">
            <v>Protección al Medio Ambiente</v>
          </cell>
          <cell r="B311">
            <v>0</v>
          </cell>
        </row>
        <row r="312">
          <cell r="A312" t="str">
            <v>Protección Civil y Bomberos</v>
          </cell>
          <cell r="B312">
            <v>6</v>
          </cell>
        </row>
        <row r="313">
          <cell r="A313" t="str">
            <v>Proyectos Estratégicos</v>
          </cell>
          <cell r="B313">
            <v>3</v>
          </cell>
        </row>
        <row r="314">
          <cell r="A314" t="str">
            <v>Rastros Municipales</v>
          </cell>
          <cell r="B314">
            <v>4</v>
          </cell>
        </row>
        <row r="315">
          <cell r="A315" t="str">
            <v>Regidores</v>
          </cell>
          <cell r="B315">
            <v>0</v>
          </cell>
        </row>
        <row r="316">
          <cell r="A316" t="str">
            <v>Registro Civil</v>
          </cell>
          <cell r="B316">
            <v>2</v>
          </cell>
        </row>
        <row r="317">
          <cell r="A317" t="str">
            <v>Relaciones Exteriores</v>
          </cell>
          <cell r="B317">
            <v>3</v>
          </cell>
        </row>
        <row r="318">
          <cell r="A318" t="str">
            <v>Relaciones Públicas</v>
          </cell>
          <cell r="B318">
            <v>3</v>
          </cell>
        </row>
        <row r="319">
          <cell r="A319" t="str">
            <v>Sanidad Animal</v>
          </cell>
          <cell r="B319">
            <v>1</v>
          </cell>
        </row>
        <row r="320">
          <cell r="A320" t="str">
            <v>Secretaria del Ayuntamiento</v>
          </cell>
          <cell r="B320">
            <v>2</v>
          </cell>
        </row>
        <row r="321">
          <cell r="A321" t="str">
            <v>Secretaría Particular</v>
          </cell>
          <cell r="B321">
            <v>5</v>
          </cell>
        </row>
        <row r="322">
          <cell r="A322" t="str">
            <v>Sindicatura</v>
          </cell>
          <cell r="B322">
            <v>32</v>
          </cell>
        </row>
        <row r="323">
          <cell r="A323" t="str">
            <v>Tesorería</v>
          </cell>
          <cell r="B323">
            <v>95</v>
          </cell>
        </row>
        <row r="324">
          <cell r="A324" t="str">
            <v>Transparencia y Acceso a la Información</v>
          </cell>
          <cell r="B324">
            <v>3</v>
          </cell>
        </row>
        <row r="325">
          <cell r="A325" t="str">
            <v>Vinculación Asuntos Religiosos</v>
          </cell>
          <cell r="B325">
            <v>2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2">
          <cell r="C22" t="str">
            <v>SOLICITUDES POR TIPO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132</v>
          </cell>
          <cell r="D24">
            <v>128</v>
          </cell>
        </row>
        <row r="25">
          <cell r="C25">
            <v>0.50769230769230766</v>
          </cell>
          <cell r="D25">
            <v>0.49230769230769234</v>
          </cell>
        </row>
      </sheetData>
      <sheetData sheetId="26">
        <row r="22">
          <cell r="C22" t="str">
            <v>SOLICITUDES POR TIPO</v>
          </cell>
        </row>
        <row r="45">
          <cell r="D45" t="str">
            <v>TIPO DE RESPUESTAS</v>
          </cell>
        </row>
        <row r="46">
          <cell r="J46">
            <v>2.3809523809523808E-2</v>
          </cell>
        </row>
        <row r="47">
          <cell r="J47">
            <v>7.9365079365079361E-3</v>
          </cell>
        </row>
        <row r="48">
          <cell r="J48">
            <v>1.5873015873015872E-2</v>
          </cell>
        </row>
        <row r="49">
          <cell r="J49">
            <v>0.1984126984126984</v>
          </cell>
        </row>
        <row r="50">
          <cell r="J50">
            <v>0</v>
          </cell>
        </row>
        <row r="51">
          <cell r="J51">
            <v>0.19444444444444445</v>
          </cell>
        </row>
        <row r="52">
          <cell r="J52">
            <v>0.26984126984126983</v>
          </cell>
        </row>
        <row r="53">
          <cell r="J53">
            <v>0</v>
          </cell>
        </row>
        <row r="54">
          <cell r="J54">
            <v>0.13095238095238096</v>
          </cell>
        </row>
        <row r="55">
          <cell r="J55">
            <v>0</v>
          </cell>
        </row>
        <row r="56">
          <cell r="J56">
            <v>8.7301587301587297E-2</v>
          </cell>
        </row>
        <row r="57">
          <cell r="J57">
            <v>1.984126984126984E-2</v>
          </cell>
        </row>
        <row r="58">
          <cell r="J58">
            <v>1.5873015873015872E-2</v>
          </cell>
        </row>
        <row r="59">
          <cell r="J59">
            <v>3.968253968253968E-3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68"/>
  <sheetViews>
    <sheetView tabSelected="1" workbookViewId="0"/>
  </sheetViews>
  <sheetFormatPr baseColWidth="10" defaultRowHeight="15"/>
  <cols>
    <col min="1" max="1" width="3.5703125" customWidth="1"/>
    <col min="2" max="2" width="6.7109375" style="10" customWidth="1"/>
    <col min="3" max="3" width="27.5703125" customWidth="1"/>
    <col min="4" max="4" width="11.5703125" customWidth="1"/>
    <col min="5" max="5" width="14.140625" customWidth="1"/>
    <col min="6" max="6" width="22.42578125" customWidth="1"/>
    <col min="7" max="7" width="11.7109375" customWidth="1"/>
    <col min="8" max="8" width="12.85546875" customWidth="1"/>
    <col min="9" max="9" width="14" customWidth="1"/>
    <col min="10" max="10" width="17.85546875" customWidth="1"/>
    <col min="11" max="11" width="12.140625" customWidth="1"/>
    <col min="12" max="12" width="14.28515625" customWidth="1"/>
    <col min="13" max="13" width="13.28515625" customWidth="1"/>
    <col min="14" max="14" width="2.5703125" customWidth="1"/>
    <col min="15" max="15" width="3.5703125" customWidth="1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"/>
    </row>
    <row r="4" spans="1:1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"/>
    </row>
    <row r="5" spans="1:1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"/>
    </row>
    <row r="6" spans="1:1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"/>
    </row>
    <row r="7" spans="1:1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</row>
    <row r="8" spans="1:1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</row>
    <row r="9" spans="1:1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</row>
    <row r="10" spans="1:1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</row>
    <row r="11" spans="1:15" ht="15.75" thickBo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38.25">
      <c r="A12" s="1"/>
      <c r="B12" s="51" t="s">
        <v>0</v>
      </c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3"/>
      <c r="O12" s="1"/>
    </row>
    <row r="13" spans="1:15" ht="38.25">
      <c r="A13" s="1"/>
      <c r="B13" s="54" t="s">
        <v>1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6"/>
      <c r="O13" s="1"/>
    </row>
    <row r="14" spans="1:15" ht="39" thickBot="1">
      <c r="A14" s="1"/>
      <c r="B14" s="57" t="s">
        <v>2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9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1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1"/>
    </row>
    <row r="17" spans="1:16">
      <c r="A17" s="1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"/>
    </row>
    <row r="18" spans="1:16">
      <c r="A18" s="1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"/>
    </row>
    <row r="19" spans="1:16" ht="15.75" thickBot="1">
      <c r="A19" s="1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"/>
    </row>
    <row r="20" spans="1:16" ht="20.25" customHeight="1" thickBot="1">
      <c r="A20" s="1"/>
      <c r="B20" s="3"/>
      <c r="C20" s="60" t="s">
        <v>3</v>
      </c>
      <c r="D20" s="61"/>
      <c r="E20" s="61"/>
      <c r="F20" s="62"/>
      <c r="G20" s="3"/>
      <c r="H20" s="60" t="s">
        <v>4</v>
      </c>
      <c r="I20" s="61"/>
      <c r="J20" s="61"/>
      <c r="K20" s="61"/>
      <c r="L20" s="62"/>
      <c r="M20" s="3"/>
      <c r="N20" s="3"/>
      <c r="O20" s="1"/>
      <c r="P20" s="4"/>
    </row>
    <row r="21" spans="1:16" ht="15.75" thickBot="1">
      <c r="A21" s="1"/>
      <c r="B21" s="3"/>
      <c r="C21" s="5" t="s">
        <v>5</v>
      </c>
      <c r="D21" s="49" t="s">
        <v>6</v>
      </c>
      <c r="E21" s="50"/>
      <c r="F21" s="5" t="s">
        <v>7</v>
      </c>
      <c r="G21" s="3"/>
      <c r="H21" s="5" t="s">
        <v>8</v>
      </c>
      <c r="I21" s="5" t="s">
        <v>9</v>
      </c>
      <c r="J21" s="5" t="s">
        <v>10</v>
      </c>
      <c r="K21" s="5" t="s">
        <v>11</v>
      </c>
      <c r="L21" s="5" t="s">
        <v>7</v>
      </c>
      <c r="M21" s="3"/>
      <c r="N21" s="3"/>
      <c r="O21" s="1"/>
      <c r="P21" s="4"/>
    </row>
    <row r="22" spans="1:16" ht="16.5" thickBot="1">
      <c r="A22" s="1"/>
      <c r="B22" s="3"/>
      <c r="C22" s="6">
        <f>+'[1]ACUM-JUNIO'!B6</f>
        <v>197</v>
      </c>
      <c r="D22" s="63">
        <f>+'[1]ACUM-JUNIO'!B7</f>
        <v>200</v>
      </c>
      <c r="E22" s="64"/>
      <c r="F22" s="7">
        <f>SUM(C22:E22)</f>
        <v>397</v>
      </c>
      <c r="G22" s="3"/>
      <c r="H22" s="6">
        <f>+'[1]ACUM-JUNIO'!B13</f>
        <v>273</v>
      </c>
      <c r="I22" s="6">
        <f>+'[1]ACUM-JUNIO'!B12</f>
        <v>122</v>
      </c>
      <c r="J22" s="6">
        <f>+'[1]ACUM-JUNIO'!B14</f>
        <v>2</v>
      </c>
      <c r="K22" s="6">
        <f>+'[1]ACUM-JUNIO'!B15</f>
        <v>0</v>
      </c>
      <c r="L22" s="7">
        <f>SUM(H22:K22)</f>
        <v>397</v>
      </c>
      <c r="M22" s="3"/>
      <c r="N22" s="3"/>
      <c r="O22" s="1"/>
      <c r="P22" s="4"/>
    </row>
    <row r="23" spans="1:16" ht="16.5" thickBot="1">
      <c r="A23" s="1"/>
      <c r="B23" s="3"/>
      <c r="C23" s="8">
        <f>+C22/F22</f>
        <v>0.49622166246851385</v>
      </c>
      <c r="D23" s="65">
        <f>+D22/F22</f>
        <v>0.50377833753148615</v>
      </c>
      <c r="E23" s="66"/>
      <c r="F23" s="9">
        <f>SUM(C23:E23)</f>
        <v>1</v>
      </c>
      <c r="G23" s="3"/>
      <c r="H23" s="8">
        <f>+H22/L22</f>
        <v>0.68765743073047858</v>
      </c>
      <c r="I23" s="8">
        <f>+I22/L22</f>
        <v>0.30730478589420657</v>
      </c>
      <c r="J23" s="8">
        <f>+J22/L22</f>
        <v>5.0377833753148613E-3</v>
      </c>
      <c r="K23" s="8">
        <f>+K22/L22</f>
        <v>0</v>
      </c>
      <c r="L23" s="9">
        <f>SUM(H23:K23)</f>
        <v>1</v>
      </c>
      <c r="M23" s="3"/>
      <c r="N23" s="3"/>
      <c r="O23" s="1"/>
      <c r="P23" s="4"/>
    </row>
    <row r="24" spans="1:16" ht="59.25" customHeight="1">
      <c r="A24" s="1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1"/>
      <c r="P24" s="4"/>
    </row>
    <row r="25" spans="1:16">
      <c r="A25" s="1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1"/>
      <c r="P25" s="4"/>
    </row>
    <row r="26" spans="1:16">
      <c r="A26" s="1"/>
      <c r="B26" s="3"/>
      <c r="C26" s="10"/>
      <c r="D26" s="10"/>
      <c r="E26" s="10"/>
      <c r="F26" s="10"/>
      <c r="G26" s="3"/>
      <c r="H26" s="10"/>
      <c r="I26" s="10"/>
      <c r="J26" s="11"/>
      <c r="K26" s="11"/>
      <c r="L26" s="11"/>
      <c r="M26" s="3"/>
      <c r="N26" s="3"/>
      <c r="O26" s="1"/>
    </row>
    <row r="27" spans="1:16">
      <c r="A27" s="1"/>
      <c r="B27" s="3"/>
      <c r="C27" s="10"/>
      <c r="D27" s="10"/>
      <c r="E27" s="10"/>
      <c r="F27" s="10"/>
      <c r="G27" s="3"/>
      <c r="H27" s="10"/>
      <c r="I27" s="10"/>
      <c r="J27" s="10"/>
      <c r="K27" s="10"/>
      <c r="L27" s="10"/>
      <c r="M27" s="3"/>
      <c r="N27" s="3"/>
      <c r="O27" s="1"/>
    </row>
    <row r="28" spans="1:16">
      <c r="A28" s="1"/>
      <c r="B28" s="3"/>
      <c r="C28" s="10"/>
      <c r="D28" s="10"/>
      <c r="E28" s="10"/>
      <c r="F28" s="10"/>
      <c r="G28" s="3"/>
      <c r="H28" s="10"/>
      <c r="I28" s="10"/>
      <c r="J28" s="10"/>
      <c r="K28" s="10"/>
      <c r="L28" s="10"/>
      <c r="M28" s="3"/>
      <c r="N28" s="3"/>
      <c r="O28" s="1"/>
    </row>
    <row r="29" spans="1:16">
      <c r="A29" s="1"/>
      <c r="B29" s="3"/>
      <c r="C29" s="10"/>
      <c r="D29" s="10"/>
      <c r="E29" s="10"/>
      <c r="F29" s="10"/>
      <c r="G29" s="3"/>
      <c r="H29" s="10"/>
      <c r="I29" s="10"/>
      <c r="J29" s="10"/>
      <c r="K29" s="10"/>
      <c r="L29" s="10"/>
      <c r="M29" s="3"/>
      <c r="N29" s="3"/>
      <c r="O29" s="1"/>
    </row>
    <row r="30" spans="1:16">
      <c r="A30" s="1"/>
      <c r="B30" s="3"/>
      <c r="C30" s="10"/>
      <c r="D30" s="10"/>
      <c r="E30" s="10"/>
      <c r="F30" s="10"/>
      <c r="G30" s="3"/>
      <c r="H30" s="10"/>
      <c r="I30" s="10"/>
      <c r="J30" s="10"/>
      <c r="K30" s="10"/>
      <c r="L30" s="10"/>
      <c r="M30" s="3"/>
      <c r="N30" s="3"/>
      <c r="O30" s="1"/>
    </row>
    <row r="31" spans="1:16">
      <c r="A31" s="1"/>
      <c r="B31" s="3"/>
      <c r="C31" s="10"/>
      <c r="D31" s="10"/>
      <c r="E31" s="10"/>
      <c r="F31" s="10"/>
      <c r="G31" s="3"/>
      <c r="H31" s="10"/>
      <c r="I31" s="10"/>
      <c r="J31" s="10"/>
      <c r="K31" s="10"/>
      <c r="L31" s="10"/>
      <c r="M31" s="3"/>
      <c r="N31" s="3"/>
      <c r="O31" s="1"/>
    </row>
    <row r="32" spans="1:16">
      <c r="A32" s="1"/>
      <c r="B32" s="3"/>
      <c r="C32" s="10"/>
      <c r="D32" s="10"/>
      <c r="E32" s="10"/>
      <c r="F32" s="10"/>
      <c r="G32" s="3"/>
      <c r="H32" s="10"/>
      <c r="I32" s="10"/>
      <c r="J32" s="10"/>
      <c r="K32" s="10"/>
      <c r="L32" s="10"/>
      <c r="M32" s="3"/>
      <c r="N32" s="3"/>
      <c r="O32" s="1"/>
    </row>
    <row r="33" spans="1:15" ht="17.25" customHeight="1">
      <c r="A33" s="1"/>
      <c r="B33" s="3"/>
      <c r="C33" s="10"/>
      <c r="D33" s="10"/>
      <c r="E33" s="10"/>
      <c r="F33" s="10"/>
      <c r="G33" s="3"/>
      <c r="H33" s="10"/>
      <c r="I33" s="10"/>
      <c r="J33" s="10"/>
      <c r="K33" s="10"/>
      <c r="L33" s="10"/>
      <c r="M33" s="3"/>
      <c r="N33" s="3"/>
      <c r="O33" s="1"/>
    </row>
    <row r="34" spans="1:15">
      <c r="A34" s="1"/>
      <c r="B34" s="3"/>
      <c r="C34" s="10"/>
      <c r="D34" s="10"/>
      <c r="E34" s="10"/>
      <c r="F34" s="10"/>
      <c r="G34" s="3"/>
      <c r="H34" s="10"/>
      <c r="I34" s="10"/>
      <c r="J34" s="10"/>
      <c r="K34" s="10"/>
      <c r="L34" s="10"/>
      <c r="M34" s="3"/>
      <c r="N34" s="3"/>
      <c r="O34" s="1"/>
    </row>
    <row r="35" spans="1:15">
      <c r="A35" s="1"/>
      <c r="B35" s="3"/>
      <c r="C35" s="10"/>
      <c r="D35" s="10"/>
      <c r="E35" s="10"/>
      <c r="F35" s="10"/>
      <c r="G35" s="3"/>
      <c r="H35" s="10"/>
      <c r="I35" s="10"/>
      <c r="J35" s="10"/>
      <c r="K35" s="10"/>
      <c r="L35" s="10"/>
      <c r="M35" s="3"/>
      <c r="N35" s="3"/>
      <c r="O35" s="1"/>
    </row>
    <row r="36" spans="1:15">
      <c r="A36" s="1"/>
      <c r="B36" s="3"/>
      <c r="C36" s="10"/>
      <c r="D36" s="10"/>
      <c r="E36" s="10"/>
      <c r="F36" s="10"/>
      <c r="G36" s="3"/>
      <c r="H36" s="10"/>
      <c r="I36" s="10"/>
      <c r="J36" s="10"/>
      <c r="K36" s="10"/>
      <c r="L36" s="10"/>
      <c r="M36" s="3"/>
      <c r="N36" s="3"/>
      <c r="O36" s="1"/>
    </row>
    <row r="37" spans="1:15">
      <c r="A37" s="1"/>
      <c r="B37" s="3"/>
      <c r="C37" s="10"/>
      <c r="D37" s="10"/>
      <c r="E37" s="10"/>
      <c r="F37" s="10"/>
      <c r="G37" s="3"/>
      <c r="H37" s="10"/>
      <c r="I37" s="10"/>
      <c r="J37" s="10"/>
      <c r="K37" s="10"/>
      <c r="L37" s="10"/>
      <c r="M37" s="3"/>
      <c r="N37" s="3"/>
      <c r="O37" s="1"/>
    </row>
    <row r="38" spans="1:15">
      <c r="A38" s="1"/>
      <c r="B38" s="3"/>
      <c r="C38" s="10"/>
      <c r="D38" s="10"/>
      <c r="E38" s="10"/>
      <c r="F38" s="10"/>
      <c r="G38" s="3"/>
      <c r="H38" s="10"/>
      <c r="I38" s="10"/>
      <c r="J38" s="10"/>
      <c r="K38" s="10"/>
      <c r="L38" s="10"/>
      <c r="M38" s="3"/>
      <c r="N38" s="3"/>
      <c r="O38" s="1"/>
    </row>
    <row r="39" spans="1:15">
      <c r="A39" s="1"/>
      <c r="B39" s="3"/>
      <c r="C39" s="10"/>
      <c r="D39" s="10"/>
      <c r="E39" s="10"/>
      <c r="F39" s="10"/>
      <c r="G39" s="3"/>
      <c r="H39" s="10"/>
      <c r="I39" s="10"/>
      <c r="J39" s="10"/>
      <c r="K39" s="10"/>
      <c r="L39" s="10"/>
      <c r="M39" s="3"/>
      <c r="N39" s="3"/>
      <c r="O39" s="1"/>
    </row>
    <row r="40" spans="1:15">
      <c r="A40" s="1"/>
      <c r="B40" s="3"/>
      <c r="C40" s="3"/>
      <c r="D40" s="3"/>
      <c r="E40" s="3"/>
      <c r="F40" s="3"/>
      <c r="G40" s="3"/>
      <c r="H40" s="10"/>
      <c r="I40" s="10"/>
      <c r="J40" s="10"/>
      <c r="K40" s="10"/>
      <c r="L40" s="10"/>
      <c r="M40" s="3"/>
      <c r="N40" s="3"/>
      <c r="O40" s="1"/>
    </row>
    <row r="41" spans="1:15">
      <c r="A41" s="1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"/>
    </row>
    <row r="42" spans="1:15">
      <c r="A42" s="1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"/>
    </row>
    <row r="43" spans="1:15">
      <c r="A43" s="1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1"/>
    </row>
    <row r="44" spans="1:15">
      <c r="A44" s="1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1"/>
    </row>
    <row r="45" spans="1:15">
      <c r="A45" s="1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1"/>
    </row>
    <row r="46" spans="1:15" ht="19.5" thickBot="1">
      <c r="A46" s="1"/>
      <c r="B46" s="3"/>
      <c r="C46" s="3"/>
      <c r="D46" s="67" t="s">
        <v>12</v>
      </c>
      <c r="E46" s="67"/>
      <c r="F46" s="67"/>
      <c r="G46" s="67"/>
      <c r="H46" s="67"/>
      <c r="I46" s="67"/>
      <c r="J46" s="67"/>
      <c r="K46" s="3"/>
      <c r="L46" s="3"/>
      <c r="M46" s="3"/>
      <c r="N46" s="3"/>
      <c r="O46" s="1"/>
    </row>
    <row r="47" spans="1:15" ht="15.75" thickBot="1">
      <c r="A47" s="1"/>
      <c r="B47" s="3"/>
      <c r="C47" s="3"/>
      <c r="D47" s="6">
        <v>1</v>
      </c>
      <c r="E47" s="12" t="str">
        <f>+'[1]ACUM-JUNIO'!A53</f>
        <v>SE TIENE POR NO PRESENTADA ( NO CUMPLIÓ PREVENCIÓN)</v>
      </c>
      <c r="F47" s="13"/>
      <c r="G47" s="13"/>
      <c r="H47" s="14"/>
      <c r="I47" s="6">
        <f>+'[1]ACUM-JUNIO'!B53</f>
        <v>10</v>
      </c>
      <c r="J47" s="8">
        <f>+I47/I64</f>
        <v>2.5188916876574308E-2</v>
      </c>
      <c r="K47" s="3"/>
      <c r="L47" s="3"/>
      <c r="M47" s="3"/>
      <c r="N47" s="3"/>
      <c r="O47" s="1"/>
    </row>
    <row r="48" spans="1:15" ht="15.75" thickBot="1">
      <c r="A48" s="1"/>
      <c r="B48" s="3"/>
      <c r="C48" s="3"/>
      <c r="D48" s="6">
        <v>2</v>
      </c>
      <c r="E48" s="12" t="str">
        <f>+'[1]ACUM-JUNIO'!A54</f>
        <v>NO CUMPLIO CON LOS EXTREMOS DEL ARTÍCULO 79 (REQUISITOS)</v>
      </c>
      <c r="F48" s="13"/>
      <c r="G48" s="13"/>
      <c r="H48" s="14"/>
      <c r="I48" s="6">
        <f>+'[1]ACUM-JUNIO'!B54</f>
        <v>0</v>
      </c>
      <c r="J48" s="8">
        <f>+I48/I64</f>
        <v>0</v>
      </c>
      <c r="K48" s="3"/>
      <c r="L48" s="3"/>
      <c r="M48" s="3"/>
      <c r="N48" s="3"/>
      <c r="O48" s="1"/>
    </row>
    <row r="49" spans="1:15" ht="15.75" thickBot="1">
      <c r="A49" s="1"/>
      <c r="B49" s="3"/>
      <c r="C49" s="3"/>
      <c r="D49" s="6">
        <v>3</v>
      </c>
      <c r="E49" s="12" t="str">
        <f>+'[1]ACUM-JUNIO'!A55</f>
        <v xml:space="preserve">INCOMPETENCIA </v>
      </c>
      <c r="F49" s="15"/>
      <c r="G49" s="15"/>
      <c r="H49" s="16"/>
      <c r="I49" s="6">
        <f>+'[1]ACUM-JUNIO'!B55</f>
        <v>3</v>
      </c>
      <c r="J49" s="8">
        <f>+I49/I64</f>
        <v>7.556675062972292E-3</v>
      </c>
      <c r="K49" s="3"/>
      <c r="L49" s="3"/>
      <c r="M49" s="3"/>
      <c r="N49" s="3"/>
      <c r="O49" s="1"/>
    </row>
    <row r="50" spans="1:15" ht="15.75" thickBot="1">
      <c r="A50" s="1"/>
      <c r="B50" s="3"/>
      <c r="C50" s="3"/>
      <c r="D50" s="6">
        <v>4</v>
      </c>
      <c r="E50" s="12" t="str">
        <f>+'[1]ACUM-JUNIO'!A56</f>
        <v>IMPROCEDENTE POR INEXISTENTE</v>
      </c>
      <c r="F50" s="15"/>
      <c r="G50" s="15"/>
      <c r="H50" s="16"/>
      <c r="I50" s="6">
        <f>+'[1]ACUM-JUNIO'!B56</f>
        <v>58</v>
      </c>
      <c r="J50" s="8">
        <f>+I50/I64</f>
        <v>0.14609571788413098</v>
      </c>
      <c r="K50" s="3"/>
      <c r="L50" s="3"/>
      <c r="M50" s="3"/>
      <c r="N50" s="3"/>
      <c r="O50" s="1"/>
    </row>
    <row r="51" spans="1:15" ht="15.75" thickBot="1">
      <c r="A51" s="1"/>
      <c r="B51" s="3"/>
      <c r="C51" s="3"/>
      <c r="D51" s="6">
        <v>5</v>
      </c>
      <c r="E51" s="12" t="str">
        <f>+'[1]ACUM-JUNIO'!A57</f>
        <v>IMPROCEDENTE, CONFIDENCIAL E INEXISTENTE</v>
      </c>
      <c r="F51" s="13"/>
      <c r="G51" s="13"/>
      <c r="H51" s="14"/>
      <c r="I51" s="6">
        <f>+'[1]ACUM-JUNIO'!B57</f>
        <v>0</v>
      </c>
      <c r="J51" s="8">
        <f>+I51/I64</f>
        <v>0</v>
      </c>
      <c r="K51" s="3"/>
      <c r="L51" s="3"/>
      <c r="M51" s="3"/>
      <c r="N51" s="3"/>
      <c r="O51" s="1"/>
    </row>
    <row r="52" spans="1:15" ht="15.75" thickBot="1">
      <c r="A52" s="1"/>
      <c r="B52" s="3"/>
      <c r="C52" s="3"/>
      <c r="D52" s="6">
        <v>6</v>
      </c>
      <c r="E52" s="12" t="str">
        <f>+'[1]ACUM-JUNIO'!A58</f>
        <v>PROCEDENTE</v>
      </c>
      <c r="F52" s="17"/>
      <c r="G52" s="17"/>
      <c r="H52" s="18"/>
      <c r="I52" s="6">
        <f>+'[1]ACUM-JUNIO'!B58</f>
        <v>76</v>
      </c>
      <c r="J52" s="8">
        <f>+I52/I64</f>
        <v>0.19143576826196473</v>
      </c>
      <c r="K52" s="3"/>
      <c r="L52" s="3"/>
      <c r="M52" s="3"/>
      <c r="N52" s="3"/>
      <c r="O52" s="1"/>
    </row>
    <row r="53" spans="1:15" ht="15.75" thickBot="1">
      <c r="A53" s="1"/>
      <c r="B53" s="3"/>
      <c r="C53" s="3"/>
      <c r="D53" s="6">
        <v>7</v>
      </c>
      <c r="E53" s="12" t="str">
        <f>+'[1]ACUM-JUNIO'!A59</f>
        <v xml:space="preserve">PROCEDENTE PARCIAL POR CONFIDENCIALIDAD </v>
      </c>
      <c r="F53" s="17"/>
      <c r="G53" s="17"/>
      <c r="H53" s="18"/>
      <c r="I53" s="6">
        <f>+'[1]ACUM-JUNIO'!B59</f>
        <v>188</v>
      </c>
      <c r="J53" s="8">
        <f>+I53/I64</f>
        <v>0.47355163727959698</v>
      </c>
      <c r="K53" s="3"/>
      <c r="L53" s="3"/>
      <c r="M53" s="3"/>
      <c r="N53" s="3"/>
      <c r="O53" s="1"/>
    </row>
    <row r="54" spans="1:15" ht="15.75" thickBot="1">
      <c r="A54" s="1"/>
      <c r="B54" s="3"/>
      <c r="C54" s="3"/>
      <c r="D54" s="6">
        <v>8</v>
      </c>
      <c r="E54" s="12" t="str">
        <f>+'[1]ACUM-JUNIO'!A60</f>
        <v>IMPROCEDENTE POR CONFIDENCIALIDAD Y RESERVADA</v>
      </c>
      <c r="F54" s="17"/>
      <c r="G54" s="17"/>
      <c r="H54" s="18"/>
      <c r="I54" s="6">
        <f>+'[1]ACUM-JUNIO'!B60</f>
        <v>0</v>
      </c>
      <c r="J54" s="8">
        <f>+I54/I64</f>
        <v>0</v>
      </c>
      <c r="K54" s="3"/>
      <c r="L54" s="3"/>
      <c r="M54" s="3"/>
      <c r="N54" s="3"/>
      <c r="O54" s="1"/>
    </row>
    <row r="55" spans="1:15" ht="15.75" thickBot="1">
      <c r="A55" s="1"/>
      <c r="B55" s="3"/>
      <c r="C55" s="3"/>
      <c r="D55" s="6">
        <v>9</v>
      </c>
      <c r="E55" s="12" t="str">
        <f>+'[1]ACUM-JUNIO'!A61</f>
        <v>PROCEDENTE PARCIAL POR CONFIDENCIALIDAD E INEXISTENCIA</v>
      </c>
      <c r="F55" s="17"/>
      <c r="G55" s="17"/>
      <c r="H55" s="18"/>
      <c r="I55" s="6">
        <f>+'[1]ACUM-JUNIO'!B61</f>
        <v>28</v>
      </c>
      <c r="J55" s="8">
        <f>+I55/I64</f>
        <v>7.0528967254408062E-2</v>
      </c>
      <c r="K55" s="3"/>
      <c r="L55" s="3"/>
      <c r="M55" s="3"/>
      <c r="N55" s="3"/>
      <c r="O55" s="1"/>
    </row>
    <row r="56" spans="1:15" ht="15.75" thickBot="1">
      <c r="A56" s="1"/>
      <c r="B56" s="3"/>
      <c r="C56" s="3"/>
      <c r="D56" s="6">
        <v>10</v>
      </c>
      <c r="E56" s="12" t="str">
        <f>+'[1]ACUM-JUNIO'!A62</f>
        <v>PROCEDENTE PARCIAL POR CONFIDENCIALIDAD, RESERVA E INEXISTENCIA</v>
      </c>
      <c r="F56" s="17"/>
      <c r="G56" s="17"/>
      <c r="H56" s="18"/>
      <c r="I56" s="6">
        <f>+'[1]ACUM-JUNIO'!B62</f>
        <v>0</v>
      </c>
      <c r="J56" s="8">
        <f>+I56/I64</f>
        <v>0</v>
      </c>
      <c r="K56" s="3"/>
      <c r="L56" s="3"/>
      <c r="M56" s="3"/>
      <c r="N56" s="3"/>
      <c r="O56" s="1"/>
    </row>
    <row r="57" spans="1:15" ht="15.75" thickBot="1">
      <c r="A57" s="1"/>
      <c r="B57" s="3"/>
      <c r="C57" s="3"/>
      <c r="D57" s="6">
        <v>11</v>
      </c>
      <c r="E57" s="12" t="str">
        <f>+'[1]ACUM-JUNIO'!A63</f>
        <v>PROCEDENTE PARCIAL POR INEXISTENCIA</v>
      </c>
      <c r="F57" s="13"/>
      <c r="G57" s="13"/>
      <c r="H57" s="14"/>
      <c r="I57" s="6">
        <f>+'[1]ACUM-JUNIO'!B63</f>
        <v>21</v>
      </c>
      <c r="J57" s="8">
        <f>+I57/I64</f>
        <v>5.2896725440806043E-2</v>
      </c>
      <c r="K57" s="3"/>
      <c r="L57" s="3"/>
      <c r="M57" s="3"/>
      <c r="N57" s="3"/>
      <c r="O57" s="1"/>
    </row>
    <row r="58" spans="1:15" ht="15.75" thickBot="1">
      <c r="A58" s="1"/>
      <c r="B58" s="3"/>
      <c r="C58" s="3"/>
      <c r="D58" s="6">
        <v>12</v>
      </c>
      <c r="E58" s="12" t="str">
        <f>+'[1]ACUM-JUNIO'!A64</f>
        <v>PROCEDENTE PARCIAL POR RESERVA</v>
      </c>
      <c r="F58" s="13"/>
      <c r="G58" s="13"/>
      <c r="H58" s="14"/>
      <c r="I58" s="6">
        <f>+'[1]ACUM-JUNIO'!B64</f>
        <v>2</v>
      </c>
      <c r="J58" s="8">
        <f>+I58/I64</f>
        <v>5.0377833753148613E-3</v>
      </c>
      <c r="K58" s="3"/>
      <c r="L58" s="3"/>
      <c r="M58" s="3"/>
      <c r="N58" s="3"/>
      <c r="O58" s="1"/>
    </row>
    <row r="59" spans="1:15" ht="15.75" thickBot="1">
      <c r="A59" s="1"/>
      <c r="B59" s="3"/>
      <c r="C59" s="3"/>
      <c r="D59" s="6">
        <v>13</v>
      </c>
      <c r="E59" s="12" t="str">
        <f>+'[1]ACUM-JUNIO'!A65</f>
        <v>PROCEDENTE PARCIAL POR RESERVA Y CONFIDENCIALIDAD</v>
      </c>
      <c r="F59" s="13"/>
      <c r="G59" s="13"/>
      <c r="H59" s="14"/>
      <c r="I59" s="6">
        <f>+'[1]ACUM-JUNIO'!B65</f>
        <v>6</v>
      </c>
      <c r="J59" s="8">
        <f>+I59/I64</f>
        <v>1.5113350125944584E-2</v>
      </c>
      <c r="K59" s="3"/>
      <c r="L59" s="3"/>
      <c r="M59" s="3"/>
      <c r="N59" s="3"/>
      <c r="O59" s="1"/>
    </row>
    <row r="60" spans="1:15" ht="15.75" thickBot="1">
      <c r="A60" s="1"/>
      <c r="B60" s="3"/>
      <c r="C60" s="3"/>
      <c r="D60" s="6">
        <v>14</v>
      </c>
      <c r="E60" s="12" t="str">
        <f>+'[1]ACUM-JUNIO'!A66</f>
        <v>PROCEDENE PARCIAL POR RESERVA E INEXISTENCIA</v>
      </c>
      <c r="F60" s="13"/>
      <c r="G60" s="13"/>
      <c r="H60" s="14"/>
      <c r="I60" s="6">
        <f>+'[1]ACUM-JUNIO'!B66</f>
        <v>1</v>
      </c>
      <c r="J60" s="8">
        <f>+I60/I64</f>
        <v>2.5188916876574307E-3</v>
      </c>
      <c r="K60" s="3"/>
      <c r="L60" s="3"/>
      <c r="M60" s="3"/>
      <c r="N60" s="3"/>
      <c r="O60" s="1"/>
    </row>
    <row r="61" spans="1:15" ht="15.75" thickBot="1">
      <c r="A61" s="1"/>
      <c r="B61" s="3"/>
      <c r="C61" s="3"/>
      <c r="D61" s="6">
        <v>15</v>
      </c>
      <c r="E61" s="12" t="str">
        <f>+'[1]ACUM-JUNIO'!A67</f>
        <v>IMPROCEDENTE POR RESERVADA</v>
      </c>
      <c r="F61" s="13"/>
      <c r="G61" s="13"/>
      <c r="H61" s="14"/>
      <c r="I61" s="6">
        <f>+'[1]ACUM-JUNIO'!B67</f>
        <v>4</v>
      </c>
      <c r="J61" s="8">
        <f>+I61/I64</f>
        <v>1.0075566750629723E-2</v>
      </c>
      <c r="K61" s="3"/>
      <c r="L61" s="3"/>
      <c r="M61" s="3"/>
      <c r="N61" s="3"/>
      <c r="O61" s="1"/>
    </row>
    <row r="62" spans="1:15" ht="15.75" thickBot="1">
      <c r="A62" s="1"/>
      <c r="B62" s="3"/>
      <c r="C62" s="3"/>
      <c r="D62" s="6">
        <v>16</v>
      </c>
      <c r="E62" s="12" t="str">
        <f>+'[1]ACUM-JUNIO'!A68</f>
        <v>PREVENCIÓN ENTRAMITE</v>
      </c>
      <c r="F62" s="13"/>
      <c r="G62" s="13"/>
      <c r="H62" s="14"/>
      <c r="I62" s="6">
        <f>+'[1]ACUM-JUNIO'!B68</f>
        <v>0</v>
      </c>
      <c r="J62" s="8">
        <f>+I62/I64</f>
        <v>0</v>
      </c>
      <c r="K62" s="3"/>
      <c r="L62" s="3"/>
      <c r="M62" s="3"/>
      <c r="N62" s="3"/>
      <c r="O62" s="1"/>
    </row>
    <row r="63" spans="1:15" ht="15.75" thickBot="1">
      <c r="A63" s="1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1"/>
    </row>
    <row r="64" spans="1:15" s="22" customFormat="1" ht="16.5" thickBot="1">
      <c r="A64" s="19"/>
      <c r="B64" s="3"/>
      <c r="C64" s="3"/>
      <c r="D64" s="3"/>
      <c r="E64" s="3"/>
      <c r="F64" s="3"/>
      <c r="G64" s="3"/>
      <c r="H64" s="3"/>
      <c r="I64" s="20">
        <f>SUM(I47:I63)</f>
        <v>397</v>
      </c>
      <c r="J64" s="21">
        <f>SUM(J47:J63)</f>
        <v>1</v>
      </c>
      <c r="K64" s="3"/>
      <c r="L64" s="3"/>
      <c r="M64" s="3"/>
      <c r="N64" s="3"/>
      <c r="O64" s="19"/>
    </row>
    <row r="65" spans="1:15" ht="76.5" customHeight="1">
      <c r="A65" s="1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1"/>
    </row>
    <row r="66" spans="1:15">
      <c r="A66" s="1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1"/>
    </row>
    <row r="67" spans="1:15">
      <c r="A67" s="1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1"/>
    </row>
    <row r="68" spans="1:15">
      <c r="A68" s="1"/>
      <c r="B68" s="3"/>
      <c r="M68" s="3"/>
      <c r="N68" s="3"/>
      <c r="O68" s="1"/>
    </row>
    <row r="69" spans="1:15">
      <c r="A69" s="1"/>
      <c r="B69" s="3"/>
      <c r="M69" s="3"/>
      <c r="N69" s="3"/>
      <c r="O69" s="1"/>
    </row>
    <row r="70" spans="1:15">
      <c r="A70" s="1"/>
      <c r="B70" s="3"/>
      <c r="M70" s="3"/>
      <c r="N70" s="3"/>
      <c r="O70" s="1"/>
    </row>
    <row r="71" spans="1:15">
      <c r="A71" s="1"/>
      <c r="B71" s="3"/>
      <c r="M71" s="3"/>
      <c r="N71" s="3"/>
      <c r="O71" s="1"/>
    </row>
    <row r="72" spans="1:15">
      <c r="A72" s="1"/>
      <c r="B72" s="3"/>
      <c r="M72" s="3"/>
      <c r="N72" s="3"/>
      <c r="O72" s="1"/>
    </row>
    <row r="73" spans="1:15">
      <c r="A73" s="1"/>
      <c r="B73" s="3"/>
      <c r="M73" s="3"/>
      <c r="N73" s="3"/>
      <c r="O73" s="1"/>
    </row>
    <row r="74" spans="1:15">
      <c r="A74" s="1"/>
      <c r="B74" s="3"/>
      <c r="M74" s="3"/>
      <c r="N74" s="3"/>
      <c r="O74" s="1"/>
    </row>
    <row r="75" spans="1:15">
      <c r="A75" s="1"/>
      <c r="B75" s="3"/>
      <c r="M75" s="3"/>
      <c r="N75" s="3"/>
      <c r="O75" s="1"/>
    </row>
    <row r="76" spans="1:15">
      <c r="A76" s="1"/>
      <c r="B76" s="3"/>
      <c r="M76" s="3"/>
      <c r="N76" s="3"/>
      <c r="O76" s="1"/>
    </row>
    <row r="77" spans="1:15">
      <c r="A77" s="1"/>
      <c r="B77" s="3"/>
      <c r="M77" s="3"/>
      <c r="N77" s="3"/>
      <c r="O77" s="1"/>
    </row>
    <row r="78" spans="1:15">
      <c r="A78" s="1"/>
      <c r="B78" s="3"/>
      <c r="M78" s="3"/>
      <c r="N78" s="3"/>
      <c r="O78" s="1"/>
    </row>
    <row r="79" spans="1:15">
      <c r="A79" s="1"/>
      <c r="B79" s="3"/>
      <c r="M79" s="3"/>
      <c r="N79" s="3"/>
      <c r="O79" s="1"/>
    </row>
    <row r="80" spans="1:15">
      <c r="A80" s="1"/>
      <c r="B80" s="3"/>
      <c r="M80" s="3"/>
      <c r="N80" s="3"/>
      <c r="O80" s="1"/>
    </row>
    <row r="81" spans="1:15">
      <c r="A81" s="1"/>
      <c r="B81" s="3"/>
      <c r="M81" s="3"/>
      <c r="N81" s="3"/>
      <c r="O81" s="1"/>
    </row>
    <row r="82" spans="1:15">
      <c r="A82" s="1"/>
      <c r="B82" s="3"/>
      <c r="M82" s="3"/>
      <c r="N82" s="3"/>
      <c r="O82" s="1"/>
    </row>
    <row r="83" spans="1:15">
      <c r="A83" s="1"/>
      <c r="B83" s="3"/>
      <c r="M83" s="3"/>
      <c r="N83" s="3"/>
      <c r="O83" s="1"/>
    </row>
    <row r="84" spans="1:15">
      <c r="A84" s="1"/>
      <c r="B84" s="3"/>
      <c r="M84" s="3"/>
      <c r="N84" s="3"/>
      <c r="O84" s="1"/>
    </row>
    <row r="85" spans="1:15">
      <c r="A85" s="1"/>
      <c r="B85" s="3"/>
      <c r="M85" s="3"/>
      <c r="N85" s="3"/>
      <c r="O85" s="1"/>
    </row>
    <row r="86" spans="1:15">
      <c r="A86" s="1"/>
      <c r="B86" s="3"/>
      <c r="M86" s="3"/>
      <c r="N86" s="3"/>
      <c r="O86" s="1"/>
    </row>
    <row r="87" spans="1:15">
      <c r="A87" s="1"/>
      <c r="B87" s="3"/>
      <c r="M87" s="3"/>
      <c r="N87" s="3"/>
      <c r="O87" s="1"/>
    </row>
    <row r="88" spans="1:15">
      <c r="A88" s="1"/>
      <c r="B88" s="3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3"/>
      <c r="N88" s="3"/>
      <c r="O88" s="1"/>
    </row>
    <row r="89" spans="1:15">
      <c r="A89" s="1"/>
      <c r="B89" s="3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3"/>
      <c r="N89" s="3"/>
      <c r="O89" s="1"/>
    </row>
    <row r="90" spans="1:15">
      <c r="A90" s="1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1"/>
    </row>
    <row r="91" spans="1:15">
      <c r="A91" s="1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1"/>
    </row>
    <row r="92" spans="1:15">
      <c r="A92" s="1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1"/>
    </row>
    <row r="93" spans="1:15">
      <c r="A93" s="1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1"/>
    </row>
    <row r="94" spans="1:15" ht="17.25" customHeight="1">
      <c r="A94" s="1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1"/>
    </row>
    <row r="95" spans="1:15" ht="17.25" customHeight="1">
      <c r="A95" s="1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1"/>
    </row>
    <row r="96" spans="1:15" ht="17.25" customHeight="1">
      <c r="A96" s="1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1"/>
    </row>
    <row r="97" spans="1:15" ht="17.25" customHeight="1">
      <c r="A97" s="1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1"/>
    </row>
    <row r="98" spans="1:15" ht="15.75" thickBot="1">
      <c r="A98" s="1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1"/>
    </row>
    <row r="99" spans="1:15" ht="19.5" thickBot="1">
      <c r="A99" s="1"/>
      <c r="B99" s="3"/>
      <c r="C99" s="3"/>
      <c r="D99" s="68" t="s">
        <v>13</v>
      </c>
      <c r="E99" s="69"/>
      <c r="F99" s="69"/>
      <c r="G99" s="69"/>
      <c r="H99" s="69"/>
      <c r="I99" s="70"/>
      <c r="J99" s="3"/>
      <c r="K99" s="3"/>
      <c r="L99" s="3"/>
      <c r="M99" s="3"/>
      <c r="N99" s="3"/>
      <c r="O99" s="1"/>
    </row>
    <row r="100" spans="1:15" ht="15.75" thickBot="1">
      <c r="A100" s="1"/>
      <c r="B100" s="3"/>
      <c r="C100" s="3"/>
      <c r="D100" s="23">
        <v>1</v>
      </c>
      <c r="E100" s="71" t="str">
        <f>+'[1]ACUM-JUNIO'!A85</f>
        <v>VÍA INFOMEX</v>
      </c>
      <c r="F100" s="72"/>
      <c r="G100" s="73"/>
      <c r="H100" s="24">
        <f>+'[1]ACUM-JUNIO'!B85</f>
        <v>196</v>
      </c>
      <c r="I100" s="25">
        <f>+H100/H108</f>
        <v>0.49370277078085645</v>
      </c>
      <c r="J100" s="3"/>
      <c r="K100" s="3"/>
      <c r="L100" s="3"/>
      <c r="M100" s="3"/>
      <c r="N100" s="3"/>
      <c r="O100" s="1"/>
    </row>
    <row r="101" spans="1:15" ht="15.75" thickBot="1">
      <c r="A101" s="1"/>
      <c r="B101" s="3"/>
      <c r="C101" s="3"/>
      <c r="D101" s="23">
        <v>2</v>
      </c>
      <c r="E101" s="71" t="str">
        <f>+'[1]ACUM-JUNIO'!A81</f>
        <v>COPIA CERTIFICADA</v>
      </c>
      <c r="F101" s="72"/>
      <c r="G101" s="73"/>
      <c r="H101" s="24">
        <f>+'[1]ACUM-JUNIO'!B81</f>
        <v>95</v>
      </c>
      <c r="I101" s="25">
        <f>+H101/H108</f>
        <v>0.23929471032745592</v>
      </c>
      <c r="J101" s="3"/>
      <c r="K101" s="3"/>
      <c r="L101" s="3"/>
      <c r="M101" s="3"/>
      <c r="N101" s="3"/>
      <c r="O101" s="1"/>
    </row>
    <row r="102" spans="1:15" ht="15.75" customHeight="1" thickBot="1">
      <c r="A102" s="1"/>
      <c r="B102" s="3"/>
      <c r="C102" s="3"/>
      <c r="D102" s="23">
        <v>3</v>
      </c>
      <c r="E102" s="71" t="str">
        <f>+'[1]ACUM-JUNIO'!A82</f>
        <v>COPIA SIMPLE</v>
      </c>
      <c r="F102" s="72"/>
      <c r="G102" s="73"/>
      <c r="H102" s="24">
        <f>+'[1]ACUM-JUNIO'!B82</f>
        <v>77</v>
      </c>
      <c r="I102" s="25">
        <f>+H102/H108</f>
        <v>0.19395465994962216</v>
      </c>
      <c r="J102" s="3"/>
      <c r="K102" s="3"/>
      <c r="L102" s="3"/>
      <c r="M102" s="3"/>
      <c r="N102" s="3"/>
      <c r="O102" s="1"/>
    </row>
    <row r="103" spans="1:15" ht="15.75" customHeight="1" thickBot="1">
      <c r="A103" s="1"/>
      <c r="B103" s="3"/>
      <c r="C103" s="3"/>
      <c r="D103" s="23">
        <v>4</v>
      </c>
      <c r="E103" s="71" t="str">
        <f>+'[1]ACUM-JUNIO'!A83</f>
        <v>COPIA SIMPLE Y COPIA CERTIFICADA</v>
      </c>
      <c r="F103" s="72"/>
      <c r="G103" s="73"/>
      <c r="H103" s="24">
        <f>+'[1]ACUM-JUNIO'!B83</f>
        <v>26</v>
      </c>
      <c r="I103" s="25">
        <f>+H103/H108</f>
        <v>6.5491183879093195E-2</v>
      </c>
      <c r="J103" s="3"/>
      <c r="K103" s="3"/>
      <c r="L103" s="3"/>
      <c r="M103" s="3"/>
      <c r="N103" s="3"/>
      <c r="O103" s="1"/>
    </row>
    <row r="104" spans="1:15" ht="15.75" thickBot="1">
      <c r="A104" s="1"/>
      <c r="B104" s="3"/>
      <c r="C104" s="3"/>
      <c r="D104" s="23">
        <v>5</v>
      </c>
      <c r="E104" s="71" t="str">
        <f>+'[1]ACUM-JUNIO'!A84</f>
        <v>COPIA SIMPLE Y CD</v>
      </c>
      <c r="F104" s="72"/>
      <c r="G104" s="73"/>
      <c r="H104" s="24">
        <f>+'[1]ACUM-JUNIO'!B84</f>
        <v>3</v>
      </c>
      <c r="I104" s="25">
        <f>+H104/H108</f>
        <v>7.556675062972292E-3</v>
      </c>
      <c r="J104" s="3"/>
      <c r="K104" s="3"/>
      <c r="L104" s="3"/>
      <c r="M104" s="3"/>
      <c r="N104" s="3"/>
      <c r="O104" s="1"/>
    </row>
    <row r="105" spans="1:15" ht="15.75" customHeight="1" thickBot="1">
      <c r="A105" s="1"/>
      <c r="B105" s="3"/>
      <c r="C105" s="3"/>
      <c r="D105" s="23">
        <v>6</v>
      </c>
      <c r="E105" s="71" t="str">
        <f>+'[1]ACUM-JUNIO'!A79</f>
        <v>CD</v>
      </c>
      <c r="F105" s="72"/>
      <c r="G105" s="73"/>
      <c r="H105" s="24">
        <f>+'[1]ACUM-JUNIO'!B79</f>
        <v>0</v>
      </c>
      <c r="I105" s="25">
        <f>+H105/H108</f>
        <v>0</v>
      </c>
      <c r="J105" s="3"/>
      <c r="K105" s="3"/>
      <c r="L105" s="3"/>
      <c r="M105" s="3"/>
      <c r="N105" s="3"/>
      <c r="O105" s="1"/>
    </row>
    <row r="106" spans="1:15">
      <c r="A106" s="1"/>
      <c r="B106" s="3"/>
      <c r="C106" s="3"/>
      <c r="D106" s="23">
        <v>7</v>
      </c>
      <c r="E106" s="71" t="str">
        <f>+'[1]ACUM-JUNIO'!A80</f>
        <v>CONSULTA FISICA</v>
      </c>
      <c r="F106" s="72"/>
      <c r="G106" s="73"/>
      <c r="H106" s="24">
        <f>+'[1]ACUM-JUNIO'!B80</f>
        <v>0</v>
      </c>
      <c r="I106" s="25">
        <f>+H106/H108</f>
        <v>0</v>
      </c>
      <c r="J106" s="3"/>
      <c r="K106" s="3"/>
      <c r="L106" s="3"/>
      <c r="M106" s="3"/>
      <c r="N106" s="3"/>
      <c r="O106" s="1"/>
    </row>
    <row r="107" spans="1:15" ht="15.75" thickBot="1">
      <c r="A107" s="1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1"/>
    </row>
    <row r="108" spans="1:15" s="22" customFormat="1" ht="16.5" thickBot="1">
      <c r="A108" s="19"/>
      <c r="B108" s="3"/>
      <c r="C108" s="3"/>
      <c r="D108" s="3"/>
      <c r="E108" s="3"/>
      <c r="F108" s="3"/>
      <c r="G108" s="26" t="s">
        <v>7</v>
      </c>
      <c r="H108" s="7">
        <f>SUM(H100:H107)</f>
        <v>397</v>
      </c>
      <c r="I108" s="27">
        <f>SUM(I100:I107)</f>
        <v>1</v>
      </c>
      <c r="J108" s="3"/>
      <c r="K108" s="3"/>
      <c r="L108" s="3"/>
      <c r="M108" s="3"/>
      <c r="N108" s="3"/>
      <c r="O108" s="19"/>
    </row>
    <row r="109" spans="1:15">
      <c r="A109" s="1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1"/>
    </row>
    <row r="110" spans="1:15">
      <c r="A110" s="1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1"/>
    </row>
    <row r="111" spans="1:15">
      <c r="A111" s="1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1"/>
    </row>
    <row r="112" spans="1:15">
      <c r="A112" s="1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1"/>
    </row>
    <row r="113" spans="1:15">
      <c r="A113" s="1"/>
      <c r="B113" s="3"/>
      <c r="C113" s="3"/>
      <c r="D113" s="10"/>
      <c r="E113" s="10"/>
      <c r="F113" s="10"/>
      <c r="G113" s="10"/>
      <c r="H113" s="10"/>
      <c r="I113" s="10"/>
      <c r="J113" s="3"/>
      <c r="K113" s="3"/>
      <c r="L113" s="3"/>
      <c r="M113" s="3"/>
      <c r="N113" s="3"/>
      <c r="O113" s="1"/>
    </row>
    <row r="114" spans="1:15">
      <c r="A114" s="1"/>
      <c r="B114" s="3"/>
      <c r="C114" s="3"/>
      <c r="D114" s="10"/>
      <c r="E114" s="10"/>
      <c r="F114" s="10"/>
      <c r="G114" s="10"/>
      <c r="H114" s="10"/>
      <c r="I114" s="10"/>
      <c r="J114" s="3"/>
      <c r="K114" s="3"/>
      <c r="L114" s="3"/>
      <c r="M114" s="3"/>
      <c r="N114" s="3"/>
      <c r="O114" s="1"/>
    </row>
    <row r="115" spans="1:15">
      <c r="A115" s="1"/>
      <c r="B115" s="3"/>
      <c r="C115" s="3"/>
      <c r="D115" s="10"/>
      <c r="E115" s="10"/>
      <c r="F115" s="10"/>
      <c r="G115" s="10"/>
      <c r="H115" s="10"/>
      <c r="I115" s="10"/>
      <c r="J115" s="3"/>
      <c r="K115" s="3"/>
      <c r="L115" s="3"/>
      <c r="M115" s="3"/>
      <c r="N115" s="3"/>
      <c r="O115" s="1"/>
    </row>
    <row r="116" spans="1:15">
      <c r="A116" s="1"/>
      <c r="B116" s="3"/>
      <c r="C116" s="3"/>
      <c r="D116" s="10"/>
      <c r="E116" s="10"/>
      <c r="F116" s="10"/>
      <c r="G116" s="10"/>
      <c r="H116" s="10"/>
      <c r="I116" s="10"/>
      <c r="J116" s="3"/>
      <c r="K116" s="3"/>
      <c r="L116" s="3"/>
      <c r="M116" s="3"/>
      <c r="N116" s="3"/>
      <c r="O116" s="1"/>
    </row>
    <row r="117" spans="1:15">
      <c r="A117" s="1"/>
      <c r="B117" s="3"/>
      <c r="C117" s="3"/>
      <c r="D117" s="10"/>
      <c r="E117" s="10"/>
      <c r="F117" s="10"/>
      <c r="G117" s="10"/>
      <c r="H117" s="10"/>
      <c r="I117" s="10"/>
      <c r="J117" s="3"/>
      <c r="K117" s="3"/>
      <c r="L117" s="3"/>
      <c r="M117" s="3"/>
      <c r="N117" s="3"/>
      <c r="O117" s="1"/>
    </row>
    <row r="118" spans="1:15">
      <c r="A118" s="1"/>
      <c r="B118" s="3"/>
      <c r="C118" s="3"/>
      <c r="D118" s="10"/>
      <c r="E118" s="10"/>
      <c r="F118" s="10"/>
      <c r="G118" s="10"/>
      <c r="H118" s="10"/>
      <c r="I118" s="10"/>
      <c r="J118" s="3"/>
      <c r="K118" s="3"/>
      <c r="L118" s="3"/>
      <c r="M118" s="3"/>
      <c r="N118" s="3"/>
      <c r="O118" s="1"/>
    </row>
    <row r="119" spans="1:15">
      <c r="A119" s="1"/>
      <c r="B119" s="3"/>
      <c r="C119" s="3"/>
      <c r="D119" s="10"/>
      <c r="E119" s="10"/>
      <c r="F119" s="10"/>
      <c r="G119" s="10"/>
      <c r="H119" s="10"/>
      <c r="I119" s="10"/>
      <c r="J119" s="3"/>
      <c r="K119" s="3"/>
      <c r="L119" s="3"/>
      <c r="M119" s="3"/>
      <c r="N119" s="3"/>
      <c r="O119" s="1"/>
    </row>
    <row r="120" spans="1:15">
      <c r="A120" s="1"/>
      <c r="B120" s="3"/>
      <c r="C120" s="3"/>
      <c r="D120" s="10"/>
      <c r="E120" s="10"/>
      <c r="F120" s="10"/>
      <c r="G120" s="10"/>
      <c r="H120" s="10"/>
      <c r="I120" s="10"/>
      <c r="J120" s="3"/>
      <c r="K120" s="3"/>
      <c r="L120" s="3"/>
      <c r="M120" s="3"/>
      <c r="N120" s="3"/>
      <c r="O120" s="1"/>
    </row>
    <row r="121" spans="1:15">
      <c r="A121" s="1"/>
      <c r="B121" s="3"/>
      <c r="C121" s="3"/>
      <c r="D121" s="10"/>
      <c r="E121" s="10"/>
      <c r="F121" s="10"/>
      <c r="G121" s="10"/>
      <c r="H121" s="10"/>
      <c r="I121" s="10"/>
      <c r="J121" s="3"/>
      <c r="K121" s="3"/>
      <c r="L121" s="3"/>
      <c r="M121" s="3"/>
      <c r="N121" s="3"/>
      <c r="O121" s="1"/>
    </row>
    <row r="122" spans="1:15">
      <c r="A122" s="1"/>
      <c r="B122" s="3"/>
      <c r="C122" s="3"/>
      <c r="D122" s="10"/>
      <c r="E122" s="10"/>
      <c r="F122" s="10"/>
      <c r="G122" s="10"/>
      <c r="H122" s="10"/>
      <c r="I122" s="10"/>
      <c r="J122" s="3"/>
      <c r="K122" s="3"/>
      <c r="L122" s="3"/>
      <c r="M122" s="3"/>
      <c r="N122" s="3"/>
      <c r="O122" s="1"/>
    </row>
    <row r="123" spans="1:15">
      <c r="A123" s="1"/>
      <c r="B123" s="3"/>
      <c r="C123" s="3"/>
      <c r="D123" s="10"/>
      <c r="E123" s="10"/>
      <c r="F123" s="10"/>
      <c r="G123" s="10"/>
      <c r="H123" s="10"/>
      <c r="I123" s="10"/>
      <c r="J123" s="3"/>
      <c r="K123" s="3"/>
      <c r="L123" s="3"/>
      <c r="M123" s="3"/>
      <c r="N123" s="3"/>
      <c r="O123" s="1"/>
    </row>
    <row r="124" spans="1:15">
      <c r="A124" s="1"/>
      <c r="B124" s="3"/>
      <c r="C124" s="3"/>
      <c r="D124" s="10"/>
      <c r="E124" s="10"/>
      <c r="F124" s="10"/>
      <c r="G124" s="10"/>
      <c r="H124" s="10"/>
      <c r="I124" s="10"/>
      <c r="J124" s="3"/>
      <c r="K124" s="3"/>
      <c r="L124" s="3"/>
      <c r="M124" s="3"/>
      <c r="N124" s="3"/>
      <c r="O124" s="1"/>
    </row>
    <row r="125" spans="1:15">
      <c r="A125" s="1"/>
      <c r="B125" s="3"/>
      <c r="C125" s="3"/>
      <c r="D125" s="10"/>
      <c r="E125" s="10"/>
      <c r="F125" s="10"/>
      <c r="G125" s="10"/>
      <c r="H125" s="10"/>
      <c r="I125" s="10"/>
      <c r="J125" s="3"/>
      <c r="K125" s="3"/>
      <c r="L125" s="3"/>
      <c r="M125" s="3"/>
      <c r="N125" s="3"/>
      <c r="O125" s="1"/>
    </row>
    <row r="126" spans="1:15">
      <c r="A126" s="1"/>
      <c r="B126" s="3"/>
      <c r="C126" s="3"/>
      <c r="D126" s="10"/>
      <c r="E126" s="10"/>
      <c r="F126" s="10"/>
      <c r="G126" s="10"/>
      <c r="H126" s="10"/>
      <c r="I126" s="10"/>
      <c r="J126" s="3"/>
      <c r="K126" s="3"/>
      <c r="L126" s="3"/>
      <c r="M126" s="3"/>
      <c r="N126" s="3"/>
      <c r="O126" s="1"/>
    </row>
    <row r="127" spans="1:15">
      <c r="A127" s="1"/>
      <c r="B127" s="3"/>
      <c r="C127" s="3"/>
      <c r="D127" s="10"/>
      <c r="E127" s="10"/>
      <c r="F127" s="10"/>
      <c r="G127" s="10"/>
      <c r="H127" s="10"/>
      <c r="I127" s="10"/>
      <c r="J127" s="3"/>
      <c r="K127" s="3"/>
      <c r="L127" s="3"/>
      <c r="M127" s="3"/>
      <c r="N127" s="3"/>
      <c r="O127" s="1"/>
    </row>
    <row r="128" spans="1:15">
      <c r="A128" s="1"/>
      <c r="B128" s="3"/>
      <c r="C128" s="3"/>
      <c r="D128" s="10"/>
      <c r="E128" s="10"/>
      <c r="F128" s="10"/>
      <c r="G128" s="10"/>
      <c r="H128" s="10"/>
      <c r="I128" s="10"/>
      <c r="J128" s="3"/>
      <c r="K128" s="3"/>
      <c r="L128" s="3"/>
      <c r="M128" s="3"/>
      <c r="N128" s="3"/>
      <c r="O128" s="1"/>
    </row>
    <row r="129" spans="1:15">
      <c r="A129" s="1"/>
      <c r="B129" s="3"/>
      <c r="C129" s="3"/>
      <c r="D129" s="10"/>
      <c r="E129" s="10"/>
      <c r="F129" s="10"/>
      <c r="G129" s="10"/>
      <c r="H129" s="10"/>
      <c r="I129" s="10"/>
      <c r="J129" s="3"/>
      <c r="K129" s="3"/>
      <c r="L129" s="3"/>
      <c r="M129" s="3"/>
      <c r="N129" s="3"/>
      <c r="O129" s="1"/>
    </row>
    <row r="130" spans="1:15">
      <c r="A130" s="1"/>
      <c r="B130" s="3"/>
      <c r="C130" s="3"/>
      <c r="D130" s="10"/>
      <c r="E130" s="10"/>
      <c r="F130" s="10"/>
      <c r="G130" s="10"/>
      <c r="H130" s="10"/>
      <c r="I130" s="10"/>
      <c r="J130" s="3"/>
      <c r="K130" s="3"/>
      <c r="L130" s="3"/>
      <c r="M130" s="3"/>
      <c r="N130" s="3"/>
      <c r="O130" s="1"/>
    </row>
    <row r="131" spans="1:15">
      <c r="A131" s="1"/>
      <c r="B131" s="3"/>
      <c r="C131" s="3"/>
      <c r="D131" s="10"/>
      <c r="E131" s="10"/>
      <c r="F131" s="10"/>
      <c r="G131" s="10"/>
      <c r="H131" s="10"/>
      <c r="I131" s="10"/>
      <c r="J131" s="3"/>
      <c r="K131" s="3"/>
      <c r="L131" s="3"/>
      <c r="M131" s="3"/>
      <c r="N131" s="3"/>
      <c r="O131" s="1"/>
    </row>
    <row r="132" spans="1:15">
      <c r="A132" s="1"/>
      <c r="B132" s="3"/>
      <c r="C132" s="3"/>
      <c r="D132" s="10"/>
      <c r="E132" s="10"/>
      <c r="F132" s="10"/>
      <c r="G132" s="10"/>
      <c r="H132" s="10"/>
      <c r="I132" s="10"/>
      <c r="J132" s="3"/>
      <c r="K132" s="3"/>
      <c r="L132" s="3"/>
      <c r="M132" s="3"/>
      <c r="N132" s="3"/>
      <c r="O132" s="1"/>
    </row>
    <row r="133" spans="1:15">
      <c r="A133" s="1"/>
      <c r="B133" s="3"/>
      <c r="C133" s="3"/>
      <c r="D133" s="10"/>
      <c r="E133" s="10"/>
      <c r="F133" s="10"/>
      <c r="G133" s="10"/>
      <c r="H133" s="10"/>
      <c r="I133" s="10"/>
      <c r="J133" s="3"/>
      <c r="K133" s="3"/>
      <c r="L133" s="3"/>
      <c r="M133" s="3"/>
      <c r="N133" s="3"/>
      <c r="O133" s="1"/>
    </row>
    <row r="134" spans="1:15">
      <c r="A134" s="1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1"/>
    </row>
    <row r="135" spans="1:15">
      <c r="A135" s="1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1"/>
    </row>
    <row r="136" spans="1:15">
      <c r="A136" s="1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1"/>
    </row>
    <row r="137" spans="1:15">
      <c r="A137" s="1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1"/>
    </row>
    <row r="138" spans="1:15">
      <c r="A138" s="1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1"/>
    </row>
    <row r="139" spans="1:15">
      <c r="A139" s="1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1"/>
    </row>
    <row r="140" spans="1:15">
      <c r="A140" s="1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1"/>
    </row>
    <row r="141" spans="1:15">
      <c r="A141" s="1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1"/>
    </row>
    <row r="142" spans="1:15">
      <c r="A142" s="1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1"/>
    </row>
    <row r="143" spans="1:15" ht="19.5" customHeight="1">
      <c r="A143" s="1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1"/>
    </row>
    <row r="144" spans="1:15" ht="19.5" customHeight="1">
      <c r="A144" s="1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1"/>
    </row>
    <row r="145" spans="1:15" ht="19.5" customHeight="1">
      <c r="A145" s="1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1"/>
    </row>
    <row r="146" spans="1:15" ht="15.75" thickBot="1">
      <c r="A146" s="1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1"/>
    </row>
    <row r="147" spans="1:15" ht="19.5" thickBot="1">
      <c r="A147" s="1"/>
      <c r="B147" s="3"/>
      <c r="C147" s="3"/>
      <c r="D147" s="3"/>
      <c r="E147" s="60" t="s">
        <v>14</v>
      </c>
      <c r="F147" s="61"/>
      <c r="G147" s="61"/>
      <c r="H147" s="61"/>
      <c r="I147" s="62"/>
      <c r="J147" s="3"/>
      <c r="K147" s="3"/>
      <c r="L147" s="3"/>
      <c r="M147" s="3"/>
      <c r="N147" s="3"/>
      <c r="O147" s="1"/>
    </row>
    <row r="148" spans="1:15" ht="15.75" thickBot="1">
      <c r="A148" s="1"/>
      <c r="B148" s="3"/>
      <c r="C148" s="3"/>
      <c r="D148" s="3"/>
      <c r="E148" s="63" t="s">
        <v>15</v>
      </c>
      <c r="F148" s="77"/>
      <c r="G148" s="77"/>
      <c r="H148" s="78"/>
      <c r="I148" s="28">
        <f>+'[1]ACUM-JUNIO'!B48</f>
        <v>608</v>
      </c>
      <c r="J148" s="3"/>
      <c r="K148" s="3"/>
      <c r="L148" s="3"/>
      <c r="M148" s="3"/>
      <c r="N148" s="3"/>
      <c r="O148" s="1"/>
    </row>
    <row r="149" spans="1:15" ht="16.5" thickBot="1">
      <c r="A149" s="1"/>
      <c r="B149" s="3"/>
      <c r="C149" s="3"/>
      <c r="D149" s="3"/>
      <c r="E149" s="3"/>
      <c r="F149" s="3"/>
      <c r="G149" s="3"/>
      <c r="H149" s="29" t="s">
        <v>7</v>
      </c>
      <c r="I149" s="26">
        <f>SUM(I148)</f>
        <v>608</v>
      </c>
      <c r="J149" s="3"/>
      <c r="K149" s="3"/>
      <c r="L149" s="3"/>
      <c r="M149" s="3"/>
      <c r="N149" s="3"/>
      <c r="O149" s="1"/>
    </row>
    <row r="150" spans="1:15">
      <c r="A150" s="1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1"/>
    </row>
    <row r="151" spans="1:15">
      <c r="A151" s="1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1"/>
    </row>
    <row r="152" spans="1:15" ht="15.75" thickBot="1">
      <c r="A152" s="1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1"/>
    </row>
    <row r="153" spans="1:15" ht="19.5" thickBot="1">
      <c r="A153" s="1"/>
      <c r="B153" s="3"/>
      <c r="C153" s="3"/>
      <c r="D153" s="3"/>
      <c r="E153" s="60" t="s">
        <v>16</v>
      </c>
      <c r="F153" s="61"/>
      <c r="G153" s="61"/>
      <c r="H153" s="61"/>
      <c r="I153" s="62"/>
      <c r="J153" s="3"/>
      <c r="K153" s="3"/>
      <c r="L153" s="3"/>
      <c r="M153" s="3"/>
      <c r="N153" s="3"/>
      <c r="O153" s="1"/>
    </row>
    <row r="154" spans="1:15" ht="15.75" thickBot="1">
      <c r="A154" s="1"/>
      <c r="B154" s="3"/>
      <c r="C154" s="3"/>
      <c r="D154" s="3"/>
      <c r="E154" s="63" t="s">
        <v>17</v>
      </c>
      <c r="F154" s="77"/>
      <c r="G154" s="77"/>
      <c r="H154" s="78"/>
      <c r="I154" s="30">
        <f>+'[1]ACUM-JUNIO'!B96</f>
        <v>316</v>
      </c>
      <c r="J154" s="3"/>
      <c r="K154" s="3"/>
      <c r="L154" s="3"/>
      <c r="M154" s="3"/>
      <c r="N154" s="3"/>
      <c r="O154" s="1"/>
    </row>
    <row r="155" spans="1:15" ht="16.5" thickBot="1">
      <c r="A155" s="1"/>
      <c r="B155" s="3"/>
      <c r="C155" s="3"/>
      <c r="D155" s="3"/>
      <c r="E155" s="3"/>
      <c r="F155" s="3"/>
      <c r="G155" s="3"/>
      <c r="H155" s="29" t="s">
        <v>7</v>
      </c>
      <c r="I155" s="26">
        <f>SUM(I154)</f>
        <v>316</v>
      </c>
      <c r="J155" s="3"/>
      <c r="K155" s="3"/>
      <c r="L155" s="3"/>
      <c r="M155" s="3"/>
      <c r="N155" s="3"/>
      <c r="O155" s="1"/>
    </row>
    <row r="156" spans="1:15">
      <c r="A156" s="1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1"/>
    </row>
    <row r="157" spans="1:15">
      <c r="A157" s="1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1"/>
    </row>
    <row r="158" spans="1:15" ht="15.75" thickBot="1">
      <c r="A158" s="1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1"/>
    </row>
    <row r="159" spans="1:15" ht="19.5" thickBot="1">
      <c r="A159" s="1"/>
      <c r="B159" s="3"/>
      <c r="C159" s="3"/>
      <c r="D159" s="3"/>
      <c r="E159" s="79" t="s">
        <v>18</v>
      </c>
      <c r="F159" s="80"/>
      <c r="G159" s="80"/>
      <c r="H159" s="80"/>
      <c r="I159" s="81"/>
      <c r="J159" s="3"/>
      <c r="K159" s="3"/>
      <c r="L159" s="3"/>
      <c r="M159" s="3"/>
      <c r="N159" s="3"/>
      <c r="O159" s="1"/>
    </row>
    <row r="160" spans="1:15" ht="15.75" thickBot="1">
      <c r="A160" s="1"/>
      <c r="B160" s="3"/>
      <c r="C160" s="3"/>
      <c r="D160" s="3"/>
      <c r="E160" s="63" t="s">
        <v>19</v>
      </c>
      <c r="F160" s="77"/>
      <c r="G160" s="77"/>
      <c r="H160" s="78"/>
      <c r="I160" s="30">
        <f>+'[1]ACUM-JUNIO'!B100</f>
        <v>2</v>
      </c>
      <c r="J160" s="3"/>
      <c r="K160" s="3"/>
      <c r="L160" s="3"/>
      <c r="M160" s="3"/>
      <c r="N160" s="3"/>
      <c r="O160" s="1"/>
    </row>
    <row r="161" spans="1:15" ht="16.5" thickBot="1">
      <c r="A161" s="1"/>
      <c r="B161" s="3"/>
      <c r="C161" s="3"/>
      <c r="D161" s="3"/>
      <c r="E161" s="3"/>
      <c r="F161" s="3"/>
      <c r="G161" s="3"/>
      <c r="H161" s="29" t="s">
        <v>7</v>
      </c>
      <c r="I161" s="31">
        <f>SUM(I160)</f>
        <v>2</v>
      </c>
      <c r="J161" s="3"/>
      <c r="K161" s="3"/>
      <c r="L161" s="3"/>
      <c r="M161" s="3"/>
      <c r="N161" s="3"/>
      <c r="O161" s="1"/>
    </row>
    <row r="162" spans="1:15">
      <c r="A162" s="1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1"/>
    </row>
    <row r="163" spans="1:15">
      <c r="A163" s="1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1"/>
    </row>
    <row r="164" spans="1:15" ht="15.75" thickBot="1">
      <c r="A164" s="1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1"/>
    </row>
    <row r="165" spans="1:15" ht="19.5" thickBot="1">
      <c r="A165" s="1"/>
      <c r="B165" s="3"/>
      <c r="C165" s="3"/>
      <c r="D165" s="3"/>
      <c r="E165" s="79" t="s">
        <v>20</v>
      </c>
      <c r="F165" s="80"/>
      <c r="G165" s="80"/>
      <c r="H165" s="80"/>
      <c r="I165" s="81"/>
      <c r="J165" s="3"/>
      <c r="K165" s="3"/>
      <c r="L165" s="3"/>
      <c r="M165" s="3"/>
      <c r="N165" s="3"/>
      <c r="O165" s="1"/>
    </row>
    <row r="166" spans="1:15" ht="15.75" thickBot="1">
      <c r="A166" s="1"/>
      <c r="B166" s="3"/>
      <c r="C166" s="3"/>
      <c r="D166" s="3"/>
      <c r="E166" s="63" t="s">
        <v>20</v>
      </c>
      <c r="F166" s="77"/>
      <c r="G166" s="77"/>
      <c r="H166" s="78"/>
      <c r="I166" s="30">
        <f>+'[1]ACUM-JUNIO'!B112</f>
        <v>3</v>
      </c>
      <c r="J166" s="3"/>
      <c r="K166" s="3"/>
      <c r="L166" s="3"/>
      <c r="M166" s="3"/>
      <c r="N166" s="3"/>
      <c r="O166" s="1"/>
    </row>
    <row r="167" spans="1:15" ht="16.5" thickBot="1">
      <c r="A167" s="1"/>
      <c r="B167" s="3"/>
      <c r="C167" s="3"/>
      <c r="D167" s="3"/>
      <c r="E167" s="3"/>
      <c r="F167" s="3"/>
      <c r="G167" s="3"/>
      <c r="H167" s="29" t="s">
        <v>7</v>
      </c>
      <c r="I167" s="31">
        <f>SUM(I166)</f>
        <v>3</v>
      </c>
      <c r="J167" s="3"/>
      <c r="K167" s="3"/>
      <c r="L167" s="3"/>
      <c r="M167" s="3"/>
      <c r="N167" s="3"/>
      <c r="O167" s="1"/>
    </row>
    <row r="168" spans="1:15">
      <c r="A168" s="1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1"/>
    </row>
    <row r="169" spans="1:15">
      <c r="A169" s="1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1"/>
    </row>
    <row r="170" spans="1:15">
      <c r="A170" s="1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1"/>
    </row>
    <row r="171" spans="1:15">
      <c r="A171" s="1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1"/>
    </row>
    <row r="172" spans="1:15">
      <c r="A172" s="1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1"/>
    </row>
    <row r="173" spans="1:15" ht="15.75" thickBot="1">
      <c r="A173" s="1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1"/>
    </row>
    <row r="174" spans="1:15" ht="19.5" thickBot="1">
      <c r="A174" s="1"/>
      <c r="B174" s="3"/>
      <c r="C174" s="3"/>
      <c r="D174" s="60" t="s">
        <v>21</v>
      </c>
      <c r="E174" s="61"/>
      <c r="F174" s="61"/>
      <c r="G174" s="61"/>
      <c r="H174" s="61"/>
      <c r="I174" s="62"/>
      <c r="J174" s="3"/>
      <c r="K174" s="3"/>
      <c r="L174" s="3"/>
      <c r="M174" s="3"/>
      <c r="N174" s="3"/>
      <c r="O174" s="1"/>
    </row>
    <row r="175" spans="1:15" ht="15.75" thickBot="1">
      <c r="A175" s="1"/>
      <c r="B175" s="3"/>
      <c r="C175" s="3"/>
      <c r="D175" s="32">
        <v>1</v>
      </c>
      <c r="E175" s="33" t="s">
        <v>22</v>
      </c>
      <c r="F175" s="34"/>
      <c r="G175" s="35"/>
      <c r="H175" s="36">
        <f>+'[1]ACUM-JUNIO'!B145</f>
        <v>242</v>
      </c>
      <c r="I175" s="37">
        <f>H175/H180</f>
        <v>0.60957178841309823</v>
      </c>
      <c r="J175" s="3"/>
      <c r="K175" s="3"/>
      <c r="L175" s="3"/>
      <c r="M175" s="3"/>
      <c r="N175" s="3"/>
      <c r="O175" s="1"/>
    </row>
    <row r="176" spans="1:15" ht="15.75" thickBot="1">
      <c r="A176" s="1"/>
      <c r="B176" s="3"/>
      <c r="C176" s="3"/>
      <c r="D176" s="32">
        <v>2</v>
      </c>
      <c r="E176" s="33" t="s">
        <v>23</v>
      </c>
      <c r="F176" s="34"/>
      <c r="G176" s="35"/>
      <c r="H176" s="36">
        <f>+'[1]ACUM-JUNIO'!B146</f>
        <v>151</v>
      </c>
      <c r="I176" s="25">
        <f>H176/H180</f>
        <v>0.38035264483627201</v>
      </c>
      <c r="J176" s="3"/>
      <c r="K176" s="3"/>
      <c r="L176" s="3"/>
      <c r="M176" s="3"/>
      <c r="N176" s="3"/>
      <c r="O176" s="1"/>
    </row>
    <row r="177" spans="1:15" ht="15.75" thickBot="1">
      <c r="A177" s="1"/>
      <c r="B177" s="3"/>
      <c r="C177" s="3"/>
      <c r="D177" s="38">
        <v>4</v>
      </c>
      <c r="E177" s="39" t="s">
        <v>24</v>
      </c>
      <c r="F177" s="34"/>
      <c r="G177" s="35"/>
      <c r="H177" s="36">
        <f>+'[1]ACUM-JUNIO'!B148</f>
        <v>4</v>
      </c>
      <c r="I177" s="40">
        <f>H178/H180</f>
        <v>0</v>
      </c>
      <c r="J177" s="3"/>
      <c r="K177" s="3"/>
      <c r="L177" s="3"/>
      <c r="M177" s="3"/>
      <c r="N177" s="3"/>
      <c r="O177" s="1"/>
    </row>
    <row r="178" spans="1:15" ht="15.75" thickBot="1">
      <c r="A178" s="1"/>
      <c r="B178" s="3"/>
      <c r="C178" s="3"/>
      <c r="D178" s="32">
        <v>3</v>
      </c>
      <c r="E178" s="33" t="s">
        <v>25</v>
      </c>
      <c r="F178" s="34"/>
      <c r="G178" s="35"/>
      <c r="H178" s="36">
        <f>+'[1]ACUM-JUNIO'!B147</f>
        <v>0</v>
      </c>
      <c r="I178" s="25">
        <f>H177/H180</f>
        <v>1.0075566750629723E-2</v>
      </c>
      <c r="J178" s="3"/>
      <c r="K178" s="3"/>
      <c r="L178" s="3"/>
      <c r="M178" s="3"/>
      <c r="N178" s="3"/>
      <c r="O178" s="1"/>
    </row>
    <row r="179" spans="1:15" ht="15.75" thickBot="1">
      <c r="A179" s="1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1"/>
    </row>
    <row r="180" spans="1:15" s="22" customFormat="1" ht="16.5" thickBot="1">
      <c r="A180" s="19"/>
      <c r="B180" s="3"/>
      <c r="C180" s="3"/>
      <c r="D180" s="3"/>
      <c r="E180" s="3"/>
      <c r="F180" s="3"/>
      <c r="G180" s="26" t="s">
        <v>7</v>
      </c>
      <c r="H180" s="31">
        <f>SUM(H175:H178)</f>
        <v>397</v>
      </c>
      <c r="I180" s="41">
        <f>SUM(I175:I178)</f>
        <v>0.99999999999999989</v>
      </c>
      <c r="J180" s="3"/>
      <c r="K180" s="3"/>
      <c r="L180" s="3"/>
      <c r="M180" s="3"/>
      <c r="N180" s="3"/>
      <c r="O180" s="19"/>
    </row>
    <row r="181" spans="1:15">
      <c r="A181" s="1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1"/>
    </row>
    <row r="182" spans="1:15">
      <c r="A182" s="1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1"/>
    </row>
    <row r="183" spans="1:15" ht="18.75" customHeight="1">
      <c r="A183" s="1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1"/>
    </row>
    <row r="184" spans="1:15">
      <c r="A184" s="1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1"/>
    </row>
    <row r="185" spans="1:15">
      <c r="A185" s="1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1"/>
    </row>
    <row r="186" spans="1:15">
      <c r="A186" s="1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1"/>
    </row>
    <row r="187" spans="1:15">
      <c r="A187" s="1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1"/>
    </row>
    <row r="188" spans="1:15">
      <c r="A188" s="1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1"/>
    </row>
    <row r="189" spans="1:15">
      <c r="A189" s="1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1"/>
    </row>
    <row r="190" spans="1:15">
      <c r="A190" s="1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1"/>
    </row>
    <row r="191" spans="1:15">
      <c r="A191" s="1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1"/>
    </row>
    <row r="192" spans="1:15">
      <c r="A192" s="1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1"/>
    </row>
    <row r="193" spans="1:15">
      <c r="A193" s="1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1"/>
    </row>
    <row r="194" spans="1:15">
      <c r="A194" s="1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1"/>
    </row>
    <row r="195" spans="1:15">
      <c r="A195" s="1"/>
      <c r="B195" s="3"/>
      <c r="C195" s="3"/>
      <c r="D195" s="10"/>
      <c r="E195" s="10"/>
      <c r="F195" s="10"/>
      <c r="G195" s="42"/>
      <c r="H195" s="10"/>
      <c r="I195" s="10"/>
      <c r="J195" s="3"/>
      <c r="K195" s="3"/>
      <c r="L195" s="3"/>
      <c r="M195" s="3"/>
      <c r="N195" s="3"/>
      <c r="O195" s="1"/>
    </row>
    <row r="196" spans="1:15">
      <c r="A196" s="1"/>
      <c r="B196" s="3"/>
      <c r="C196" s="3"/>
      <c r="D196" s="10"/>
      <c r="E196" s="10"/>
      <c r="F196" s="10"/>
      <c r="G196" s="42"/>
      <c r="H196" s="10"/>
      <c r="I196" s="10"/>
      <c r="J196" s="3"/>
      <c r="K196" s="3"/>
      <c r="L196" s="3"/>
      <c r="M196" s="3"/>
      <c r="N196" s="3"/>
      <c r="O196" s="1"/>
    </row>
    <row r="197" spans="1:15">
      <c r="A197" s="1"/>
      <c r="B197" s="3"/>
      <c r="C197" s="3"/>
      <c r="D197" s="10"/>
      <c r="E197" s="10"/>
      <c r="F197" s="10"/>
      <c r="G197" s="42"/>
      <c r="H197" s="10"/>
      <c r="I197" s="10"/>
      <c r="J197" s="3"/>
      <c r="K197" s="3"/>
      <c r="L197" s="3"/>
      <c r="M197" s="3"/>
      <c r="N197" s="3"/>
      <c r="O197" s="1"/>
    </row>
    <row r="198" spans="1:15">
      <c r="A198" s="1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1"/>
    </row>
    <row r="199" spans="1:15">
      <c r="A199" s="1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1"/>
    </row>
    <row r="200" spans="1:15">
      <c r="A200" s="1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1"/>
    </row>
    <row r="201" spans="1:15">
      <c r="A201" s="1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1"/>
    </row>
    <row r="202" spans="1:15">
      <c r="A202" s="1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1"/>
    </row>
    <row r="203" spans="1:15">
      <c r="A203" s="1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1"/>
    </row>
    <row r="204" spans="1:15">
      <c r="A204" s="1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1"/>
    </row>
    <row r="205" spans="1:15">
      <c r="A205" s="1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1"/>
    </row>
    <row r="206" spans="1:15">
      <c r="A206" s="1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1"/>
    </row>
    <row r="207" spans="1:15">
      <c r="A207" s="1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1"/>
    </row>
    <row r="208" spans="1:15">
      <c r="A208" s="1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1"/>
    </row>
    <row r="209" spans="1:15" ht="15.75" thickBot="1">
      <c r="A209" s="1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1"/>
    </row>
    <row r="210" spans="1:15" ht="19.5" thickBot="1">
      <c r="A210" s="1"/>
      <c r="B210" s="3"/>
      <c r="C210" s="3"/>
      <c r="D210" s="60" t="s">
        <v>26</v>
      </c>
      <c r="E210" s="61"/>
      <c r="F210" s="61"/>
      <c r="G210" s="61"/>
      <c r="H210" s="61"/>
      <c r="I210" s="62"/>
      <c r="J210" s="3"/>
      <c r="K210" s="3"/>
      <c r="L210" s="3"/>
      <c r="M210" s="3"/>
      <c r="N210" s="3"/>
      <c r="O210" s="1"/>
    </row>
    <row r="211" spans="1:15" ht="15.75" thickBot="1">
      <c r="A211" s="1"/>
      <c r="B211" s="3"/>
      <c r="C211" s="3"/>
      <c r="D211" s="32">
        <v>1</v>
      </c>
      <c r="E211" s="74" t="str">
        <f>+'[1]ACUM-JUNIO'!A156</f>
        <v>ECONOMICA ADMINISTRATIVA</v>
      </c>
      <c r="F211" s="75"/>
      <c r="G211" s="76"/>
      <c r="H211" s="6">
        <f>+'[1]ACUM-JUNIO'!B145</f>
        <v>242</v>
      </c>
      <c r="I211" s="37">
        <f>H211/H216</f>
        <v>0.60957178841309823</v>
      </c>
      <c r="J211" s="3"/>
      <c r="K211" s="3"/>
      <c r="L211" s="3"/>
      <c r="M211" s="3"/>
      <c r="N211" s="3"/>
      <c r="O211" s="1"/>
    </row>
    <row r="212" spans="1:15" ht="15.75" thickBot="1">
      <c r="A212" s="1"/>
      <c r="B212" s="3"/>
      <c r="C212" s="3"/>
      <c r="D212" s="32">
        <v>4</v>
      </c>
      <c r="E212" s="74" t="str">
        <f>+'[1]ACUM-JUNIO'!A157</f>
        <v>SERV. PUB.</v>
      </c>
      <c r="F212" s="75"/>
      <c r="G212" s="76"/>
      <c r="H212" s="6">
        <f>+'[1]ACUM-JUNIO'!B146</f>
        <v>151</v>
      </c>
      <c r="I212" s="25">
        <f>H212/H216</f>
        <v>0.38035264483627201</v>
      </c>
      <c r="J212" s="3"/>
      <c r="K212" s="3"/>
      <c r="L212" s="3"/>
      <c r="M212" s="3"/>
      <c r="N212" s="3"/>
      <c r="O212" s="1"/>
    </row>
    <row r="213" spans="1:15" ht="15.75" customHeight="1" thickBot="1">
      <c r="A213" s="1"/>
      <c r="B213" s="3"/>
      <c r="C213" s="3"/>
      <c r="D213" s="32">
        <v>2</v>
      </c>
      <c r="E213" s="74" t="str">
        <f>+'[1]ACUM-JUNIO'!A159</f>
        <v>TRAMITE</v>
      </c>
      <c r="F213" s="75"/>
      <c r="G213" s="76"/>
      <c r="H213" s="6">
        <f>+'[1]ACUM-JUNIO'!B148</f>
        <v>4</v>
      </c>
      <c r="I213" s="25">
        <f>+H213/H216</f>
        <v>1.0075566750629723E-2</v>
      </c>
      <c r="J213" s="3"/>
      <c r="K213" s="3"/>
      <c r="L213" s="3"/>
      <c r="M213" s="3"/>
      <c r="N213" s="3"/>
      <c r="O213" s="1"/>
    </row>
    <row r="214" spans="1:15" ht="15.75" thickBot="1">
      <c r="A214" s="1"/>
      <c r="B214" s="3"/>
      <c r="C214" s="3"/>
      <c r="D214" s="32">
        <v>3</v>
      </c>
      <c r="E214" s="74" t="str">
        <f>+'[1]ACUM-JUNIO'!A158</f>
        <v>LEGAL</v>
      </c>
      <c r="F214" s="75"/>
      <c r="G214" s="76"/>
      <c r="H214" s="6">
        <f>+'[1]ACUM-JUNIO'!B147</f>
        <v>0</v>
      </c>
      <c r="I214" s="40">
        <f>+H214/H216</f>
        <v>0</v>
      </c>
      <c r="J214" s="3"/>
      <c r="K214" s="3"/>
      <c r="L214" s="3"/>
      <c r="M214" s="3"/>
      <c r="N214" s="3"/>
      <c r="O214" s="1"/>
    </row>
    <row r="215" spans="1:15" ht="15.75" thickBot="1">
      <c r="A215" s="1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1"/>
    </row>
    <row r="216" spans="1:15" s="22" customFormat="1" ht="16.5" thickBot="1">
      <c r="A216" s="19"/>
      <c r="B216" s="3"/>
      <c r="C216" s="3"/>
      <c r="D216" s="3"/>
      <c r="E216" s="3"/>
      <c r="F216" s="3"/>
      <c r="G216" s="26" t="s">
        <v>7</v>
      </c>
      <c r="H216" s="7">
        <f>SUM(H211:H214)</f>
        <v>397</v>
      </c>
      <c r="I216" s="27">
        <f>SUM(I211:I214)</f>
        <v>0.99999999999999989</v>
      </c>
      <c r="J216" s="3"/>
      <c r="K216" s="3"/>
      <c r="L216" s="3"/>
      <c r="M216" s="3"/>
      <c r="N216" s="3"/>
      <c r="O216" s="19"/>
    </row>
    <row r="217" spans="1:15" ht="44.25" customHeight="1">
      <c r="A217" s="1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1"/>
    </row>
    <row r="218" spans="1:15">
      <c r="A218" s="1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1"/>
    </row>
    <row r="219" spans="1:15">
      <c r="A219" s="1"/>
      <c r="B219" s="3"/>
      <c r="C219" s="3"/>
      <c r="D219" s="10"/>
      <c r="E219" s="10"/>
      <c r="F219" s="10"/>
      <c r="G219" s="10"/>
      <c r="H219" s="10"/>
      <c r="I219" s="10"/>
      <c r="J219" s="3"/>
      <c r="K219" s="3"/>
      <c r="L219" s="3"/>
      <c r="M219" s="3"/>
      <c r="N219" s="3"/>
      <c r="O219" s="1"/>
    </row>
    <row r="220" spans="1:15">
      <c r="A220" s="1"/>
      <c r="B220" s="3"/>
      <c r="C220" s="3"/>
      <c r="D220" s="10"/>
      <c r="E220" s="10"/>
      <c r="F220" s="10"/>
      <c r="G220" s="10"/>
      <c r="H220" s="10"/>
      <c r="I220" s="10"/>
      <c r="J220" s="3"/>
      <c r="K220" s="3"/>
      <c r="L220" s="3"/>
      <c r="M220" s="3"/>
      <c r="N220" s="3"/>
      <c r="O220" s="1"/>
    </row>
    <row r="221" spans="1:15">
      <c r="A221" s="1"/>
      <c r="B221" s="3"/>
      <c r="C221" s="3"/>
      <c r="D221" s="10"/>
      <c r="E221" s="10"/>
      <c r="F221" s="10"/>
      <c r="G221" s="10"/>
      <c r="H221" s="10"/>
      <c r="I221" s="10"/>
      <c r="J221" s="3"/>
      <c r="K221" s="3"/>
      <c r="L221" s="3"/>
      <c r="M221" s="3"/>
      <c r="N221" s="3"/>
      <c r="O221" s="1"/>
    </row>
    <row r="222" spans="1:15">
      <c r="A222" s="1"/>
      <c r="B222" s="3"/>
      <c r="C222" s="3"/>
      <c r="D222" s="10"/>
      <c r="E222" s="10"/>
      <c r="F222" s="10"/>
      <c r="G222" s="10"/>
      <c r="H222" s="10"/>
      <c r="I222" s="10"/>
      <c r="J222" s="3"/>
      <c r="K222" s="3"/>
      <c r="L222" s="3"/>
      <c r="M222" s="3"/>
      <c r="N222" s="3"/>
      <c r="O222" s="1"/>
    </row>
    <row r="223" spans="1:15">
      <c r="A223" s="1"/>
      <c r="B223" s="3"/>
      <c r="C223" s="3"/>
      <c r="D223" s="10"/>
      <c r="E223" s="10"/>
      <c r="F223" s="10"/>
      <c r="G223" s="10"/>
      <c r="H223" s="10"/>
      <c r="I223" s="10"/>
      <c r="J223" s="3"/>
      <c r="K223" s="3"/>
      <c r="L223" s="3"/>
      <c r="M223" s="3"/>
      <c r="N223" s="3"/>
      <c r="O223" s="1"/>
    </row>
    <row r="224" spans="1:15">
      <c r="A224" s="1"/>
      <c r="B224" s="3"/>
      <c r="C224" s="3"/>
      <c r="D224" s="10"/>
      <c r="E224" s="10"/>
      <c r="F224" s="10"/>
      <c r="G224" s="10"/>
      <c r="H224" s="10"/>
      <c r="I224" s="10"/>
      <c r="J224" s="3"/>
      <c r="K224" s="3"/>
      <c r="L224" s="3"/>
      <c r="M224" s="3"/>
      <c r="N224" s="3"/>
      <c r="O224" s="1"/>
    </row>
    <row r="225" spans="1:15">
      <c r="A225" s="1"/>
      <c r="B225" s="3"/>
      <c r="C225" s="3"/>
      <c r="D225" s="10"/>
      <c r="E225" s="10"/>
      <c r="F225" s="10"/>
      <c r="G225" s="10"/>
      <c r="H225" s="10"/>
      <c r="I225" s="10"/>
      <c r="J225" s="3"/>
      <c r="K225" s="3"/>
      <c r="L225" s="3"/>
      <c r="M225" s="3"/>
      <c r="N225" s="3"/>
      <c r="O225" s="1"/>
    </row>
    <row r="226" spans="1:15">
      <c r="A226" s="1"/>
      <c r="B226" s="3"/>
      <c r="C226" s="3"/>
      <c r="D226" s="10"/>
      <c r="E226" s="10"/>
      <c r="F226" s="10"/>
      <c r="G226" s="10"/>
      <c r="H226" s="10"/>
      <c r="I226" s="10"/>
      <c r="J226" s="3"/>
      <c r="K226" s="3"/>
      <c r="L226" s="3"/>
      <c r="M226" s="3"/>
      <c r="N226" s="3"/>
      <c r="O226" s="1"/>
    </row>
    <row r="227" spans="1:15">
      <c r="A227" s="1"/>
      <c r="B227" s="3"/>
      <c r="C227" s="3"/>
      <c r="D227" s="10"/>
      <c r="E227" s="10"/>
      <c r="F227" s="10"/>
      <c r="G227" s="10"/>
      <c r="H227" s="10"/>
      <c r="I227" s="10"/>
      <c r="J227" s="3"/>
      <c r="K227" s="3"/>
      <c r="L227" s="3"/>
      <c r="M227" s="3"/>
      <c r="N227" s="3"/>
      <c r="O227" s="1"/>
    </row>
    <row r="228" spans="1:15">
      <c r="A228" s="1"/>
      <c r="B228" s="3"/>
      <c r="C228" s="3"/>
      <c r="D228" s="10"/>
      <c r="E228" s="10"/>
      <c r="F228" s="10"/>
      <c r="G228" s="10"/>
      <c r="H228" s="10"/>
      <c r="I228" s="10"/>
      <c r="J228" s="3"/>
      <c r="K228" s="3"/>
      <c r="L228" s="3"/>
      <c r="M228" s="3"/>
      <c r="N228" s="3"/>
      <c r="O228" s="1"/>
    </row>
    <row r="229" spans="1:15">
      <c r="A229" s="1"/>
      <c r="B229" s="3"/>
      <c r="C229" s="3"/>
      <c r="D229" s="10"/>
      <c r="E229" s="10"/>
      <c r="F229" s="10"/>
      <c r="G229" s="10"/>
      <c r="H229" s="10"/>
      <c r="I229" s="10"/>
      <c r="J229" s="3"/>
      <c r="K229" s="3"/>
      <c r="L229" s="3"/>
      <c r="M229" s="3"/>
      <c r="N229" s="3"/>
      <c r="O229" s="1"/>
    </row>
    <row r="230" spans="1:15">
      <c r="A230" s="1"/>
      <c r="B230" s="3"/>
      <c r="C230" s="3"/>
      <c r="D230" s="10"/>
      <c r="E230" s="10"/>
      <c r="F230" s="10"/>
      <c r="G230" s="10"/>
      <c r="H230" s="10"/>
      <c r="I230" s="10"/>
      <c r="J230" s="3"/>
      <c r="K230" s="3"/>
      <c r="L230" s="3"/>
      <c r="M230" s="3"/>
      <c r="N230" s="3"/>
      <c r="O230" s="1"/>
    </row>
    <row r="231" spans="1:15">
      <c r="A231" s="1"/>
      <c r="B231" s="3"/>
      <c r="C231" s="3"/>
      <c r="D231" s="10"/>
      <c r="E231" s="10"/>
      <c r="F231" s="10"/>
      <c r="G231" s="10"/>
      <c r="H231" s="10"/>
      <c r="I231" s="10"/>
      <c r="J231" s="3"/>
      <c r="K231" s="3"/>
      <c r="L231" s="3"/>
      <c r="M231" s="3"/>
      <c r="N231" s="3"/>
      <c r="O231" s="1"/>
    </row>
    <row r="232" spans="1:15">
      <c r="A232" s="1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1"/>
    </row>
    <row r="233" spans="1:15">
      <c r="A233" s="1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1"/>
    </row>
    <row r="234" spans="1:15">
      <c r="A234" s="1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1"/>
    </row>
    <row r="235" spans="1:15">
      <c r="A235" s="1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1"/>
    </row>
    <row r="236" spans="1:15">
      <c r="A236" s="1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1"/>
    </row>
    <row r="237" spans="1:15">
      <c r="A237" s="1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1"/>
    </row>
    <row r="238" spans="1:15">
      <c r="A238" s="1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1"/>
    </row>
    <row r="239" spans="1:15">
      <c r="A239" s="1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1"/>
    </row>
    <row r="240" spans="1:15">
      <c r="A240" s="1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1"/>
    </row>
    <row r="241" spans="1:15">
      <c r="A241" s="1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1"/>
    </row>
    <row r="242" spans="1:15">
      <c r="A242" s="1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1"/>
    </row>
    <row r="243" spans="1:15">
      <c r="A243" s="1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1"/>
    </row>
    <row r="244" spans="1:15">
      <c r="A244" s="1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1"/>
    </row>
    <row r="245" spans="1:15">
      <c r="A245" s="1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1"/>
    </row>
    <row r="246" spans="1:15" ht="15.75" thickBot="1">
      <c r="A246" s="1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1"/>
    </row>
    <row r="247" spans="1:15" ht="19.5" thickBot="1">
      <c r="A247" s="1"/>
      <c r="B247" s="3"/>
      <c r="C247" s="3"/>
      <c r="D247" s="60" t="s">
        <v>27</v>
      </c>
      <c r="E247" s="61"/>
      <c r="F247" s="61"/>
      <c r="G247" s="61"/>
      <c r="H247" s="61"/>
      <c r="I247" s="62"/>
      <c r="J247" s="3"/>
      <c r="K247" s="3"/>
      <c r="L247" s="3"/>
      <c r="M247" s="3"/>
      <c r="N247" s="3"/>
      <c r="O247" s="1"/>
    </row>
    <row r="248" spans="1:15" ht="15.75" thickBot="1">
      <c r="A248" s="1"/>
      <c r="B248" s="3"/>
      <c r="C248" s="3"/>
      <c r="D248" s="32">
        <v>1</v>
      </c>
      <c r="E248" s="74" t="str">
        <f>+'[1]ACUM-JUNIO'!A168</f>
        <v>INFOMEX</v>
      </c>
      <c r="F248" s="75"/>
      <c r="G248" s="76"/>
      <c r="H248" s="6">
        <f>+'[1]ACUM-JUNIO'!B168</f>
        <v>197</v>
      </c>
      <c r="I248" s="37">
        <f>H249/H253</f>
        <v>0.3501259445843829</v>
      </c>
      <c r="J248" s="3"/>
      <c r="K248" s="3"/>
      <c r="L248" s="3"/>
      <c r="M248" s="3"/>
      <c r="N248" s="3"/>
      <c r="O248" s="1"/>
    </row>
    <row r="249" spans="1:15" ht="15.75" customHeight="1" thickBot="1">
      <c r="A249" s="1"/>
      <c r="B249" s="3"/>
      <c r="C249" s="3"/>
      <c r="D249" s="32">
        <v>2</v>
      </c>
      <c r="E249" s="74" t="str">
        <f>+'[1]ACUM-JUNIO'!A167</f>
        <v>CORREO ELECTRONICO</v>
      </c>
      <c r="F249" s="75"/>
      <c r="G249" s="76"/>
      <c r="H249" s="6">
        <f>+'[1]ACUM-JUNIO'!B167</f>
        <v>139</v>
      </c>
      <c r="I249" s="37">
        <f>H248/H253</f>
        <v>0.49622166246851385</v>
      </c>
      <c r="J249" s="3"/>
      <c r="K249" s="3"/>
      <c r="L249" s="3"/>
      <c r="M249" s="3"/>
      <c r="N249" s="3"/>
      <c r="O249" s="1"/>
    </row>
    <row r="250" spans="1:15" ht="15.75" thickBot="1">
      <c r="A250" s="1"/>
      <c r="B250" s="3"/>
      <c r="C250" s="3"/>
      <c r="D250" s="32">
        <v>3</v>
      </c>
      <c r="E250" s="74" t="str">
        <f>+'[1]ACUM-JUNIO'!A170</f>
        <v>NOTIFICACIÓN PERSONAL</v>
      </c>
      <c r="F250" s="75"/>
      <c r="G250" s="76"/>
      <c r="H250" s="6">
        <f>+'[1]ACUM-JUNIO'!B170</f>
        <v>42</v>
      </c>
      <c r="I250" s="37">
        <f>+H250/H253</f>
        <v>0.10579345088161209</v>
      </c>
      <c r="J250" s="3"/>
      <c r="K250" s="3"/>
      <c r="L250" s="3"/>
      <c r="M250" s="3"/>
      <c r="N250" s="3"/>
      <c r="O250" s="1"/>
    </row>
    <row r="251" spans="1:15" ht="15.75" customHeight="1" thickBot="1">
      <c r="A251" s="1"/>
      <c r="B251" s="3"/>
      <c r="C251" s="3"/>
      <c r="D251" s="32">
        <v>4</v>
      </c>
      <c r="E251" s="74" t="str">
        <f>+'[1]ACUM-JUNIO'!A169</f>
        <v>LISTAS</v>
      </c>
      <c r="F251" s="75"/>
      <c r="G251" s="76"/>
      <c r="H251" s="6">
        <f>+'[1]ACUM-JUNIO'!B169</f>
        <v>19</v>
      </c>
      <c r="I251" s="37">
        <f>+H251/H253</f>
        <v>4.7858942065491183E-2</v>
      </c>
      <c r="J251" s="3"/>
      <c r="K251" s="3"/>
      <c r="L251" s="3"/>
      <c r="M251" s="3"/>
      <c r="N251" s="3"/>
      <c r="O251" s="1"/>
    </row>
    <row r="252" spans="1:15" ht="15.75" thickBot="1">
      <c r="A252" s="1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1"/>
    </row>
    <row r="253" spans="1:15" s="22" customFormat="1" ht="16.5" thickBot="1">
      <c r="A253" s="19"/>
      <c r="B253" s="43"/>
      <c r="C253" s="43"/>
      <c r="D253" s="43"/>
      <c r="E253" s="43"/>
      <c r="F253" s="43"/>
      <c r="G253" s="26" t="s">
        <v>7</v>
      </c>
      <c r="H253" s="7">
        <f>SUM(H248:H252)</f>
        <v>397</v>
      </c>
      <c r="I253" s="27">
        <f>SUM(I248:I252)</f>
        <v>1</v>
      </c>
      <c r="J253" s="3"/>
      <c r="K253" s="3"/>
      <c r="L253" s="3"/>
      <c r="M253" s="3"/>
      <c r="N253" s="3"/>
      <c r="O253" s="19"/>
    </row>
    <row r="254" spans="1:15" ht="35.25" customHeight="1">
      <c r="A254" s="1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1"/>
    </row>
    <row r="255" spans="1:15">
      <c r="A255" s="1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1"/>
    </row>
    <row r="256" spans="1:15">
      <c r="A256" s="1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1"/>
    </row>
    <row r="257" spans="1:15">
      <c r="A257" s="1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1"/>
    </row>
    <row r="258" spans="1:15">
      <c r="A258" s="1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1"/>
    </row>
    <row r="259" spans="1:15">
      <c r="A259" s="1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1"/>
    </row>
    <row r="260" spans="1:15">
      <c r="A260" s="1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1"/>
    </row>
    <row r="261" spans="1:15">
      <c r="A261" s="1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1"/>
    </row>
    <row r="262" spans="1:15">
      <c r="A262" s="1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1"/>
    </row>
    <row r="263" spans="1:15">
      <c r="A263" s="1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1"/>
    </row>
    <row r="264" spans="1:15">
      <c r="A264" s="1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1"/>
    </row>
    <row r="265" spans="1:15">
      <c r="A265" s="1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1"/>
    </row>
    <row r="266" spans="1:15">
      <c r="A266" s="1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1"/>
    </row>
    <row r="267" spans="1:15">
      <c r="A267" s="1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1"/>
    </row>
    <row r="268" spans="1:15">
      <c r="A268" s="1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1"/>
    </row>
    <row r="269" spans="1:15">
      <c r="A269" s="1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1"/>
    </row>
    <row r="270" spans="1:15">
      <c r="A270" s="1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1"/>
    </row>
    <row r="271" spans="1:15">
      <c r="A271" s="1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1"/>
    </row>
    <row r="272" spans="1:15" ht="32.25" customHeight="1">
      <c r="A272" s="1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1"/>
    </row>
    <row r="273" spans="1:15" ht="32.25" customHeight="1">
      <c r="A273" s="1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1"/>
    </row>
    <row r="274" spans="1:15" ht="32.25" customHeight="1">
      <c r="A274" s="1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1"/>
    </row>
    <row r="275" spans="1:15" ht="32.25" customHeight="1">
      <c r="A275" s="1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1"/>
    </row>
    <row r="276" spans="1:15" ht="32.25" customHeight="1">
      <c r="A276" s="1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1"/>
    </row>
    <row r="277" spans="1:15" ht="32.25" customHeight="1" thickBot="1">
      <c r="A277" s="1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1"/>
    </row>
    <row r="278" spans="1:15" ht="19.5" thickBot="1">
      <c r="A278" s="1"/>
      <c r="B278" s="3"/>
      <c r="C278" s="3"/>
      <c r="D278" s="60" t="s">
        <v>28</v>
      </c>
      <c r="E278" s="61"/>
      <c r="F278" s="61"/>
      <c r="G278" s="62"/>
      <c r="H278" s="3"/>
      <c r="I278" s="3"/>
      <c r="J278" s="3"/>
      <c r="K278" s="3"/>
      <c r="L278" s="3"/>
      <c r="M278" s="3"/>
      <c r="N278" s="3"/>
      <c r="O278" s="1"/>
    </row>
    <row r="279" spans="1:15" ht="15.75" customHeight="1" thickBot="1">
      <c r="A279" s="1"/>
      <c r="B279" s="3"/>
      <c r="C279" s="3"/>
      <c r="D279" s="6">
        <v>1</v>
      </c>
      <c r="E279" s="44" t="str">
        <f>+'[1]ACUM-JUNIO'!A283</f>
        <v>Consejería Juridica</v>
      </c>
      <c r="F279" s="45"/>
      <c r="G279" s="46">
        <f>+'[1]ACUM-JUNIO'!B283</f>
        <v>0</v>
      </c>
      <c r="H279" s="3"/>
      <c r="I279" s="3"/>
      <c r="J279" s="3"/>
      <c r="K279" s="3"/>
      <c r="L279" s="3"/>
      <c r="M279" s="3"/>
      <c r="N279" s="3"/>
      <c r="O279" s="1"/>
    </row>
    <row r="280" spans="1:15" ht="15.75" customHeight="1" thickBot="1">
      <c r="A280" s="1"/>
      <c r="B280" s="3"/>
      <c r="C280" s="3"/>
      <c r="D280" s="6">
        <v>2</v>
      </c>
      <c r="E280" s="44" t="str">
        <f>+'[1]ACUM-JUNIO'!A287</f>
        <v xml:space="preserve">Coordinación de la Oficina de Presidencia </v>
      </c>
      <c r="F280" s="45"/>
      <c r="G280" s="46">
        <f>+'[1]ACUM-JUNIO'!B287</f>
        <v>0</v>
      </c>
      <c r="H280" s="3"/>
      <c r="I280" s="3"/>
      <c r="J280" s="3"/>
      <c r="K280" s="3"/>
      <c r="L280" s="3"/>
      <c r="M280" s="3"/>
      <c r="N280" s="3"/>
      <c r="O280" s="1"/>
    </row>
    <row r="281" spans="1:15" ht="15.75" thickBot="1">
      <c r="A281" s="1"/>
      <c r="B281" s="3"/>
      <c r="C281" s="3"/>
      <c r="D281" s="6">
        <v>3</v>
      </c>
      <c r="E281" s="44" t="str">
        <f>+'[1]ACUM-JUNIO'!A300</f>
        <v>Instituto Municipal de la Juventud</v>
      </c>
      <c r="F281" s="45"/>
      <c r="G281" s="46">
        <f>+'[1]ACUM-JUNIO'!B300</f>
        <v>0</v>
      </c>
      <c r="H281" s="3"/>
      <c r="I281" s="3"/>
      <c r="J281" s="3"/>
      <c r="K281" s="3"/>
      <c r="L281" s="3"/>
      <c r="M281" s="3"/>
      <c r="N281" s="3"/>
      <c r="O281" s="1"/>
    </row>
    <row r="282" spans="1:15" ht="15.75" customHeight="1" thickBot="1">
      <c r="A282" s="1"/>
      <c r="B282" s="3"/>
      <c r="C282" s="3"/>
      <c r="D282" s="6">
        <v>4</v>
      </c>
      <c r="E282" s="44" t="str">
        <f>+'[1]ACUM-JUNIO'!A301</f>
        <v>Instituto Municipal de la Mujer</v>
      </c>
      <c r="F282" s="45"/>
      <c r="G282" s="46">
        <f>+'[1]ACUM-JUNIO'!B301</f>
        <v>0</v>
      </c>
      <c r="H282" s="3"/>
      <c r="I282" s="3"/>
      <c r="J282" s="3"/>
      <c r="K282" s="3"/>
      <c r="L282" s="3"/>
      <c r="M282" s="3"/>
      <c r="N282" s="3"/>
      <c r="O282" s="1"/>
    </row>
    <row r="283" spans="1:15" ht="15.75" customHeight="1" thickBot="1">
      <c r="A283" s="1"/>
      <c r="B283" s="3"/>
      <c r="C283" s="3"/>
      <c r="D283" s="6">
        <v>5</v>
      </c>
      <c r="E283" s="44" t="str">
        <f>+'[1]ACUM-JUNIO'!A311</f>
        <v>Protección al Medio Ambiente</v>
      </c>
      <c r="F283" s="45"/>
      <c r="G283" s="46">
        <f>+'[1]ACUM-JUNIO'!B311</f>
        <v>0</v>
      </c>
      <c r="H283" s="3"/>
      <c r="I283" s="3"/>
      <c r="J283" s="3"/>
      <c r="K283" s="3"/>
      <c r="L283" s="3"/>
      <c r="M283" s="3"/>
      <c r="N283" s="3"/>
      <c r="O283" s="1"/>
    </row>
    <row r="284" spans="1:15" ht="15.75" customHeight="1" thickBot="1">
      <c r="A284" s="1"/>
      <c r="B284" s="3"/>
      <c r="C284" s="3"/>
      <c r="D284" s="6">
        <v>6</v>
      </c>
      <c r="E284" s="44" t="str">
        <f>+'[1]ACUM-JUNIO'!A315</f>
        <v>Regidores</v>
      </c>
      <c r="F284" s="45"/>
      <c r="G284" s="46">
        <f>+'[1]ACUM-JUNIO'!B315</f>
        <v>0</v>
      </c>
      <c r="H284" s="3"/>
      <c r="I284" s="3"/>
      <c r="J284" s="3"/>
      <c r="K284" s="3"/>
      <c r="L284" s="3"/>
      <c r="M284" s="3"/>
      <c r="N284" s="3"/>
      <c r="O284" s="1"/>
    </row>
    <row r="285" spans="1:15" ht="15.75" customHeight="1" thickBot="1">
      <c r="A285" s="1"/>
      <c r="B285" s="3"/>
      <c r="C285" s="3"/>
      <c r="D285" s="6">
        <v>7</v>
      </c>
      <c r="E285" s="44" t="str">
        <f>+'[1]ACUM-JUNIO'!A319</f>
        <v>Sanidad Animal</v>
      </c>
      <c r="F285" s="45"/>
      <c r="G285" s="46">
        <f>+'[1]ACUM-JUNIO'!B319</f>
        <v>1</v>
      </c>
      <c r="H285" s="3"/>
      <c r="I285" s="3"/>
      <c r="J285" s="3"/>
      <c r="K285" s="3"/>
      <c r="L285" s="3"/>
      <c r="M285" s="3"/>
      <c r="N285" s="3"/>
      <c r="O285" s="1"/>
    </row>
    <row r="286" spans="1:15" ht="15.75" customHeight="1" thickBot="1">
      <c r="A286" s="1"/>
      <c r="B286" s="3"/>
      <c r="C286" s="3"/>
      <c r="D286" s="6">
        <v>8</v>
      </c>
      <c r="E286" s="44" t="str">
        <f>+'[1]ACUM-JUNIO'!A282</f>
        <v>Comunidad Digna</v>
      </c>
      <c r="F286" s="45"/>
      <c r="G286" s="46">
        <f>+'[1]ACUM-JUNIO'!B282</f>
        <v>2</v>
      </c>
      <c r="H286" s="3"/>
      <c r="I286" s="3"/>
      <c r="J286" s="3"/>
      <c r="K286" s="3"/>
      <c r="L286" s="3"/>
      <c r="M286" s="3"/>
      <c r="N286" s="3"/>
      <c r="O286" s="1"/>
    </row>
    <row r="287" spans="1:15" ht="15.75" customHeight="1" thickBot="1">
      <c r="A287" s="1"/>
      <c r="B287" s="3"/>
      <c r="C287" s="3"/>
      <c r="D287" s="6">
        <v>9</v>
      </c>
      <c r="E287" s="44" t="str">
        <f>+'[1]ACUM-JUNIO'!A284</f>
        <v>Contraloría</v>
      </c>
      <c r="F287" s="45"/>
      <c r="G287" s="46">
        <f>+'[1]ACUM-JUNIO'!B284</f>
        <v>2</v>
      </c>
      <c r="H287" s="3"/>
      <c r="I287" s="3"/>
      <c r="J287" s="3"/>
      <c r="K287" s="3"/>
      <c r="L287" s="3"/>
      <c r="M287" s="3"/>
      <c r="N287" s="3"/>
      <c r="O287" s="1"/>
    </row>
    <row r="288" spans="1:15" ht="15.75" customHeight="1" thickBot="1">
      <c r="A288" s="1"/>
      <c r="B288" s="3"/>
      <c r="C288" s="3"/>
      <c r="D288" s="6">
        <v>10</v>
      </c>
      <c r="E288" s="44" t="str">
        <f>+'[1]ACUM-JUNIO'!A285</f>
        <v>Coordinación de Delegaciones</v>
      </c>
      <c r="F288" s="45"/>
      <c r="G288" s="46">
        <f>+'[1]ACUM-JUNIO'!B285</f>
        <v>2</v>
      </c>
      <c r="H288" s="3"/>
      <c r="I288" s="3"/>
      <c r="J288" s="3"/>
      <c r="K288" s="3"/>
      <c r="L288" s="3"/>
      <c r="M288" s="3"/>
      <c r="N288" s="3"/>
      <c r="O288" s="1"/>
    </row>
    <row r="289" spans="1:15" ht="15.75" customHeight="1" thickBot="1">
      <c r="A289" s="1"/>
      <c r="B289" s="3"/>
      <c r="C289" s="3"/>
      <c r="D289" s="6">
        <v>11</v>
      </c>
      <c r="E289" s="44" t="str">
        <f>+'[1]ACUM-JUNIO'!A286</f>
        <v>Coordinación de Gabinete</v>
      </c>
      <c r="F289" s="45"/>
      <c r="G289" s="46">
        <f>+'[1]ACUM-JUNIO'!B286</f>
        <v>2</v>
      </c>
      <c r="H289" s="3"/>
      <c r="I289" s="3"/>
      <c r="J289" s="3"/>
      <c r="K289" s="3"/>
      <c r="L289" s="3"/>
      <c r="M289" s="3"/>
      <c r="N289" s="3"/>
      <c r="O289" s="1"/>
    </row>
    <row r="290" spans="1:15" ht="15.75" customHeight="1" thickBot="1">
      <c r="A290" s="1"/>
      <c r="B290" s="3"/>
      <c r="C290" s="3"/>
      <c r="D290" s="6">
        <v>12</v>
      </c>
      <c r="E290" s="44" t="str">
        <f>+'[1]ACUM-JUNIO'!A288</f>
        <v>Coordinación General  Oficina Central de Gobierno, Estrategía y opinión Pública</v>
      </c>
      <c r="F290" s="45"/>
      <c r="G290" s="46">
        <f>+'[1]ACUM-JUNIO'!B288</f>
        <v>2</v>
      </c>
      <c r="H290" s="3"/>
      <c r="I290" s="3"/>
      <c r="J290" s="3"/>
      <c r="K290" s="3"/>
      <c r="L290" s="3"/>
      <c r="M290" s="3"/>
      <c r="N290" s="3"/>
      <c r="O290" s="1"/>
    </row>
    <row r="291" spans="1:15" ht="15.75" customHeight="1" thickBot="1">
      <c r="A291" s="1"/>
      <c r="B291" s="3"/>
      <c r="C291" s="3"/>
      <c r="D291" s="6">
        <v>13</v>
      </c>
      <c r="E291" s="44" t="str">
        <f>+'[1]ACUM-JUNIO'!A303</f>
        <v>Junta Municipal de Reclutamiento</v>
      </c>
      <c r="F291" s="45"/>
      <c r="G291" s="46">
        <f>+'[1]ACUM-JUNIO'!B303</f>
        <v>2</v>
      </c>
      <c r="H291" s="3"/>
      <c r="I291" s="3"/>
      <c r="J291" s="3"/>
      <c r="K291" s="3"/>
      <c r="L291" s="3"/>
      <c r="M291" s="3"/>
      <c r="N291" s="3"/>
      <c r="O291" s="1"/>
    </row>
    <row r="292" spans="1:15" ht="20.25" customHeight="1" thickBot="1">
      <c r="A292" s="1"/>
      <c r="B292" s="3"/>
      <c r="C292" s="3"/>
      <c r="D292" s="6">
        <v>14</v>
      </c>
      <c r="E292" s="44" t="str">
        <f>+'[1]ACUM-JUNIO'!A316</f>
        <v>Registro Civil</v>
      </c>
      <c r="F292" s="45"/>
      <c r="G292" s="46">
        <f>+'[1]ACUM-JUNIO'!B316</f>
        <v>2</v>
      </c>
      <c r="H292" s="3"/>
      <c r="I292" s="3"/>
      <c r="J292" s="3"/>
      <c r="K292" s="3"/>
      <c r="L292" s="3"/>
      <c r="M292" s="3"/>
      <c r="N292" s="3"/>
      <c r="O292" s="1"/>
    </row>
    <row r="293" spans="1:15" ht="29.25" customHeight="1" thickBot="1">
      <c r="A293" s="1"/>
      <c r="B293" s="3"/>
      <c r="C293" s="3"/>
      <c r="D293" s="6">
        <v>15</v>
      </c>
      <c r="E293" s="44" t="str">
        <f>+'[1]ACUM-JUNIO'!A320</f>
        <v>Secretaria del Ayuntamiento</v>
      </c>
      <c r="F293" s="45"/>
      <c r="G293" s="46">
        <f>+'[1]ACUM-JUNIO'!B320</f>
        <v>2</v>
      </c>
      <c r="H293" s="3"/>
      <c r="I293" s="3"/>
      <c r="J293" s="3"/>
      <c r="K293" s="3"/>
      <c r="L293" s="3"/>
      <c r="M293" s="3"/>
      <c r="N293" s="3"/>
      <c r="O293" s="1"/>
    </row>
    <row r="294" spans="1:15" ht="15.75" thickBot="1">
      <c r="A294" s="1"/>
      <c r="B294" s="3"/>
      <c r="C294" s="3"/>
      <c r="D294" s="6">
        <v>16</v>
      </c>
      <c r="E294" s="44" t="str">
        <f>+'[1]ACUM-JUNIO'!A325</f>
        <v>Vinculación Asuntos Religiosos</v>
      </c>
      <c r="F294" s="45"/>
      <c r="G294" s="46">
        <f>+'[1]ACUM-JUNIO'!B325</f>
        <v>2</v>
      </c>
      <c r="H294" s="3"/>
      <c r="I294" s="3"/>
      <c r="J294" s="3"/>
      <c r="K294" s="3"/>
      <c r="L294" s="3"/>
      <c r="M294" s="3"/>
      <c r="N294" s="3"/>
      <c r="O294" s="1"/>
    </row>
    <row r="295" spans="1:15" ht="15.75" customHeight="1" thickBot="1">
      <c r="A295" s="1"/>
      <c r="B295" s="3"/>
      <c r="C295" s="3"/>
      <c r="D295" s="6">
        <v>17</v>
      </c>
      <c r="E295" s="44" t="str">
        <f>+'[1]ACUM-JUNIO'!A277</f>
        <v>Catastro</v>
      </c>
      <c r="F295" s="45"/>
      <c r="G295" s="46">
        <f>+'[1]ACUM-JUNIO'!B277</f>
        <v>3</v>
      </c>
      <c r="H295" s="3"/>
      <c r="I295" s="3"/>
      <c r="J295" s="3"/>
      <c r="K295" s="3"/>
      <c r="L295" s="3"/>
      <c r="M295" s="3"/>
      <c r="N295" s="3"/>
      <c r="O295" s="1"/>
    </row>
    <row r="296" spans="1:15" ht="15.75" customHeight="1" thickBot="1">
      <c r="A296" s="1"/>
      <c r="B296" s="3"/>
      <c r="C296" s="3"/>
      <c r="D296" s="6">
        <v>18</v>
      </c>
      <c r="E296" s="44" t="str">
        <f>+'[1]ACUM-JUNIO'!A279</f>
        <v>Centro de  Promoción Económica y Turismo</v>
      </c>
      <c r="F296" s="45"/>
      <c r="G296" s="46">
        <f>+'[1]ACUM-JUNIO'!B279</f>
        <v>3</v>
      </c>
      <c r="H296" s="3"/>
      <c r="I296" s="3"/>
      <c r="J296" s="3"/>
      <c r="K296" s="3"/>
      <c r="L296" s="3"/>
      <c r="M296" s="3"/>
      <c r="N296" s="3"/>
      <c r="O296" s="1"/>
    </row>
    <row r="297" spans="1:15" ht="15.75" customHeight="1" thickBot="1">
      <c r="A297" s="1"/>
      <c r="B297" s="3"/>
      <c r="C297" s="3"/>
      <c r="D297" s="6">
        <v>19</v>
      </c>
      <c r="E297" s="44" t="str">
        <f>+'[1]ACUM-JUNIO'!A281</f>
        <v>Comunicación Social</v>
      </c>
      <c r="F297" s="45"/>
      <c r="G297" s="46">
        <f>+'[1]ACUM-JUNIO'!B281</f>
        <v>3</v>
      </c>
      <c r="H297" s="3"/>
      <c r="I297" s="3"/>
      <c r="J297" s="3"/>
      <c r="K297" s="3"/>
      <c r="L297" s="3"/>
      <c r="M297" s="3"/>
      <c r="N297" s="3"/>
      <c r="O297" s="1"/>
    </row>
    <row r="298" spans="1:15" ht="15.75" customHeight="1" thickBot="1">
      <c r="A298" s="1"/>
      <c r="B298" s="3"/>
      <c r="C298" s="3"/>
      <c r="D298" s="6">
        <v>20</v>
      </c>
      <c r="E298" s="44" t="str">
        <f>+'[1]ACUM-JUNIO'!A289</f>
        <v>Coplademun</v>
      </c>
      <c r="F298" s="45"/>
      <c r="G298" s="46">
        <f>+'[1]ACUM-JUNIO'!B289</f>
        <v>3</v>
      </c>
      <c r="H298" s="3"/>
      <c r="I298" s="3"/>
      <c r="J298" s="3"/>
      <c r="K298" s="3"/>
      <c r="L298" s="3"/>
      <c r="M298" s="3"/>
      <c r="N298" s="3"/>
      <c r="O298" s="1"/>
    </row>
    <row r="299" spans="1:15" ht="28.5" customHeight="1" thickBot="1">
      <c r="A299" s="1"/>
      <c r="B299" s="3"/>
      <c r="C299" s="3"/>
      <c r="D299" s="6">
        <v>21</v>
      </c>
      <c r="E299" s="44" t="str">
        <f>+'[1]ACUM-JUNIO'!A291</f>
        <v>Dirección General de  Innovación y Tecnología</v>
      </c>
      <c r="F299" s="45"/>
      <c r="G299" s="46">
        <f>+'[1]ACUM-JUNIO'!B291</f>
        <v>3</v>
      </c>
      <c r="H299" s="3"/>
      <c r="I299" s="3"/>
      <c r="J299" s="3"/>
      <c r="K299" s="3"/>
      <c r="L299" s="3"/>
      <c r="M299" s="3"/>
      <c r="N299" s="3"/>
      <c r="O299" s="1"/>
    </row>
    <row r="300" spans="1:15" ht="15.75" customHeight="1" thickBot="1">
      <c r="A300" s="1"/>
      <c r="B300" s="3"/>
      <c r="C300" s="3"/>
      <c r="D300" s="6">
        <v>22</v>
      </c>
      <c r="E300" s="44" t="str">
        <f>+'[1]ACUM-JUNIO'!A298</f>
        <v>Instituto de Capacitación y Oferta Educativa</v>
      </c>
      <c r="F300" s="45"/>
      <c r="G300" s="46">
        <f>+'[1]ACUM-JUNIO'!B298</f>
        <v>3</v>
      </c>
      <c r="H300" s="3"/>
      <c r="I300" s="3"/>
      <c r="J300" s="3"/>
      <c r="K300" s="3"/>
      <c r="L300" s="3"/>
      <c r="M300" s="3"/>
      <c r="N300" s="3"/>
      <c r="O300" s="1"/>
    </row>
    <row r="301" spans="1:15" ht="15.75" customHeight="1" thickBot="1">
      <c r="A301" s="1"/>
      <c r="B301" s="3"/>
      <c r="C301" s="3"/>
      <c r="D301" s="6">
        <v>23</v>
      </c>
      <c r="E301" s="44" t="str">
        <f>+'[1]ACUM-JUNIO'!A299</f>
        <v>Instituto de Cultura</v>
      </c>
      <c r="F301" s="45"/>
      <c r="G301" s="46">
        <f>+'[1]ACUM-JUNIO'!B299</f>
        <v>3</v>
      </c>
      <c r="H301" s="3"/>
      <c r="I301" s="3"/>
      <c r="J301" s="3"/>
      <c r="K301" s="3"/>
      <c r="L301" s="3"/>
      <c r="M301" s="3"/>
      <c r="N301" s="3"/>
      <c r="O301" s="1"/>
    </row>
    <row r="302" spans="1:15" ht="15.75" customHeight="1" thickBot="1">
      <c r="A302" s="1"/>
      <c r="B302" s="3"/>
      <c r="C302" s="3"/>
      <c r="D302" s="6">
        <v>24</v>
      </c>
      <c r="E302" s="44" t="str">
        <f>+'[1]ACUM-JUNIO'!A313</f>
        <v>Proyectos Estratégicos</v>
      </c>
      <c r="F302" s="45"/>
      <c r="G302" s="46">
        <f>+'[1]ACUM-JUNIO'!B313</f>
        <v>3</v>
      </c>
      <c r="H302" s="3"/>
      <c r="I302" s="3"/>
      <c r="J302" s="3"/>
      <c r="K302" s="3"/>
      <c r="L302" s="3"/>
      <c r="M302" s="3"/>
      <c r="N302" s="3"/>
      <c r="O302" s="1"/>
    </row>
    <row r="303" spans="1:15" ht="15.75" customHeight="1" thickBot="1">
      <c r="A303" s="1"/>
      <c r="B303" s="3"/>
      <c r="C303" s="3"/>
      <c r="D303" s="6">
        <v>25</v>
      </c>
      <c r="E303" s="44" t="str">
        <f>+'[1]ACUM-JUNIO'!A317</f>
        <v>Relaciones Exteriores</v>
      </c>
      <c r="F303" s="45"/>
      <c r="G303" s="46">
        <f>+'[1]ACUM-JUNIO'!B317</f>
        <v>3</v>
      </c>
      <c r="H303" s="3"/>
      <c r="I303" s="3"/>
      <c r="J303" s="3"/>
      <c r="K303" s="3"/>
      <c r="L303" s="3"/>
      <c r="M303" s="3"/>
      <c r="N303" s="3"/>
      <c r="O303" s="1"/>
    </row>
    <row r="304" spans="1:15" ht="15.75" customHeight="1" thickBot="1">
      <c r="A304" s="1"/>
      <c r="B304" s="3"/>
      <c r="C304" s="3"/>
      <c r="D304" s="6">
        <v>26</v>
      </c>
      <c r="E304" s="44" t="str">
        <f>+'[1]ACUM-JUNIO'!A318</f>
        <v>Relaciones Públicas</v>
      </c>
      <c r="F304" s="45"/>
      <c r="G304" s="46">
        <f>+'[1]ACUM-JUNIO'!B318</f>
        <v>3</v>
      </c>
      <c r="H304" s="3"/>
      <c r="I304" s="3"/>
      <c r="J304" s="3"/>
      <c r="K304" s="3"/>
      <c r="L304" s="3"/>
      <c r="M304" s="3"/>
      <c r="N304" s="3"/>
      <c r="O304" s="1"/>
    </row>
    <row r="305" spans="1:15" ht="15.75" customHeight="1" thickBot="1">
      <c r="A305" s="1"/>
      <c r="B305" s="3"/>
      <c r="C305" s="3"/>
      <c r="D305" s="6">
        <v>27</v>
      </c>
      <c r="E305" s="44" t="str">
        <f>+'[1]ACUM-JUNIO'!A324</f>
        <v>Transparencia y Acceso a la Información</v>
      </c>
      <c r="F305" s="45"/>
      <c r="G305" s="46">
        <f>+'[1]ACUM-JUNIO'!B324</f>
        <v>3</v>
      </c>
      <c r="H305" s="3"/>
      <c r="I305" s="3"/>
      <c r="J305" s="3"/>
      <c r="K305" s="3"/>
      <c r="L305" s="3"/>
      <c r="M305" s="3"/>
      <c r="N305" s="3"/>
      <c r="O305" s="1"/>
    </row>
    <row r="306" spans="1:15" ht="15.75" customHeight="1" thickBot="1">
      <c r="A306" s="1"/>
      <c r="B306" s="3"/>
      <c r="C306" s="3"/>
      <c r="D306" s="6">
        <v>28</v>
      </c>
      <c r="E306" s="44" t="str">
        <f>+'[1]ACUM-JUNIO'!A278</f>
        <v>Cementerios</v>
      </c>
      <c r="F306" s="45"/>
      <c r="G306" s="46">
        <f>+'[1]ACUM-JUNIO'!B278</f>
        <v>4</v>
      </c>
      <c r="H306" s="3"/>
      <c r="I306" s="3"/>
      <c r="J306" s="3"/>
      <c r="K306" s="3"/>
      <c r="L306" s="3"/>
      <c r="M306" s="3"/>
      <c r="N306" s="3"/>
      <c r="O306" s="1"/>
    </row>
    <row r="307" spans="1:15" ht="15.75" customHeight="1" thickBot="1">
      <c r="A307" s="1"/>
      <c r="B307" s="3"/>
      <c r="C307" s="3"/>
      <c r="D307" s="6">
        <v>29</v>
      </c>
      <c r="E307" s="44" t="str">
        <f>+'[1]ACUM-JUNIO'!A296</f>
        <v>Educación Municipal</v>
      </c>
      <c r="F307" s="45"/>
      <c r="G307" s="46">
        <f>+'[1]ACUM-JUNIO'!B296</f>
        <v>4</v>
      </c>
      <c r="H307" s="3"/>
      <c r="I307" s="3"/>
      <c r="J307" s="3"/>
      <c r="K307" s="3"/>
      <c r="L307" s="3"/>
      <c r="M307" s="3"/>
      <c r="N307" s="3"/>
      <c r="O307" s="1"/>
    </row>
    <row r="308" spans="1:15" ht="15.75" thickBot="1">
      <c r="A308" s="1"/>
      <c r="B308" s="3"/>
      <c r="C308" s="3"/>
      <c r="D308" s="6">
        <v>30</v>
      </c>
      <c r="E308" s="44" t="str">
        <f>+'[1]ACUM-JUNIO'!A302</f>
        <v>Integración y Dictaminación</v>
      </c>
      <c r="F308" s="45"/>
      <c r="G308" s="46">
        <f>+'[1]ACUM-JUNIO'!B302</f>
        <v>4</v>
      </c>
      <c r="H308" s="3"/>
      <c r="I308" s="3"/>
      <c r="J308" s="3"/>
      <c r="K308" s="3"/>
      <c r="L308" s="3"/>
      <c r="M308" s="3"/>
      <c r="N308" s="3"/>
      <c r="O308" s="1"/>
    </row>
    <row r="309" spans="1:15" ht="15.75" customHeight="1" thickBot="1">
      <c r="A309" s="1"/>
      <c r="B309" s="3"/>
      <c r="C309" s="3"/>
      <c r="D309" s="6">
        <v>31</v>
      </c>
      <c r="E309" s="44" t="str">
        <f>+'[1]ACUM-JUNIO'!A314</f>
        <v>Rastros Municipales</v>
      </c>
      <c r="F309" s="45"/>
      <c r="G309" s="46">
        <f>+'[1]ACUM-JUNIO'!B314</f>
        <v>4</v>
      </c>
      <c r="H309" s="3"/>
      <c r="I309" s="3"/>
      <c r="J309" s="3"/>
      <c r="K309" s="3"/>
      <c r="L309" s="3"/>
      <c r="M309" s="3"/>
      <c r="N309" s="3"/>
      <c r="O309" s="1"/>
    </row>
    <row r="310" spans="1:15" ht="15.75" thickBot="1">
      <c r="A310" s="1"/>
      <c r="B310" s="3"/>
      <c r="C310" s="3"/>
      <c r="D310" s="6">
        <v>32</v>
      </c>
      <c r="E310" s="44" t="str">
        <f>+'[1]ACUM-JUNIO'!A271</f>
        <v>Agua y Alcantarillado</v>
      </c>
      <c r="F310" s="45"/>
      <c r="G310" s="46">
        <f>+'[1]ACUM-JUNIO'!B271</f>
        <v>5</v>
      </c>
      <c r="H310" s="3"/>
      <c r="I310" s="3"/>
      <c r="J310" s="3"/>
      <c r="K310" s="3"/>
      <c r="L310" s="3"/>
      <c r="M310" s="3"/>
      <c r="N310" s="3"/>
      <c r="O310" s="1"/>
    </row>
    <row r="311" spans="1:15" ht="15.75" customHeight="1" thickBot="1">
      <c r="A311" s="1"/>
      <c r="B311" s="3"/>
      <c r="C311" s="3"/>
      <c r="D311" s="6">
        <v>33</v>
      </c>
      <c r="E311" s="44" t="str">
        <f>+'[1]ACUM-JUNIO'!A276</f>
        <v>Atención Ciudadana</v>
      </c>
      <c r="F311" s="45"/>
      <c r="G311" s="46">
        <f>+'[1]ACUM-JUNIO'!B276</f>
        <v>5</v>
      </c>
      <c r="H311" s="3"/>
      <c r="I311" s="3"/>
      <c r="J311" s="3"/>
      <c r="K311" s="3"/>
      <c r="L311" s="3"/>
      <c r="M311" s="3"/>
      <c r="N311" s="3"/>
      <c r="O311" s="1"/>
    </row>
    <row r="312" spans="1:15" ht="15.75" customHeight="1" thickBot="1">
      <c r="A312" s="1"/>
      <c r="B312" s="3"/>
      <c r="C312" s="3"/>
      <c r="D312" s="6">
        <v>34</v>
      </c>
      <c r="E312" s="44" t="str">
        <f>+'[1]ACUM-JUNIO'!A304</f>
        <v>Mantenimiento de Pavimentos</v>
      </c>
      <c r="F312" s="45"/>
      <c r="G312" s="46">
        <f>+'[1]ACUM-JUNIO'!B304</f>
        <v>5</v>
      </c>
      <c r="H312" s="3"/>
      <c r="I312" s="3"/>
      <c r="J312" s="3"/>
      <c r="K312" s="3"/>
      <c r="L312" s="3"/>
      <c r="M312" s="3"/>
      <c r="N312" s="3"/>
      <c r="O312" s="1"/>
    </row>
    <row r="313" spans="1:15" ht="15.75" customHeight="1" thickBot="1">
      <c r="A313" s="1"/>
      <c r="B313" s="3"/>
      <c r="C313" s="3"/>
      <c r="D313" s="6">
        <v>35</v>
      </c>
      <c r="E313" s="44" t="str">
        <f>+'[1]ACUM-JUNIO'!A321</f>
        <v>Secretaría Particular</v>
      </c>
      <c r="F313" s="45"/>
      <c r="G313" s="46">
        <f>+'[1]ACUM-JUNIO'!B321</f>
        <v>5</v>
      </c>
      <c r="H313" s="3"/>
      <c r="I313" s="3"/>
      <c r="J313" s="3"/>
      <c r="K313" s="3"/>
      <c r="L313" s="3"/>
      <c r="M313" s="3"/>
      <c r="N313" s="3"/>
      <c r="O313" s="1"/>
    </row>
    <row r="314" spans="1:15" ht="27" customHeight="1" thickBot="1">
      <c r="A314" s="1"/>
      <c r="B314" s="3"/>
      <c r="C314" s="3"/>
      <c r="D314" s="6">
        <v>36</v>
      </c>
      <c r="E314" s="44" t="str">
        <f>+'[1]ACUM-JUNIO'!A274</f>
        <v>Aseo Público</v>
      </c>
      <c r="F314" s="45"/>
      <c r="G314" s="46">
        <f>+'[1]ACUM-JUNIO'!B274</f>
        <v>6</v>
      </c>
      <c r="H314" s="3"/>
      <c r="I314" s="3"/>
      <c r="J314" s="3"/>
      <c r="K314" s="3"/>
      <c r="L314" s="3"/>
      <c r="M314" s="3"/>
      <c r="N314" s="3"/>
      <c r="O314" s="1"/>
    </row>
    <row r="315" spans="1:15" ht="15.75" customHeight="1" thickBot="1">
      <c r="A315" s="1"/>
      <c r="B315" s="3"/>
      <c r="C315" s="3"/>
      <c r="D315" s="6">
        <v>37</v>
      </c>
      <c r="E315" s="44" t="str">
        <f>+'[1]ACUM-JUNIO'!A275</f>
        <v>Asuntos Internos</v>
      </c>
      <c r="F315" s="45"/>
      <c r="G315" s="46">
        <f>+'[1]ACUM-JUNIO'!B275</f>
        <v>6</v>
      </c>
      <c r="H315" s="3"/>
      <c r="I315" s="3"/>
      <c r="J315" s="3"/>
      <c r="K315" s="3"/>
      <c r="L315" s="3"/>
      <c r="M315" s="3"/>
      <c r="N315" s="3"/>
      <c r="O315" s="1"/>
    </row>
    <row r="316" spans="1:15" ht="15.75" thickBot="1">
      <c r="A316" s="1"/>
      <c r="B316" s="3"/>
      <c r="C316" s="3"/>
      <c r="D316" s="6">
        <v>38</v>
      </c>
      <c r="E316" s="44" t="str">
        <f>+'[1]ACUM-JUNIO'!A312</f>
        <v>Protección Civil y Bomberos</v>
      </c>
      <c r="F316" s="45"/>
      <c r="G316" s="46">
        <f>+'[1]ACUM-JUNIO'!B312</f>
        <v>6</v>
      </c>
      <c r="H316" s="3"/>
      <c r="I316" s="3"/>
      <c r="J316" s="3"/>
      <c r="K316" s="3"/>
      <c r="L316" s="3"/>
      <c r="M316" s="3"/>
      <c r="N316" s="3"/>
      <c r="O316" s="1"/>
    </row>
    <row r="317" spans="1:15" ht="30.75" customHeight="1" thickBot="1">
      <c r="A317" s="1"/>
      <c r="B317" s="3"/>
      <c r="C317" s="3"/>
      <c r="D317" s="6">
        <v>39</v>
      </c>
      <c r="E317" s="44" t="str">
        <f>+'[1]ACUM-JUNIO'!A272</f>
        <v>Alumbrado Público</v>
      </c>
      <c r="F317" s="45"/>
      <c r="G317" s="46">
        <f>+'[1]ACUM-JUNIO'!B272</f>
        <v>7</v>
      </c>
      <c r="H317" s="3"/>
      <c r="I317" s="3"/>
      <c r="J317" s="3"/>
      <c r="K317" s="3"/>
      <c r="L317" s="3"/>
      <c r="M317" s="3"/>
      <c r="N317" s="3"/>
      <c r="O317" s="1"/>
    </row>
    <row r="318" spans="1:15" ht="15.75" thickBot="1">
      <c r="A318" s="1"/>
      <c r="B318" s="3"/>
      <c r="C318" s="3"/>
      <c r="D318" s="6">
        <v>40</v>
      </c>
      <c r="E318" s="44" t="str">
        <f>+'[1]ACUM-JUNIO'!A305</f>
        <v>Mantenimiento Urbano</v>
      </c>
      <c r="F318" s="45"/>
      <c r="G318" s="46">
        <f>+'[1]ACUM-JUNIO'!B305</f>
        <v>7</v>
      </c>
      <c r="H318" s="3"/>
      <c r="I318" s="3"/>
      <c r="J318" s="3"/>
      <c r="K318" s="3"/>
      <c r="L318" s="3"/>
      <c r="M318" s="3"/>
      <c r="N318" s="3"/>
      <c r="O318" s="1"/>
    </row>
    <row r="319" spans="1:15" ht="15.75" customHeight="1" thickBot="1">
      <c r="A319" s="1"/>
      <c r="B319" s="3"/>
      <c r="C319" s="3"/>
      <c r="D319" s="6">
        <v>41</v>
      </c>
      <c r="E319" s="44" t="str">
        <f>+'[1]ACUM-JUNIO'!A309</f>
        <v>Participación Ciudadana</v>
      </c>
      <c r="F319" s="45"/>
      <c r="G319" s="46">
        <f>+'[1]ACUM-JUNIO'!B309</f>
        <v>7</v>
      </c>
      <c r="H319" s="3"/>
      <c r="I319" s="3"/>
      <c r="J319" s="3"/>
      <c r="K319" s="3"/>
      <c r="L319" s="3"/>
      <c r="M319" s="3"/>
      <c r="N319" s="3"/>
      <c r="O319" s="1"/>
    </row>
    <row r="320" spans="1:15" ht="15.75" customHeight="1" thickBot="1">
      <c r="A320" s="1"/>
      <c r="B320" s="3"/>
      <c r="C320" s="3"/>
      <c r="D320" s="6">
        <v>42</v>
      </c>
      <c r="E320" s="44" t="str">
        <f>+'[1]ACUM-JUNIO'!A308</f>
        <v>Parques y Jardines</v>
      </c>
      <c r="F320" s="45"/>
      <c r="G320" s="46">
        <f>+'[1]ACUM-JUNIO'!B308</f>
        <v>9</v>
      </c>
      <c r="H320" s="3"/>
      <c r="I320" s="3"/>
      <c r="J320" s="3"/>
      <c r="K320" s="3"/>
      <c r="L320" s="3"/>
      <c r="M320" s="3"/>
      <c r="N320" s="3"/>
      <c r="O320" s="1"/>
    </row>
    <row r="321" spans="1:15" ht="15.75" customHeight="1" thickBot="1">
      <c r="A321" s="1"/>
      <c r="B321" s="3"/>
      <c r="C321" s="3"/>
      <c r="D321" s="6">
        <v>43</v>
      </c>
      <c r="E321" s="44" t="str">
        <f>+'[1]ACUM-JUNIO'!A290</f>
        <v>Desarrollo Social Humano</v>
      </c>
      <c r="F321" s="45"/>
      <c r="G321" s="46">
        <f>+'[1]ACUM-JUNIO'!B290</f>
        <v>10</v>
      </c>
      <c r="H321" s="3"/>
      <c r="I321" s="3"/>
      <c r="J321" s="3"/>
      <c r="K321" s="3"/>
      <c r="L321" s="3"/>
      <c r="M321" s="3"/>
      <c r="N321" s="3"/>
      <c r="O321" s="1"/>
    </row>
    <row r="322" spans="1:15" ht="15.75" customHeight="1" thickBot="1">
      <c r="A322" s="1"/>
      <c r="B322" s="3"/>
      <c r="C322" s="3"/>
      <c r="D322" s="6">
        <v>44</v>
      </c>
      <c r="E322" s="44" t="str">
        <f>+'[1]ACUM-JUNIO'!A297</f>
        <v>Estacionómetros y Estacionamientos</v>
      </c>
      <c r="F322" s="45"/>
      <c r="G322" s="46">
        <f>+'[1]ACUM-JUNIO'!B297</f>
        <v>10</v>
      </c>
      <c r="H322" s="3"/>
      <c r="I322" s="3"/>
      <c r="J322" s="3"/>
      <c r="K322" s="3"/>
      <c r="L322" s="3"/>
      <c r="M322" s="3"/>
      <c r="N322" s="3"/>
      <c r="O322" s="1"/>
    </row>
    <row r="323" spans="1:15" ht="15.75" customHeight="1" thickBot="1">
      <c r="A323" s="1"/>
      <c r="B323" s="3"/>
      <c r="C323" s="3"/>
      <c r="D323" s="6">
        <v>45</v>
      </c>
      <c r="E323" s="44" t="str">
        <f>+'[1]ACUM-JUNIO'!A270</f>
        <v>Actas y Acuerdos</v>
      </c>
      <c r="F323" s="45"/>
      <c r="G323" s="46">
        <f>+'[1]ACUM-JUNIO'!B270</f>
        <v>12</v>
      </c>
      <c r="H323" s="3"/>
      <c r="I323" s="3"/>
      <c r="J323" s="3"/>
      <c r="K323" s="3"/>
      <c r="L323" s="3"/>
      <c r="M323" s="3"/>
      <c r="N323" s="3"/>
      <c r="O323" s="1"/>
    </row>
    <row r="324" spans="1:15" ht="15.75" customHeight="1" thickBot="1">
      <c r="A324" s="1"/>
      <c r="B324" s="3"/>
      <c r="C324" s="3"/>
      <c r="D324" s="6">
        <v>46</v>
      </c>
      <c r="E324" s="44" t="str">
        <f>+'[1]ACUM-JUNIO'!A273</f>
        <v>Archivo Municipal</v>
      </c>
      <c r="F324" s="45"/>
      <c r="G324" s="46">
        <f>+'[1]ACUM-JUNIO'!B273</f>
        <v>13</v>
      </c>
      <c r="H324" s="3"/>
      <c r="I324" s="3"/>
      <c r="J324" s="3"/>
      <c r="K324" s="3"/>
      <c r="L324" s="3"/>
      <c r="M324" s="3"/>
      <c r="N324" s="3"/>
      <c r="O324" s="1"/>
    </row>
    <row r="325" spans="1:15" ht="15.75" customHeight="1" thickBot="1">
      <c r="A325" s="1"/>
      <c r="B325" s="3"/>
      <c r="C325" s="3"/>
      <c r="D325" s="6">
        <v>47</v>
      </c>
      <c r="E325" s="44" t="str">
        <f>+'[1]ACUM-JUNIO'!A310</f>
        <v>Patrimonio Municipal</v>
      </c>
      <c r="F325" s="45"/>
      <c r="G325" s="46">
        <f>+'[1]ACUM-JUNIO'!B310</f>
        <v>14</v>
      </c>
      <c r="H325" s="3"/>
      <c r="I325" s="3"/>
      <c r="J325" s="3"/>
      <c r="K325" s="3"/>
      <c r="L325" s="3"/>
      <c r="M325" s="3"/>
      <c r="N325" s="3"/>
      <c r="O325" s="1"/>
    </row>
    <row r="326" spans="1:15" ht="15.75" customHeight="1" thickBot="1">
      <c r="A326" s="1"/>
      <c r="B326" s="3"/>
      <c r="C326" s="3"/>
      <c r="D326" s="6">
        <v>48</v>
      </c>
      <c r="E326" s="44" t="str">
        <f>+'[1]ACUM-JUNIO'!A295</f>
        <v>Dirección General de Servicios Públicos</v>
      </c>
      <c r="F326" s="45"/>
      <c r="G326" s="46">
        <f>+'[1]ACUM-JUNIO'!B295</f>
        <v>16</v>
      </c>
      <c r="H326" s="3"/>
      <c r="I326" s="3"/>
      <c r="J326" s="3"/>
      <c r="K326" s="3"/>
      <c r="L326" s="3"/>
      <c r="M326" s="3"/>
      <c r="N326" s="3"/>
      <c r="O326" s="1"/>
    </row>
    <row r="327" spans="1:15" ht="15.75" customHeight="1" thickBot="1">
      <c r="A327" s="1"/>
      <c r="B327" s="3"/>
      <c r="C327" s="3"/>
      <c r="D327" s="6">
        <v>49</v>
      </c>
      <c r="E327" s="44" t="str">
        <f>+'[1]ACUM-JUNIO'!A293</f>
        <v>Dirección General de Inspección de Reglamentos</v>
      </c>
      <c r="F327" s="45"/>
      <c r="G327" s="46">
        <f>+'[1]ACUM-JUNIO'!B293</f>
        <v>19</v>
      </c>
      <c r="H327" s="3"/>
      <c r="I327" s="3"/>
      <c r="J327" s="3"/>
      <c r="K327" s="3"/>
      <c r="L327" s="3"/>
      <c r="M327" s="3"/>
      <c r="N327" s="3"/>
      <c r="O327" s="1"/>
    </row>
    <row r="328" spans="1:15" ht="15.75" customHeight="1" thickBot="1">
      <c r="A328" s="1"/>
      <c r="B328" s="3"/>
      <c r="C328" s="3"/>
      <c r="D328" s="6">
        <v>50</v>
      </c>
      <c r="E328" s="44" t="str">
        <f>+'[1]ACUM-JUNIO'!A292</f>
        <v>Dirección General de Ecología</v>
      </c>
      <c r="F328" s="45"/>
      <c r="G328" s="46">
        <f>+'[1]ACUM-JUNIO'!B292</f>
        <v>20</v>
      </c>
      <c r="H328" s="3"/>
      <c r="I328" s="3"/>
      <c r="J328" s="3"/>
      <c r="K328" s="3"/>
      <c r="L328" s="3"/>
      <c r="M328" s="3"/>
      <c r="N328" s="3"/>
      <c r="O328" s="1"/>
    </row>
    <row r="329" spans="1:15" ht="15.75" customHeight="1" thickBot="1">
      <c r="A329" s="1"/>
      <c r="B329" s="3"/>
      <c r="C329" s="3"/>
      <c r="D329" s="6">
        <v>51</v>
      </c>
      <c r="E329" s="44" t="str">
        <f>+'[1]ACUM-JUNIO'!A280</f>
        <v>Comisaría General de Seguridad Pública</v>
      </c>
      <c r="F329" s="45"/>
      <c r="G329" s="46">
        <f>+'[1]ACUM-JUNIO'!B280</f>
        <v>25</v>
      </c>
      <c r="H329" s="3"/>
      <c r="I329" s="3"/>
      <c r="J329" s="3"/>
      <c r="K329" s="3"/>
      <c r="L329" s="3"/>
      <c r="M329" s="3"/>
      <c r="N329" s="3"/>
      <c r="O329" s="1"/>
    </row>
    <row r="330" spans="1:15" ht="15.75" thickBot="1">
      <c r="A330" s="1"/>
      <c r="B330" s="3"/>
      <c r="C330" s="3"/>
      <c r="D330" s="6">
        <v>52</v>
      </c>
      <c r="E330" s="44" t="str">
        <f>+'[1]ACUM-JUNIO'!A322</f>
        <v>Sindicatura</v>
      </c>
      <c r="F330" s="45"/>
      <c r="G330" s="46">
        <f>+'[1]ACUM-JUNIO'!B322</f>
        <v>32</v>
      </c>
      <c r="H330" s="3"/>
      <c r="I330" s="3"/>
      <c r="J330" s="3"/>
      <c r="K330" s="3"/>
      <c r="L330" s="3"/>
      <c r="M330" s="3"/>
      <c r="N330" s="3"/>
      <c r="O330" s="1"/>
    </row>
    <row r="331" spans="1:15" ht="15.75" customHeight="1" thickBot="1">
      <c r="A331" s="1"/>
      <c r="B331" s="3"/>
      <c r="C331" s="3"/>
      <c r="D331" s="6">
        <v>53</v>
      </c>
      <c r="E331" s="44" t="str">
        <f>+'[1]ACUM-JUNIO'!A307</f>
        <v>Oficialía Mayor de Padrón y Licencias</v>
      </c>
      <c r="F331" s="45"/>
      <c r="G331" s="46">
        <f>+'[1]ACUM-JUNIO'!B307</f>
        <v>39</v>
      </c>
      <c r="H331" s="3"/>
      <c r="I331" s="3"/>
      <c r="J331" s="3"/>
      <c r="K331" s="3"/>
      <c r="L331" s="3"/>
      <c r="M331" s="3"/>
      <c r="N331" s="3"/>
      <c r="O331" s="1"/>
    </row>
    <row r="332" spans="1:15" ht="15.75" customHeight="1" thickBot="1">
      <c r="A332" s="1"/>
      <c r="B332" s="3"/>
      <c r="C332" s="3"/>
      <c r="D332" s="6">
        <v>54</v>
      </c>
      <c r="E332" s="44" t="str">
        <f>+'[1]ACUM-JUNIO'!A294</f>
        <v>Dirección General de Obras Públicas</v>
      </c>
      <c r="F332" s="45"/>
      <c r="G332" s="46">
        <f>+'[1]ACUM-JUNIO'!B294</f>
        <v>83</v>
      </c>
      <c r="H332" s="3"/>
      <c r="I332" s="3"/>
      <c r="J332" s="3"/>
      <c r="K332" s="3"/>
      <c r="L332" s="3"/>
      <c r="M332" s="3"/>
      <c r="N332" s="3"/>
      <c r="O332" s="1"/>
    </row>
    <row r="333" spans="1:15" ht="15.75" customHeight="1" thickBot="1">
      <c r="A333" s="1"/>
      <c r="B333" s="3"/>
      <c r="C333" s="3"/>
      <c r="D333" s="6">
        <v>55</v>
      </c>
      <c r="E333" s="44" t="str">
        <f>+'[1]ACUM-JUNIO'!A323</f>
        <v>Tesorería</v>
      </c>
      <c r="F333" s="45"/>
      <c r="G333" s="46">
        <f>+'[1]ACUM-JUNIO'!B323</f>
        <v>95</v>
      </c>
      <c r="H333" s="3"/>
      <c r="I333" s="3"/>
      <c r="J333" s="3"/>
      <c r="K333" s="3"/>
      <c r="L333" s="3"/>
      <c r="M333" s="3"/>
      <c r="N333" s="3"/>
      <c r="O333" s="1"/>
    </row>
    <row r="334" spans="1:15" ht="15.75" thickBot="1">
      <c r="A334" s="1"/>
      <c r="B334" s="3"/>
      <c r="C334" s="3"/>
      <c r="D334" s="6">
        <v>56</v>
      </c>
      <c r="E334" s="44" t="str">
        <f>+'[1]ACUM-JUNIO'!A306</f>
        <v>Oficialía Mayor Administrativa</v>
      </c>
      <c r="F334" s="45"/>
      <c r="G334" s="46">
        <f>+'[1]ACUM-JUNIO'!B306</f>
        <v>170</v>
      </c>
      <c r="H334" s="3"/>
      <c r="I334" s="3"/>
      <c r="J334" s="3"/>
      <c r="K334" s="3"/>
      <c r="L334" s="3"/>
      <c r="M334" s="3"/>
      <c r="N334" s="3"/>
      <c r="O334" s="1"/>
    </row>
    <row r="335" spans="1:15" ht="15.75" thickBot="1">
      <c r="A335" s="1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1"/>
    </row>
    <row r="336" spans="1:15" s="22" customFormat="1" ht="16.5" thickBot="1">
      <c r="A336" s="19"/>
      <c r="B336" s="3"/>
      <c r="C336" s="3"/>
      <c r="D336" s="3"/>
      <c r="E336" s="3"/>
      <c r="F336" s="47" t="s">
        <v>7</v>
      </c>
      <c r="G336" s="48">
        <f>SUM(G279:G335)</f>
        <v>694</v>
      </c>
      <c r="H336" s="3"/>
      <c r="I336" s="3"/>
      <c r="J336" s="3"/>
      <c r="K336" s="3"/>
      <c r="L336" s="3"/>
      <c r="M336" s="3"/>
      <c r="N336" s="3"/>
      <c r="O336" s="19"/>
    </row>
    <row r="337" spans="1:15" ht="15.75" thickBot="1">
      <c r="A337" s="1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1"/>
    </row>
    <row r="338" spans="1:15" ht="16.5" thickBot="1">
      <c r="A338" s="1"/>
      <c r="B338" s="82" t="s">
        <v>29</v>
      </c>
      <c r="C338" s="83"/>
      <c r="D338" s="83"/>
      <c r="E338" s="83"/>
      <c r="F338" s="83"/>
      <c r="G338" s="83"/>
      <c r="H338" s="83"/>
      <c r="I338" s="83"/>
      <c r="J338" s="83"/>
      <c r="K338" s="83"/>
      <c r="L338" s="83"/>
      <c r="M338" s="83"/>
      <c r="N338" s="84"/>
      <c r="O338" s="1"/>
    </row>
    <row r="339" spans="1:15">
      <c r="A339" s="1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1"/>
    </row>
    <row r="340" spans="1:15">
      <c r="A340" s="1"/>
      <c r="B340" s="3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"/>
    </row>
    <row r="341" spans="1:15">
      <c r="A341" s="1"/>
      <c r="B341" s="3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"/>
    </row>
    <row r="342" spans="1:15">
      <c r="A342" s="1"/>
      <c r="B342" s="3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"/>
    </row>
    <row r="343" spans="1:15">
      <c r="A343" s="1"/>
      <c r="B343" s="3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"/>
    </row>
    <row r="344" spans="1:15">
      <c r="A344" s="1"/>
      <c r="B344" s="3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"/>
    </row>
    <row r="345" spans="1:15">
      <c r="A345" s="1"/>
      <c r="B345" s="3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"/>
    </row>
    <row r="346" spans="1:15">
      <c r="A346" s="1"/>
      <c r="B346" s="3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"/>
    </row>
    <row r="347" spans="1:15">
      <c r="A347" s="1"/>
      <c r="B347" s="3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"/>
    </row>
    <row r="348" spans="1:15">
      <c r="A348" s="1"/>
      <c r="B348" s="3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"/>
    </row>
    <row r="349" spans="1:15">
      <c r="A349" s="1"/>
      <c r="B349" s="3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"/>
    </row>
    <row r="350" spans="1:15">
      <c r="A350" s="1"/>
      <c r="B350" s="3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"/>
    </row>
    <row r="351" spans="1:15">
      <c r="A351" s="1"/>
      <c r="B351" s="3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"/>
    </row>
    <row r="352" spans="1:15">
      <c r="A352" s="1"/>
      <c r="B352" s="3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"/>
    </row>
    <row r="353" spans="1:15">
      <c r="A353" s="1"/>
      <c r="B353" s="3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"/>
    </row>
    <row r="354" spans="1:15">
      <c r="A354" s="1"/>
      <c r="B354" s="3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"/>
    </row>
    <row r="355" spans="1:15">
      <c r="A355" s="1"/>
      <c r="B355" s="3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"/>
    </row>
    <row r="356" spans="1:15">
      <c r="A356" s="1"/>
      <c r="B356" s="3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"/>
    </row>
    <row r="357" spans="1:15">
      <c r="A357" s="1"/>
      <c r="B357" s="3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"/>
    </row>
    <row r="358" spans="1:15">
      <c r="A358" s="1"/>
      <c r="B358" s="3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"/>
    </row>
    <row r="359" spans="1:15">
      <c r="A359" s="1"/>
      <c r="B359" s="3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"/>
    </row>
    <row r="360" spans="1:15">
      <c r="A360" s="1"/>
      <c r="B360" s="3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"/>
    </row>
    <row r="361" spans="1:15">
      <c r="A361" s="1"/>
      <c r="B361" s="3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"/>
    </row>
    <row r="362" spans="1:15">
      <c r="A362" s="1"/>
      <c r="B362" s="3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"/>
    </row>
    <row r="363" spans="1:15">
      <c r="A363" s="1"/>
      <c r="B363" s="3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"/>
    </row>
    <row r="364" spans="1:15">
      <c r="A364" s="1"/>
      <c r="B364" s="3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"/>
    </row>
    <row r="365" spans="1:15">
      <c r="A365" s="1"/>
      <c r="B365" s="3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"/>
    </row>
    <row r="366" spans="1:15">
      <c r="A366" s="1"/>
      <c r="B366" s="3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"/>
    </row>
    <row r="367" spans="1:15">
      <c r="A367" s="1"/>
      <c r="B367" s="3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"/>
    </row>
    <row r="368" spans="1: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</sheetData>
  <mergeCells count="38">
    <mergeCell ref="D278:G278"/>
    <mergeCell ref="B338:N338"/>
    <mergeCell ref="E214:G214"/>
    <mergeCell ref="D247:I247"/>
    <mergeCell ref="E248:G248"/>
    <mergeCell ref="E249:G249"/>
    <mergeCell ref="E250:G250"/>
    <mergeCell ref="E251:G251"/>
    <mergeCell ref="E213:G213"/>
    <mergeCell ref="E148:H148"/>
    <mergeCell ref="E153:I153"/>
    <mergeCell ref="E154:H154"/>
    <mergeCell ref="E159:I159"/>
    <mergeCell ref="E160:H160"/>
    <mergeCell ref="E165:I165"/>
    <mergeCell ref="E166:H166"/>
    <mergeCell ref="D174:I174"/>
    <mergeCell ref="D210:I210"/>
    <mergeCell ref="E211:G211"/>
    <mergeCell ref="E212:G212"/>
    <mergeCell ref="E147:I147"/>
    <mergeCell ref="D22:E22"/>
    <mergeCell ref="D23:E23"/>
    <mergeCell ref="D46:J46"/>
    <mergeCell ref="D99:I99"/>
    <mergeCell ref="E100:G100"/>
    <mergeCell ref="E101:G101"/>
    <mergeCell ref="E102:G102"/>
    <mergeCell ref="E103:G103"/>
    <mergeCell ref="E104:G104"/>
    <mergeCell ref="E105:G105"/>
    <mergeCell ref="E106:G106"/>
    <mergeCell ref="D21:E21"/>
    <mergeCell ref="B12:N12"/>
    <mergeCell ref="B13:N13"/>
    <mergeCell ref="B14:N14"/>
    <mergeCell ref="C20:F20"/>
    <mergeCell ref="H20:L20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Junio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scisneros</cp:lastModifiedBy>
  <cp:lastPrinted>2015-09-24T18:10:52Z</cp:lastPrinted>
  <dcterms:created xsi:type="dcterms:W3CDTF">2015-09-24T17:54:46Z</dcterms:created>
  <dcterms:modified xsi:type="dcterms:W3CDTF">2015-09-24T18:11:06Z</dcterms:modified>
</cp:coreProperties>
</file>