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Información Estadísticas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148" i="1"/>
  <c r="G295" l="1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G297" s="1"/>
  <c r="E240"/>
  <c r="H217"/>
  <c r="H216"/>
  <c r="H215"/>
  <c r="H214"/>
  <c r="H218" s="1"/>
  <c r="H191"/>
  <c r="H190"/>
  <c r="H189"/>
  <c r="H188"/>
  <c r="H192" s="1"/>
  <c r="H163"/>
  <c r="E163"/>
  <c r="H162"/>
  <c r="E162"/>
  <c r="H161"/>
  <c r="E161"/>
  <c r="H160"/>
  <c r="H164" s="1"/>
  <c r="E160"/>
  <c r="I153"/>
  <c r="I152"/>
  <c r="I147"/>
  <c r="I143"/>
  <c r="I142"/>
  <c r="I138"/>
  <c r="I137"/>
  <c r="H105"/>
  <c r="E105"/>
  <c r="H104"/>
  <c r="I104" s="1"/>
  <c r="E104"/>
  <c r="H103"/>
  <c r="E103"/>
  <c r="H102"/>
  <c r="I102" s="1"/>
  <c r="E102"/>
  <c r="H101"/>
  <c r="E101"/>
  <c r="H100"/>
  <c r="I101" s="1"/>
  <c r="E100"/>
  <c r="H99"/>
  <c r="H106" s="1"/>
  <c r="E99"/>
  <c r="I61"/>
  <c r="E61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E47"/>
  <c r="I46"/>
  <c r="E46"/>
  <c r="K24"/>
  <c r="J24"/>
  <c r="I24"/>
  <c r="H24"/>
  <c r="D24"/>
  <c r="C24"/>
  <c r="I161" l="1"/>
  <c r="I163"/>
  <c r="I191"/>
  <c r="I189"/>
  <c r="I190"/>
  <c r="I188"/>
  <c r="I216"/>
  <c r="I214"/>
  <c r="I218" s="1"/>
  <c r="I217"/>
  <c r="I215"/>
  <c r="I100"/>
  <c r="I103"/>
  <c r="I99"/>
  <c r="I105"/>
  <c r="K25"/>
  <c r="I162"/>
  <c r="J25"/>
  <c r="I25"/>
  <c r="H25"/>
  <c r="L24"/>
  <c r="I63"/>
  <c r="F24"/>
  <c r="D25" s="1"/>
  <c r="I160"/>
  <c r="I164" s="1"/>
  <c r="J47" l="1"/>
  <c r="J60"/>
  <c r="J57"/>
  <c r="J53"/>
  <c r="J49"/>
  <c r="J55"/>
  <c r="J51"/>
  <c r="J58"/>
  <c r="J52"/>
  <c r="L25"/>
  <c r="J61"/>
  <c r="I106"/>
  <c r="J54"/>
  <c r="J46"/>
  <c r="I192"/>
  <c r="J56"/>
  <c r="J48"/>
  <c r="C25"/>
  <c r="F25" s="1"/>
  <c r="J50"/>
  <c r="J63" l="1"/>
</calcChain>
</file>

<file path=xl/sharedStrings.xml><?xml version="1.0" encoding="utf-8"?>
<sst xmlns="http://schemas.openxmlformats.org/spreadsheetml/2006/main" count="47" uniqueCount="34">
  <si>
    <t>SECRETARÍA DEL AYUNTAMIENTO</t>
  </si>
  <si>
    <t xml:space="preserve">DIRECCIÓN DE TRANSPARENCIA Y ACCESO A LA INFORMACIÓN 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</si>
  <si>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</si>
  <si>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</si>
  <si>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</si>
  <si>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</si>
  <si>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</si>
  <si>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</si>
  <si>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</si>
  <si>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</si>
  <si>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</si>
  <si>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</si>
  <si>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</si>
  <si>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</si>
  <si>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</si>
  <si>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</si>
  <si>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</si>
  <si>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</si>
  <si>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SOLICITUDES REMITIDAS POR EL ITEI</t>
  </si>
  <si>
    <t>TIPO DE INFORMACIÓN</t>
  </si>
  <si>
    <t>INFORMACIÓN POR TEMÁTICA</t>
  </si>
  <si>
    <t>ECONÓMICA ADMINISTRATIVA</t>
  </si>
  <si>
    <t>TRAMITE</t>
  </si>
  <si>
    <t>LEGAL</t>
  </si>
  <si>
    <t>SERVICIOS PÚBLICOS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</si>
  <si>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</si>
  <si>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</si>
  <si>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</si>
  <si>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</si>
  <si>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</si>
  <si>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</si>
  <si>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 xml:space="preserve">RECURSOS DE REVISIÓN </t>
  </si>
  <si>
    <t>* 1 acumulado</t>
  </si>
  <si>
    <t>INFORMACIÓN ESTADÍSTICAS MARZO 2015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</si>
</sst>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9E9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/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9" fontId="0" fillId="8" borderId="4" xfId="1" applyFont="1" applyFill="1" applyBorder="1" applyAlignment="1">
      <alignment horizontal="center"/>
    </xf>
    <xf numFmtId="9" fontId="5" fillId="8" borderId="4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6" fillId="8" borderId="1" xfId="2" applyFill="1" applyBorder="1" applyAlignment="1"/>
    <xf numFmtId="0" fontId="6" fillId="8" borderId="2" xfId="2" applyFill="1" applyBorder="1" applyAlignment="1"/>
    <xf numFmtId="0" fontId="6" fillId="8" borderId="3" xfId="2" applyFill="1" applyBorder="1" applyAlignment="1"/>
    <xf numFmtId="0" fontId="6" fillId="8" borderId="6" xfId="2" applyFill="1" applyBorder="1" applyAlignment="1">
      <alignment horizontal="left"/>
    </xf>
    <xf numFmtId="0" fontId="6" fillId="8" borderId="7" xfId="2" applyFill="1" applyBorder="1" applyAlignment="1">
      <alignment horizontal="left"/>
    </xf>
    <xf numFmtId="9" fontId="2" fillId="8" borderId="4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wrapText="1"/>
    </xf>
    <xf numFmtId="0" fontId="0" fillId="8" borderId="13" xfId="0" applyFill="1" applyBorder="1" applyAlignment="1">
      <alignment horizontal="center"/>
    </xf>
    <xf numFmtId="9" fontId="0" fillId="8" borderId="14" xfId="1" applyFont="1" applyFill="1" applyBorder="1" applyAlignment="1">
      <alignment wrapText="1"/>
    </xf>
    <xf numFmtId="9" fontId="0" fillId="8" borderId="15" xfId="1" applyFont="1" applyFill="1" applyBorder="1" applyAlignment="1">
      <alignment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12" xfId="0" applyFill="1" applyBorder="1" applyAlignment="1">
      <alignment horizontal="left" wrapText="1"/>
    </xf>
    <xf numFmtId="0" fontId="2" fillId="8" borderId="4" xfId="0" applyFont="1" applyFill="1" applyBorder="1"/>
    <xf numFmtId="0" fontId="2" fillId="8" borderId="4" xfId="0" applyFont="1" applyFill="1" applyBorder="1" applyAlignment="1">
      <alignment horizontal="center"/>
    </xf>
    <xf numFmtId="9" fontId="2" fillId="8" borderId="4" xfId="0" applyNumberFormat="1" applyFont="1" applyFill="1" applyBorder="1"/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0" fillId="8" borderId="20" xfId="0" applyFill="1" applyBorder="1" applyAlignment="1"/>
    <xf numFmtId="0" fontId="0" fillId="8" borderId="2" xfId="0" applyFill="1" applyBorder="1" applyAlignment="1"/>
    <xf numFmtId="0" fontId="0" fillId="8" borderId="1" xfId="0" applyFill="1" applyBorder="1"/>
    <xf numFmtId="0" fontId="0" fillId="8" borderId="3" xfId="0" applyFill="1" applyBorder="1" applyAlignment="1"/>
    <xf numFmtId="9" fontId="0" fillId="8" borderId="21" xfId="1" applyFont="1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9" fontId="0" fillId="8" borderId="4" xfId="1" applyFont="1" applyFill="1" applyBorder="1" applyAlignment="1">
      <alignment wrapText="1"/>
    </xf>
    <xf numFmtId="0" fontId="2" fillId="8" borderId="4" xfId="0" applyFont="1" applyFill="1" applyBorder="1" applyAlignment="1">
      <alignment horizontal="right"/>
    </xf>
    <xf numFmtId="9" fontId="2" fillId="8" borderId="4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0" fillId="8" borderId="20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9" fontId="0" fillId="8" borderId="7" xfId="1" applyFont="1" applyFill="1" applyBorder="1" applyAlignment="1">
      <alignment wrapText="1"/>
    </xf>
    <xf numFmtId="0" fontId="6" fillId="8" borderId="1" xfId="2" applyFont="1" applyFill="1" applyBorder="1" applyAlignment="1"/>
    <xf numFmtId="0" fontId="6" fillId="8" borderId="3" xfId="2" applyFont="1" applyFill="1" applyBorder="1" applyAlignment="1"/>
    <xf numFmtId="0" fontId="6" fillId="8" borderId="4" xfId="2" applyFill="1" applyBorder="1" applyAlignment="1">
      <alignment horizontal="center"/>
    </xf>
    <xf numFmtId="0" fontId="6" fillId="8" borderId="3" xfId="2" applyFont="1" applyFill="1" applyBorder="1" applyAlignment="1">
      <alignment wrapText="1"/>
    </xf>
    <xf numFmtId="0" fontId="7" fillId="8" borderId="4" xfId="2" applyFont="1" applyFill="1" applyBorder="1" applyAlignment="1">
      <alignment horizontal="right"/>
    </xf>
    <xf numFmtId="0" fontId="7" fillId="8" borderId="4" xfId="2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9" fontId="0" fillId="8" borderId="1" xfId="1" applyFont="1" applyFill="1" applyBorder="1" applyAlignment="1">
      <alignment horizontal="center" wrapText="1"/>
    </xf>
    <xf numFmtId="9" fontId="0" fillId="8" borderId="3" xfId="1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12" xfId="0" applyFill="1" applyBorder="1" applyAlignment="1">
      <alignment horizontal="left" wrapText="1"/>
    </xf>
    <xf numFmtId="0" fontId="0" fillId="8" borderId="20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0" fillId="8" borderId="2" xfId="0" applyFill="1" applyBorder="1" applyAlignment="1">
      <alignment horizontal="center" wrapText="1"/>
    </xf>
    <xf numFmtId="0" fontId="0" fillId="8" borderId="16" xfId="0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left" wrapText="1"/>
    </xf>
    <xf numFmtId="0" fontId="6" fillId="8" borderId="3" xfId="2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195</c:v>
                </c:pt>
                <c:pt idx="1">
                  <c:v>191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0.50518134715025909</c:v>
                </c:pt>
                <c:pt idx="1">
                  <c:v>0.49481865284974091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67327488"/>
        <c:axId val="67329024"/>
        <c:axId val="0"/>
      </c:bar3DChart>
      <c:catAx>
        <c:axId val="673274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67329024"/>
        <c:crosses val="autoZero"/>
        <c:auto val="1"/>
        <c:lblAlgn val="ctr"/>
        <c:lblOffset val="100"/>
      </c:catAx>
      <c:valAx>
        <c:axId val="6732902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6732748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'Información Estadísticas'!$E$46:$H$61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IMPROCEDENTE POR INEXISTENTE</c:v>
                </c:pt>
                <c:pt idx="4">
                  <c:v>IMPROCEDENTE, CONFIDENCIAL E INEXISTENTE</c:v>
                </c:pt>
                <c:pt idx="5">
                  <c:v>PROCEDENTE</c:v>
                </c:pt>
                <c:pt idx="6">
                  <c:v>PROCEDENTE PARCIAL POR CONFIDENCIALIDAD </c:v>
                </c:pt>
                <c:pt idx="7">
                  <c:v>IMPROCEDENTE POR CONFIDENCIALIDAD Y RESERVADA</c:v>
                </c:pt>
                <c:pt idx="8">
                  <c:v>PROCEDENTE PARCIAL POR CONFIDENCIALIDAD E INEXISTENCIA</c:v>
                </c:pt>
                <c:pt idx="9">
                  <c:v>PROCEDENTE PARCIAL POR CONFIDENCIALIDAD, RESERVA E INEXISTENCIA</c:v>
                </c:pt>
                <c:pt idx="10">
                  <c:v>PROCEDENTE PARCIAL POR INEXISTENCIA</c:v>
                </c:pt>
                <c:pt idx="11">
                  <c:v>PROCEDENTE PARCIAL POR RESERVA</c:v>
                </c:pt>
                <c:pt idx="12">
                  <c:v>PROCEDENTE PARCIAL POR RESERVA Y CONFIDENCIALIDAD</c:v>
                </c:pt>
                <c:pt idx="13">
                  <c:v>PROCEDENE PARCIAL POR RESERVA E INEXISTENCIA</c:v>
                </c:pt>
                <c:pt idx="14">
                  <c:v>IMPROCEDENTE POR RESERVADA</c:v>
                </c:pt>
                <c:pt idx="15">
                  <c:v>IMPROCEDENTE POR RESERVADA E INEXISTENCIA</c:v>
                </c:pt>
              </c:strCache>
            </c:strRef>
          </c:cat>
          <c:val>
            <c:numRef>
              <c:f>'Información Estadísticas'!$J$46:$J$61</c:f>
              <c:numCache>
                <c:formatCode>0%</c:formatCode>
                <c:ptCount val="16"/>
                <c:pt idx="0">
                  <c:v>8.4745762711864403E-2</c:v>
                </c:pt>
                <c:pt idx="1">
                  <c:v>6.7796610169491523E-3</c:v>
                </c:pt>
                <c:pt idx="2">
                  <c:v>3.3898305084745762E-3</c:v>
                </c:pt>
                <c:pt idx="3">
                  <c:v>0.16610169491525423</c:v>
                </c:pt>
                <c:pt idx="4">
                  <c:v>0</c:v>
                </c:pt>
                <c:pt idx="5">
                  <c:v>0.20677966101694914</c:v>
                </c:pt>
                <c:pt idx="6">
                  <c:v>0.30847457627118646</c:v>
                </c:pt>
                <c:pt idx="7">
                  <c:v>3.3898305084745762E-3</c:v>
                </c:pt>
                <c:pt idx="8">
                  <c:v>6.7796610169491525E-2</c:v>
                </c:pt>
                <c:pt idx="9">
                  <c:v>3.3898305084745762E-3</c:v>
                </c:pt>
                <c:pt idx="10">
                  <c:v>9.152542372881356E-2</c:v>
                </c:pt>
                <c:pt idx="11">
                  <c:v>1.6949152542372881E-2</c:v>
                </c:pt>
                <c:pt idx="12">
                  <c:v>0</c:v>
                </c:pt>
                <c:pt idx="14">
                  <c:v>3.7288135593220341E-2</c:v>
                </c:pt>
                <c:pt idx="15">
                  <c:v>3.3898305084745762E-3</c:v>
                </c:pt>
              </c:numCache>
            </c:numRef>
          </c:val>
        </c:ser>
      </c:pie3DChart>
      <c:spPr>
        <a:effectLst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 prstMaterial="flat"/>
      </c:spPr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2016E-2"/>
          <c:y val="0.1881416151203297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8.7719267951627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289</c:v>
                </c:pt>
                <c:pt idx="1">
                  <c:v>87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General</c:formatCode>
                <c:ptCount val="4"/>
                <c:pt idx="0">
                  <c:v>0.22538860103626943</c:v>
                </c:pt>
                <c:pt idx="1">
                  <c:v>0.74870466321243523</c:v>
                </c:pt>
                <c:pt idx="2">
                  <c:v>2.5906735751295335E-2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69890816"/>
        <c:axId val="69892352"/>
        <c:axId val="0"/>
      </c:bar3DChart>
      <c:catAx>
        <c:axId val="698908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69892352"/>
        <c:crosses val="autoZero"/>
        <c:auto val="1"/>
        <c:lblAlgn val="ctr"/>
        <c:lblOffset val="100"/>
      </c:catAx>
      <c:valAx>
        <c:axId val="6989235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69890816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perspective val="30"/>
    </c:view3D>
    <c:sideWall>
      <c:spPr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scene3d>
          <a:camera prst="orthographicFront"/>
          <a:lightRig rig="threePt" dir="t"/>
        </a:scene3d>
        <a:sp3d prstMaterial="flat">
          <a:bevelT w="139700" prst="cross"/>
        </a:sp3d>
      </c:spPr>
    </c:sideWall>
    <c:backWall>
      <c:spPr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scene3d>
          <a:camera prst="orthographicFront"/>
          <a:lightRig rig="threePt" dir="t"/>
        </a:scene3d>
        <a:sp3d prstMaterial="flat">
          <a:bevelT w="139700" prst="cross"/>
        </a:sp3d>
      </c:spPr>
    </c:backWall>
    <c:plotArea>
      <c:layout>
        <c:manualLayout>
          <c:layoutTarget val="inner"/>
          <c:xMode val="edge"/>
          <c:yMode val="edge"/>
          <c:x val="4.5394440696467579E-2"/>
          <c:y val="9.2234010253479548E-2"/>
          <c:w val="0.91521888095270021"/>
          <c:h val="0.5216762956952474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'Información Estadísticas'!$E$99:$E$105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DIRECTA</c:v>
                </c:pt>
              </c:strCache>
            </c:strRef>
          </c:cat>
          <c:val>
            <c:numRef>
              <c:f>'Información Estadísticas'!$F$99:$F$105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Estadísticas'!$E$99:$E$105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DIRECTA</c:v>
                </c:pt>
              </c:strCache>
            </c:strRef>
          </c:cat>
          <c:val>
            <c:numRef>
              <c:f>'Información Estadísticas'!$G$99:$G$105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Lbls>
            <c:dLbl>
              <c:idx val="3"/>
              <c:layout>
                <c:manualLayout>
                  <c:x val="0"/>
                  <c:y val="1.5151518766766701E-2"/>
                </c:manualLayout>
              </c:layout>
              <c:showVal val="1"/>
            </c:dLbl>
            <c:showVal val="1"/>
          </c:dLbls>
          <c:cat>
            <c:strRef>
              <c:f>'Información Estadísticas'!$E$99:$E$105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DIRECTA</c:v>
                </c:pt>
              </c:strCache>
            </c:strRef>
          </c:cat>
          <c:val>
            <c:numRef>
              <c:f>'Información Estadísticas'!$H$99:$H$105</c:f>
              <c:numCache>
                <c:formatCode>General</c:formatCode>
                <c:ptCount val="7"/>
                <c:pt idx="0">
                  <c:v>137</c:v>
                </c:pt>
                <c:pt idx="1">
                  <c:v>99</c:v>
                </c:pt>
                <c:pt idx="2">
                  <c:v>51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5126238954768511E-2"/>
                  <c:y val="-3.0198577294736125E-2"/>
                </c:manualLayout>
              </c:layout>
              <c:showVal val="1"/>
            </c:dLbl>
            <c:dLbl>
              <c:idx val="1"/>
              <c:layout>
                <c:manualLayout>
                  <c:x val="1.0245153028474153E-2"/>
                  <c:y val="-5.4649906091026303E-2"/>
                </c:manualLayout>
              </c:layout>
              <c:showVal val="1"/>
            </c:dLbl>
            <c:dLbl>
              <c:idx val="2"/>
              <c:layout>
                <c:manualLayout>
                  <c:x val="1.1708746318256181E-2"/>
                  <c:y val="-6.0954429892160412E-2"/>
                </c:manualLayout>
              </c:layout>
              <c:showVal val="1"/>
            </c:dLbl>
            <c:dLbl>
              <c:idx val="3"/>
              <c:layout>
                <c:manualLayout>
                  <c:x val="8.7815597386921278E-3"/>
                  <c:y val="-7.6314858373875957E-2"/>
                </c:manualLayout>
              </c:layout>
              <c:showVal val="1"/>
            </c:dLbl>
            <c:dLbl>
              <c:idx val="4"/>
              <c:layout>
                <c:manualLayout>
                  <c:x val="4.3907798693460639E-3"/>
                  <c:y val="-8.2340865198266333E-2"/>
                </c:manualLayout>
              </c:layout>
              <c:showVal val="1"/>
            </c:dLbl>
            <c:dLbl>
              <c:idx val="5"/>
              <c:layout>
                <c:manualLayout>
                  <c:x val="7.3179664489101074E-3"/>
                  <c:y val="-9.4705667410183228E-2"/>
                </c:manualLayout>
              </c:layout>
              <c:showVal val="1"/>
            </c:dLbl>
            <c:dLbl>
              <c:idx val="6"/>
              <c:layout>
                <c:manualLayout>
                  <c:x val="4.3907798693460639E-3"/>
                  <c:y val="-8.2758640663382246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DIRECTA</c:v>
                </c:pt>
              </c:strCache>
            </c:strRef>
          </c:cat>
          <c:val>
            <c:numRef>
              <c:f>'Información Estadísticas'!$I$99:$I$105</c:f>
              <c:numCache>
                <c:formatCode>0%</c:formatCode>
                <c:ptCount val="7"/>
                <c:pt idx="0">
                  <c:v>0.46440677966101696</c:v>
                </c:pt>
                <c:pt idx="1">
                  <c:v>0.17288135593220338</c:v>
                </c:pt>
                <c:pt idx="2">
                  <c:v>0.33559322033898303</c:v>
                </c:pt>
                <c:pt idx="3">
                  <c:v>1.6949152542372881E-2</c:v>
                </c:pt>
                <c:pt idx="4">
                  <c:v>6.7796610169491523E-3</c:v>
                </c:pt>
                <c:pt idx="5">
                  <c:v>0</c:v>
                </c:pt>
                <c:pt idx="6">
                  <c:v>3.3898305084745762E-3</c:v>
                </c:pt>
              </c:numCache>
            </c:numRef>
          </c:val>
        </c:ser>
        <c:dLbls>
          <c:showVal val="1"/>
        </c:dLbls>
        <c:gapWidth val="95"/>
        <c:shape val="cylinder"/>
        <c:axId val="71858816"/>
        <c:axId val="71889280"/>
        <c:axId val="0"/>
      </c:bar3DChart>
      <c:catAx>
        <c:axId val="718588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71889280"/>
        <c:crosses val="autoZero"/>
        <c:auto val="1"/>
        <c:lblAlgn val="ctr"/>
        <c:lblOffset val="100"/>
      </c:catAx>
      <c:valAx>
        <c:axId val="71889280"/>
        <c:scaling>
          <c:orientation val="minMax"/>
        </c:scaling>
        <c:delete val="1"/>
        <c:axPos val="l"/>
        <c:numFmt formatCode="General" sourceLinked="1"/>
        <c:tickLblPos val="nextTo"/>
        <c:crossAx val="7185881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rotX val="10"/>
      <c:rotY val="10"/>
      <c:perspective val="10"/>
    </c:view3D>
    <c:plotArea>
      <c:layout>
        <c:manualLayout>
          <c:layoutTarget val="inner"/>
          <c:xMode val="edge"/>
          <c:yMode val="edge"/>
          <c:x val="3.097500902736241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'Información Estadísticas'!$D$160:$E$163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'Información Estadísticas'!$F$160:$F$163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elete val="1"/>
          </c:dLbls>
          <c:cat>
            <c:multiLvlStrRef>
              <c:f>'Información Estadísticas'!$D$160:$E$163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'Información Estadísticas'!$H$160:$H$163</c:f>
              <c:numCache>
                <c:formatCode>General</c:formatCode>
                <c:ptCount val="4"/>
                <c:pt idx="0">
                  <c:v>241</c:v>
                </c:pt>
                <c:pt idx="1">
                  <c:v>43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0.16101621912645644"/>
                </c:manualLayout>
              </c:layout>
              <c:showVal val="1"/>
            </c:dLbl>
            <c:dLbl>
              <c:idx val="1"/>
              <c:layout>
                <c:manualLayout>
                  <c:x val="1.4070783257356041E-2"/>
                  <c:y val="-0.14214381856114144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0.16614745586708979"/>
                </c:manualLayout>
              </c:layout>
              <c:showVal val="1"/>
            </c:dLbl>
            <c:dLbl>
              <c:idx val="3"/>
              <c:layout>
                <c:manualLayout>
                  <c:x val="-2.8159098908834951E-3"/>
                  <c:y val="-0.12461059190031162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'Información Estadísticas'!$D$160:$E$163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'Información Estadísticas'!$I$160:$I$163</c:f>
              <c:numCache>
                <c:formatCode>0%</c:formatCode>
                <c:ptCount val="4"/>
                <c:pt idx="0">
                  <c:v>0.81694915254237288</c:v>
                </c:pt>
                <c:pt idx="1">
                  <c:v>0.14576271186440679</c:v>
                </c:pt>
                <c:pt idx="2">
                  <c:v>3.7288135593220341E-2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5.6140350877192866E-3"/>
                  <c:y val="9.8290598290598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"/>
                  <c:y val="2.9914529914529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5.6140350877192866E-3"/>
                  <c:y val="-2.9914529914529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4.2105263157894814E-3"/>
                  <c:y val="-2.5641025641026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howVal val="1"/>
          </c:dLbls>
          <c:cat>
            <c:multiLvlStrRef>
              <c:f>'Información Estadísticas'!$D$160:$E$163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'Información Estadísticas'!$G$160:$G$163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71780992"/>
        <c:axId val="71786880"/>
        <c:axId val="0"/>
      </c:bar3DChart>
      <c:catAx>
        <c:axId val="71780992"/>
        <c:scaling>
          <c:orientation val="minMax"/>
        </c:scaling>
        <c:axPos val="b"/>
        <c:majorTickMark val="none"/>
        <c:tickLblPos val="nextTo"/>
        <c:crossAx val="71786880"/>
        <c:crosses val="autoZero"/>
        <c:auto val="1"/>
        <c:lblAlgn val="ctr"/>
        <c:lblOffset val="100"/>
      </c:catAx>
      <c:valAx>
        <c:axId val="71786880"/>
        <c:scaling>
          <c:orientation val="minMax"/>
        </c:scaling>
        <c:delete val="1"/>
        <c:axPos val="l"/>
        <c:numFmt formatCode="General" sourceLinked="1"/>
        <c:tickLblPos val="nextTo"/>
        <c:crossAx val="7178099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'Información Estadísticas'!$E$214:$E$217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Estadísticas'!$F$214:$F$217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Estadísticas'!$E$214:$E$217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Estadísticas'!$G$214:$G$217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6181229773462927E-2"/>
                  <c:y val="4.62962962962967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30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showVal val="1"/>
            </c:dLbl>
            <c:showVal val="1"/>
          </c:dLbls>
          <c:cat>
            <c:strRef>
              <c:f>'Información Estadísticas'!$E$214:$E$217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Estadísticas'!$H$214:$H$217</c:f>
              <c:numCache>
                <c:formatCode>General</c:formatCode>
                <c:ptCount val="4"/>
                <c:pt idx="0">
                  <c:v>157</c:v>
                </c:pt>
                <c:pt idx="1">
                  <c:v>95</c:v>
                </c:pt>
                <c:pt idx="2">
                  <c:v>30</c:v>
                </c:pt>
                <c:pt idx="3">
                  <c:v>13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6917607695528023E-3"/>
                  <c:y val="-0.134259259259259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0037641154328696E-2"/>
                  <c:y val="-8.33333333333333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347475982977961E-2"/>
                  <c:y val="-0.120370370370370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0037641154328696E-2"/>
                  <c:y val="-0.148148148148148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Estadísticas'!$E$214:$E$217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Estadísticas'!$I$214:$I$217</c:f>
              <c:numCache>
                <c:formatCode>0%</c:formatCode>
                <c:ptCount val="4"/>
                <c:pt idx="0">
                  <c:v>0.53220338983050852</c:v>
                </c:pt>
                <c:pt idx="1">
                  <c:v>0.32203389830508472</c:v>
                </c:pt>
                <c:pt idx="2">
                  <c:v>0.10169491525423729</c:v>
                </c:pt>
                <c:pt idx="3">
                  <c:v>4.4067796610169491E-2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2138752"/>
        <c:axId val="72140288"/>
        <c:axId val="0"/>
      </c:bar3DChart>
      <c:catAx>
        <c:axId val="72138752"/>
        <c:scaling>
          <c:orientation val="minMax"/>
        </c:scaling>
        <c:axPos val="b"/>
        <c:numFmt formatCode="General" sourceLinked="1"/>
        <c:majorTickMark val="none"/>
        <c:tickLblPos val="nextTo"/>
        <c:crossAx val="72140288"/>
        <c:crosses val="autoZero"/>
        <c:auto val="1"/>
        <c:lblAlgn val="ctr"/>
        <c:lblOffset val="100"/>
      </c:catAx>
      <c:valAx>
        <c:axId val="72140288"/>
        <c:scaling>
          <c:orientation val="minMax"/>
        </c:scaling>
        <c:delete val="1"/>
        <c:axPos val="l"/>
        <c:numFmt formatCode="General" sourceLinked="1"/>
        <c:tickLblPos val="nextTo"/>
        <c:crossAx val="7213875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5.259697567389881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5.2596975673898814E-3"/>
                  <c:y val="-8.5469098123771597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138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195</c:v>
                </c:pt>
                <c:pt idx="1">
                  <c:v>191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53 %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0.50518134715025909</c:v>
                </c:pt>
                <c:pt idx="1">
                  <c:v>0.49481865284974091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2076672"/>
        <c:axId val="72082560"/>
        <c:axId val="0"/>
      </c:bar3DChart>
      <c:catAx>
        <c:axId val="720766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2082560"/>
        <c:crosses val="autoZero"/>
        <c:auto val="1"/>
        <c:lblAlgn val="ctr"/>
        <c:lblOffset val="100"/>
      </c:catAx>
      <c:valAx>
        <c:axId val="7208256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207667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2016E-2"/>
          <c:y val="0.1881416151203297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'Información Estadísticas'!$H$22:$L$22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224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8.0000000000000227E-3"/>
                  <c:y val="8.0408400070961836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howVal val="1"/>
          </c:dLbls>
          <c:cat>
            <c:strRef>
              <c:f>'Información Estadísticas'!$H$23:$K$23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'Información Estadísticas'!$H$24:$K$24</c:f>
              <c:numCache>
                <c:formatCode>General</c:formatCode>
                <c:ptCount val="4"/>
                <c:pt idx="0">
                  <c:v>224</c:v>
                </c:pt>
                <c:pt idx="1">
                  <c:v>68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7048818897637892E-2"/>
                  <c:y val="-6.0245178807439285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Estadísticas'!$H$23:$K$23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'Información Estadísticas'!$H$25:$K$25</c:f>
              <c:numCache>
                <c:formatCode>0%</c:formatCode>
                <c:ptCount val="4"/>
                <c:pt idx="0">
                  <c:v>0.7593220338983051</c:v>
                </c:pt>
                <c:pt idx="1">
                  <c:v>0.23050847457627119</c:v>
                </c:pt>
                <c:pt idx="2">
                  <c:v>1.0169491525423728E-2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2202880"/>
        <c:axId val="72225152"/>
        <c:axId val="0"/>
      </c:bar3DChart>
      <c:catAx>
        <c:axId val="722028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2225152"/>
        <c:crosses val="autoZero"/>
        <c:auto val="1"/>
        <c:lblAlgn val="ctr"/>
        <c:lblOffset val="100"/>
      </c:catAx>
      <c:valAx>
        <c:axId val="7222515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2202880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'Información Estadísticas'!$E$188:$E$191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SERVICIOS PÚBLICOS</c:v>
                </c:pt>
              </c:strCache>
            </c:strRef>
          </c:cat>
          <c:val>
            <c:numRef>
              <c:f>'Información Estadísticas'!$F$188:$F$191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Estadísticas'!$E$188:$E$191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SERVICIOS PÚBLICOS</c:v>
                </c:pt>
              </c:strCache>
            </c:strRef>
          </c:cat>
          <c:val>
            <c:numRef>
              <c:f>'Información Estadísticas'!$G$188:$G$191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166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120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Val val="1"/>
            </c:dLbl>
            <c:showVal val="1"/>
          </c:dLbls>
          <c:cat>
            <c:strRef>
              <c:f>'Información Estadísticas'!$E$188:$E$191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SERVICIOS PÚBLICOS</c:v>
                </c:pt>
              </c:strCache>
            </c:strRef>
          </c:cat>
          <c:val>
            <c:numRef>
              <c:f>'Información Estadísticas'!$H$188:$H$191</c:f>
              <c:numCache>
                <c:formatCode>General</c:formatCode>
                <c:ptCount val="4"/>
                <c:pt idx="0">
                  <c:v>166</c:v>
                </c:pt>
                <c:pt idx="1">
                  <c:v>120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/>
                      <a:t>57%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220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41%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-2.096436404766735E-3"/>
                  <c:y val="-0.12962962962962193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2%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1%</a:t>
                    </a:r>
                  </a:p>
                </c:rich>
              </c:tx>
              <c:spPr/>
              <c:showVal val="1"/>
            </c:dLbl>
            <c:showVal val="1"/>
          </c:dLbls>
          <c:cat>
            <c:strRef>
              <c:f>'Información Estadísticas'!$E$188:$E$191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LEGAL</c:v>
                </c:pt>
                <c:pt idx="3">
                  <c:v>SERVICIOS PÚBLICOS</c:v>
                </c:pt>
              </c:strCache>
            </c:strRef>
          </c:cat>
          <c:val>
            <c:numRef>
              <c:f>'Información Estadísticas'!$I$188:$I$191</c:f>
              <c:numCache>
                <c:formatCode>0%</c:formatCode>
                <c:ptCount val="4"/>
                <c:pt idx="0">
                  <c:v>0.56849315068493156</c:v>
                </c:pt>
                <c:pt idx="1">
                  <c:v>0.41095890410958902</c:v>
                </c:pt>
                <c:pt idx="2">
                  <c:v>2.0547945205479451E-2</c:v>
                </c:pt>
                <c:pt idx="3">
                  <c:v>1.0273972602739725E-2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2275072"/>
        <c:axId val="72276608"/>
        <c:axId val="0"/>
      </c:bar3DChart>
      <c:catAx>
        <c:axId val="72275072"/>
        <c:scaling>
          <c:orientation val="minMax"/>
        </c:scaling>
        <c:axPos val="b"/>
        <c:numFmt formatCode="General" sourceLinked="1"/>
        <c:majorTickMark val="none"/>
        <c:tickLblPos val="nextTo"/>
        <c:crossAx val="72276608"/>
        <c:crosses val="autoZero"/>
        <c:auto val="1"/>
        <c:lblAlgn val="ctr"/>
        <c:lblOffset val="100"/>
      </c:catAx>
      <c:valAx>
        <c:axId val="72276608"/>
        <c:scaling>
          <c:orientation val="minMax"/>
        </c:scaling>
        <c:delete val="1"/>
        <c:axPos val="l"/>
        <c:numFmt formatCode="General" sourceLinked="1"/>
        <c:tickLblPos val="nextTo"/>
        <c:crossAx val="7227507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multiLvlStrRef>
              <c:f>'Información Estadísticas'!$D$240:$E$295</c:f>
              <c:multiLvlStrCache>
                <c:ptCount val="56"/>
                <c:lvl>
                  <c:pt idx="0">
                    <c:v>Consejería Juridica</c:v>
                  </c:pt>
                  <c:pt idx="1">
                    <c:v>Coordinación de Delegaciones</c:v>
                  </c:pt>
                  <c:pt idx="2">
                    <c:v>Coordinación de la Oficina de Presidencia </c:v>
                  </c:pt>
                  <c:pt idx="3">
                    <c:v>Coordinación General  Oficina Central de Gobierno, Estrategía y opinión Pública</c:v>
                  </c:pt>
                  <c:pt idx="4">
                    <c:v>Educación Municipal</c:v>
                  </c:pt>
                  <c:pt idx="5">
                    <c:v>Instituto de Cultura</c:v>
                  </c:pt>
                  <c:pt idx="6">
                    <c:v>Instituto Municipal de la Juventud</c:v>
                  </c:pt>
                  <c:pt idx="7">
                    <c:v>Instituto Municipal de la Mujer</c:v>
                  </c:pt>
                  <c:pt idx="8">
                    <c:v>Junta Municipal de Reclutamiento</c:v>
                  </c:pt>
                  <c:pt idx="9">
                    <c:v>Mantenimiento de Pavimentos</c:v>
                  </c:pt>
                  <c:pt idx="10">
                    <c:v>Mantenimiento Urbano</c:v>
                  </c:pt>
                  <c:pt idx="11">
                    <c:v>Rastros Municipales</c:v>
                  </c:pt>
                  <c:pt idx="12">
                    <c:v>Relaciones Exteriores</c:v>
                  </c:pt>
                  <c:pt idx="13">
                    <c:v>Relaciones Públicas</c:v>
                  </c:pt>
                  <c:pt idx="14">
                    <c:v>Sanidad Animal</c:v>
                  </c:pt>
                  <c:pt idx="15">
                    <c:v>Vinculación Asuntos Religiosos</c:v>
                  </c:pt>
                  <c:pt idx="16">
                    <c:v>Cementerios</c:v>
                  </c:pt>
                  <c:pt idx="17">
                    <c:v>Centro de  Promoción Económica y Turismo</c:v>
                  </c:pt>
                  <c:pt idx="18">
                    <c:v>Comunicación Social</c:v>
                  </c:pt>
                  <c:pt idx="19">
                    <c:v>Coordinación de Gabinete</c:v>
                  </c:pt>
                  <c:pt idx="20">
                    <c:v>Estacionómetros y Estacionamientos</c:v>
                  </c:pt>
                  <c:pt idx="21">
                    <c:v>Regidores</c:v>
                  </c:pt>
                  <c:pt idx="22">
                    <c:v>Registro Civil</c:v>
                  </c:pt>
                  <c:pt idx="23">
                    <c:v>Secretaria del Ayuntamiento</c:v>
                  </c:pt>
                  <c:pt idx="24">
                    <c:v>Secretaría Particular</c:v>
                  </c:pt>
                  <c:pt idx="25">
                    <c:v>Comunidad Digna</c:v>
                  </c:pt>
                  <c:pt idx="26">
                    <c:v>Contraloría</c:v>
                  </c:pt>
                  <c:pt idx="27">
                    <c:v>Coplademun</c:v>
                  </c:pt>
                  <c:pt idx="28">
                    <c:v>Instituto de Capacitación y Oferta Educativa</c:v>
                  </c:pt>
                  <c:pt idx="29">
                    <c:v>Protección al Medio Ambiente</c:v>
                  </c:pt>
                  <c:pt idx="30">
                    <c:v>Aseo Público</c:v>
                  </c:pt>
                  <c:pt idx="31">
                    <c:v>Asuntos Internos</c:v>
                  </c:pt>
                  <c:pt idx="32">
                    <c:v>Parques y Jardines</c:v>
                  </c:pt>
                  <c:pt idx="33">
                    <c:v>Participación Ciudadana</c:v>
                  </c:pt>
                  <c:pt idx="34">
                    <c:v>Transparencia y Acceso a la Información</c:v>
                  </c:pt>
                  <c:pt idx="35">
                    <c:v>Atención Ciudadana</c:v>
                  </c:pt>
                  <c:pt idx="36">
                    <c:v>Integración y Dictaminación</c:v>
                  </c:pt>
                  <c:pt idx="37">
                    <c:v>Proyectos Estratégicos</c:v>
                  </c:pt>
                  <c:pt idx="38">
                    <c:v>Alumbrado Público</c:v>
                  </c:pt>
                  <c:pt idx="39">
                    <c:v>Agua y Alcantarillado</c:v>
                  </c:pt>
                  <c:pt idx="40">
                    <c:v>Protección Civil y Bomberos</c:v>
                  </c:pt>
                  <c:pt idx="41">
                    <c:v>Archivo Municipal</c:v>
                  </c:pt>
                  <c:pt idx="42">
                    <c:v>Dirección General de  Innovación y Tecnología</c:v>
                  </c:pt>
                  <c:pt idx="43">
                    <c:v>Catastro</c:v>
                  </c:pt>
                  <c:pt idx="44">
                    <c:v>Desarrollo Social Humano</c:v>
                  </c:pt>
                  <c:pt idx="45">
                    <c:v>Dirección General de Ecología</c:v>
                  </c:pt>
                  <c:pt idx="46">
                    <c:v>Patrimonio Municipal</c:v>
                  </c:pt>
                  <c:pt idx="47">
                    <c:v>Dirección General de Servicios Públicos</c:v>
                  </c:pt>
                  <c:pt idx="48">
                    <c:v>Actas y Acuerdos</c:v>
                  </c:pt>
                  <c:pt idx="49">
                    <c:v>Dirección General de Inspección de Reglamentos</c:v>
                  </c:pt>
                  <c:pt idx="50">
                    <c:v>Síndico Municipal</c:v>
                  </c:pt>
                  <c:pt idx="51">
                    <c:v>Comisaría General de Seguridad Pública</c:v>
                  </c:pt>
                  <c:pt idx="52">
                    <c:v>Oficialía Mayor de Padrón y Licencias</c:v>
                  </c:pt>
                  <c:pt idx="53">
                    <c:v>Tesorero Municipal</c:v>
                  </c:pt>
                  <c:pt idx="54">
                    <c:v>Oficialía Mayor Administrativa</c:v>
                  </c:pt>
                  <c:pt idx="55">
                    <c:v>Dirección General de Obras Públicas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</c:lvl>
              </c:multiLvlStrCache>
            </c:multiLvlStrRef>
          </c:cat>
          <c:val>
            <c:numRef>
              <c:f>'Información Estadísticas'!$F$240:$F$295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cat>
            <c:multiLvlStrRef>
              <c:f>'Información Estadísticas'!$D$240:$E$295</c:f>
              <c:multiLvlStrCache>
                <c:ptCount val="56"/>
                <c:lvl>
                  <c:pt idx="0">
                    <c:v>Consejería Juridica</c:v>
                  </c:pt>
                  <c:pt idx="1">
                    <c:v>Coordinación de Delegaciones</c:v>
                  </c:pt>
                  <c:pt idx="2">
                    <c:v>Coordinación de la Oficina de Presidencia </c:v>
                  </c:pt>
                  <c:pt idx="3">
                    <c:v>Coordinación General  Oficina Central de Gobierno, Estrategía y opinión Pública</c:v>
                  </c:pt>
                  <c:pt idx="4">
                    <c:v>Educación Municipal</c:v>
                  </c:pt>
                  <c:pt idx="5">
                    <c:v>Instituto de Cultura</c:v>
                  </c:pt>
                  <c:pt idx="6">
                    <c:v>Instituto Municipal de la Juventud</c:v>
                  </c:pt>
                  <c:pt idx="7">
                    <c:v>Instituto Municipal de la Mujer</c:v>
                  </c:pt>
                  <c:pt idx="8">
                    <c:v>Junta Municipal de Reclutamiento</c:v>
                  </c:pt>
                  <c:pt idx="9">
                    <c:v>Mantenimiento de Pavimentos</c:v>
                  </c:pt>
                  <c:pt idx="10">
                    <c:v>Mantenimiento Urbano</c:v>
                  </c:pt>
                  <c:pt idx="11">
                    <c:v>Rastros Municipales</c:v>
                  </c:pt>
                  <c:pt idx="12">
                    <c:v>Relaciones Exteriores</c:v>
                  </c:pt>
                  <c:pt idx="13">
                    <c:v>Relaciones Públicas</c:v>
                  </c:pt>
                  <c:pt idx="14">
                    <c:v>Sanidad Animal</c:v>
                  </c:pt>
                  <c:pt idx="15">
                    <c:v>Vinculación Asuntos Religiosos</c:v>
                  </c:pt>
                  <c:pt idx="16">
                    <c:v>Cementerios</c:v>
                  </c:pt>
                  <c:pt idx="17">
                    <c:v>Centro de  Promoción Económica y Turismo</c:v>
                  </c:pt>
                  <c:pt idx="18">
                    <c:v>Comunicación Social</c:v>
                  </c:pt>
                  <c:pt idx="19">
                    <c:v>Coordinación de Gabinete</c:v>
                  </c:pt>
                  <c:pt idx="20">
                    <c:v>Estacionómetros y Estacionamientos</c:v>
                  </c:pt>
                  <c:pt idx="21">
                    <c:v>Regidores</c:v>
                  </c:pt>
                  <c:pt idx="22">
                    <c:v>Registro Civil</c:v>
                  </c:pt>
                  <c:pt idx="23">
                    <c:v>Secretaria del Ayuntamiento</c:v>
                  </c:pt>
                  <c:pt idx="24">
                    <c:v>Secretaría Particular</c:v>
                  </c:pt>
                  <c:pt idx="25">
                    <c:v>Comunidad Digna</c:v>
                  </c:pt>
                  <c:pt idx="26">
                    <c:v>Contraloría</c:v>
                  </c:pt>
                  <c:pt idx="27">
                    <c:v>Coplademun</c:v>
                  </c:pt>
                  <c:pt idx="28">
                    <c:v>Instituto de Capacitación y Oferta Educativa</c:v>
                  </c:pt>
                  <c:pt idx="29">
                    <c:v>Protección al Medio Ambiente</c:v>
                  </c:pt>
                  <c:pt idx="30">
                    <c:v>Aseo Público</c:v>
                  </c:pt>
                  <c:pt idx="31">
                    <c:v>Asuntos Internos</c:v>
                  </c:pt>
                  <c:pt idx="32">
                    <c:v>Parques y Jardines</c:v>
                  </c:pt>
                  <c:pt idx="33">
                    <c:v>Participación Ciudadana</c:v>
                  </c:pt>
                  <c:pt idx="34">
                    <c:v>Transparencia y Acceso a la Información</c:v>
                  </c:pt>
                  <c:pt idx="35">
                    <c:v>Atención Ciudadana</c:v>
                  </c:pt>
                  <c:pt idx="36">
                    <c:v>Integración y Dictaminación</c:v>
                  </c:pt>
                  <c:pt idx="37">
                    <c:v>Proyectos Estratégicos</c:v>
                  </c:pt>
                  <c:pt idx="38">
                    <c:v>Alumbrado Público</c:v>
                  </c:pt>
                  <c:pt idx="39">
                    <c:v>Agua y Alcantarillado</c:v>
                  </c:pt>
                  <c:pt idx="40">
                    <c:v>Protección Civil y Bomberos</c:v>
                  </c:pt>
                  <c:pt idx="41">
                    <c:v>Archivo Municipal</c:v>
                  </c:pt>
                  <c:pt idx="42">
                    <c:v>Dirección General de  Innovación y Tecnología</c:v>
                  </c:pt>
                  <c:pt idx="43">
                    <c:v>Catastro</c:v>
                  </c:pt>
                  <c:pt idx="44">
                    <c:v>Desarrollo Social Humano</c:v>
                  </c:pt>
                  <c:pt idx="45">
                    <c:v>Dirección General de Ecología</c:v>
                  </c:pt>
                  <c:pt idx="46">
                    <c:v>Patrimonio Municipal</c:v>
                  </c:pt>
                  <c:pt idx="47">
                    <c:v>Dirección General de Servicios Públicos</c:v>
                  </c:pt>
                  <c:pt idx="48">
                    <c:v>Actas y Acuerdos</c:v>
                  </c:pt>
                  <c:pt idx="49">
                    <c:v>Dirección General de Inspección de Reglamentos</c:v>
                  </c:pt>
                  <c:pt idx="50">
                    <c:v>Síndico Municipal</c:v>
                  </c:pt>
                  <c:pt idx="51">
                    <c:v>Comisaría General de Seguridad Pública</c:v>
                  </c:pt>
                  <c:pt idx="52">
                    <c:v>Oficialía Mayor de Padrón y Licencias</c:v>
                  </c:pt>
                  <c:pt idx="53">
                    <c:v>Tesorero Municipal</c:v>
                  </c:pt>
                  <c:pt idx="54">
                    <c:v>Oficialía Mayor Administrativa</c:v>
                  </c:pt>
                  <c:pt idx="55">
                    <c:v>Dirección General de Obras Públicas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</c:lvl>
              </c:multiLvlStrCache>
            </c:multiLvlStrRef>
          </c:cat>
          <c:val>
            <c:numRef>
              <c:f>'Información Estadísticas'!$G$240:$G$295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8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11</c:v>
                </c:pt>
                <c:pt idx="47">
                  <c:v>13</c:v>
                </c:pt>
                <c:pt idx="48">
                  <c:v>16</c:v>
                </c:pt>
                <c:pt idx="49">
                  <c:v>22</c:v>
                </c:pt>
                <c:pt idx="50">
                  <c:v>22</c:v>
                </c:pt>
                <c:pt idx="51">
                  <c:v>36</c:v>
                </c:pt>
                <c:pt idx="52">
                  <c:v>37</c:v>
                </c:pt>
                <c:pt idx="53">
                  <c:v>40</c:v>
                </c:pt>
                <c:pt idx="54">
                  <c:v>60</c:v>
                </c:pt>
                <c:pt idx="55">
                  <c:v>80</c:v>
                </c:pt>
              </c:numCache>
            </c:numRef>
          </c:val>
        </c:ser>
        <c:shape val="box"/>
        <c:axId val="72335744"/>
        <c:axId val="72337280"/>
        <c:axId val="0"/>
      </c:bar3DChart>
      <c:catAx>
        <c:axId val="72335744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2337280"/>
        <c:crosses val="autoZero"/>
        <c:auto val="1"/>
        <c:lblAlgn val="ctr"/>
        <c:lblOffset val="100"/>
      </c:catAx>
      <c:valAx>
        <c:axId val="72337280"/>
        <c:scaling>
          <c:orientation val="minMax"/>
        </c:scaling>
        <c:delete val="1"/>
        <c:axPos val="l"/>
        <c:numFmt formatCode="General" sourceLinked="1"/>
        <c:tickLblPos val="nextTo"/>
        <c:crossAx val="72335744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714376</xdr:colOff>
      <xdr:row>109</xdr:row>
      <xdr:rowOff>142875</xdr:rowOff>
    </xdr:from>
    <xdr:to>
      <xdr:col>10</xdr:col>
      <xdr:colOff>533400</xdr:colOff>
      <xdr:row>131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419100</xdr:colOff>
      <xdr:row>168</xdr:row>
      <xdr:rowOff>123825</xdr:rowOff>
    </xdr:from>
    <xdr:to>
      <xdr:col>11</xdr:col>
      <xdr:colOff>28575</xdr:colOff>
      <xdr:row>184</xdr:row>
      <xdr:rowOff>47625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962025</xdr:colOff>
      <xdr:row>220</xdr:row>
      <xdr:rowOff>142875</xdr:rowOff>
    </xdr:from>
    <xdr:to>
      <xdr:col>9</xdr:col>
      <xdr:colOff>1143000</xdr:colOff>
      <xdr:row>235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742950</xdr:colOff>
      <xdr:row>3</xdr:row>
      <xdr:rowOff>104775</xdr:rowOff>
    </xdr:from>
    <xdr:to>
      <xdr:col>7</xdr:col>
      <xdr:colOff>228600</xdr:colOff>
      <xdr:row>8</xdr:row>
      <xdr:rowOff>171450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81575" y="676275"/>
          <a:ext cx="18097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1714500</xdr:colOff>
      <xdr:row>193</xdr:row>
      <xdr:rowOff>133350</xdr:rowOff>
    </xdr:from>
    <xdr:to>
      <xdr:col>9</xdr:col>
      <xdr:colOff>361949</xdr:colOff>
      <xdr:row>207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323850</xdr:colOff>
      <xdr:row>301</xdr:row>
      <xdr:rowOff>161925</xdr:rowOff>
    </xdr:from>
    <xdr:to>
      <xdr:col>13</xdr:col>
      <xdr:colOff>0</xdr:colOff>
      <xdr:row>319</xdr:row>
      <xdr:rowOff>142875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85726</xdr:colOff>
      <xdr:row>64</xdr:row>
      <xdr:rowOff>85724</xdr:rowOff>
    </xdr:from>
    <xdr:to>
      <xdr:col>12</xdr:col>
      <xdr:colOff>857250</xdr:colOff>
      <xdr:row>94</xdr:row>
      <xdr:rowOff>38099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TES%20Y%20GRAFICA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>
            <v>157</v>
          </cell>
        </row>
        <row r="7">
          <cell r="B7">
            <v>138</v>
          </cell>
        </row>
        <row r="12">
          <cell r="B12">
            <v>68</v>
          </cell>
        </row>
        <row r="13">
          <cell r="B13">
            <v>224</v>
          </cell>
        </row>
        <row r="14">
          <cell r="B14">
            <v>3</v>
          </cell>
        </row>
        <row r="15">
          <cell r="B15">
            <v>0</v>
          </cell>
        </row>
        <row r="40">
          <cell r="B40">
            <v>566</v>
          </cell>
        </row>
        <row r="44">
          <cell r="A44" t="str">
            <v>SE TIENE POR NO PRESENTADA ( NO CUMPLIÓ PREVENCIÓN)</v>
          </cell>
          <cell r="B44">
            <v>25</v>
          </cell>
        </row>
        <row r="45">
          <cell r="A45" t="str">
            <v>NO CUMPLIO CON LOS EXTREMOS DEL ARTÍCULO 79 (REQUISITOS)</v>
          </cell>
          <cell r="B45">
            <v>2</v>
          </cell>
        </row>
        <row r="46">
          <cell r="A46" t="str">
            <v xml:space="preserve">INCOMPETENCIA </v>
          </cell>
          <cell r="B46">
            <v>1</v>
          </cell>
        </row>
        <row r="47">
          <cell r="A47" t="str">
            <v>IMPROCEDENTE POR INEXISTENTE</v>
          </cell>
          <cell r="B47">
            <v>49</v>
          </cell>
        </row>
        <row r="48">
          <cell r="A48" t="str">
            <v>IMPROCEDENTE, CONFIDENCIAL E INEXISTENTE</v>
          </cell>
          <cell r="B48">
            <v>0</v>
          </cell>
        </row>
        <row r="49">
          <cell r="A49" t="str">
            <v>PROCEDENTE</v>
          </cell>
          <cell r="B49">
            <v>61</v>
          </cell>
        </row>
        <row r="50">
          <cell r="A50" t="str">
            <v xml:space="preserve">PROCEDENTE PARCIAL POR CONFIDENCIALIDAD </v>
          </cell>
          <cell r="B50">
            <v>91</v>
          </cell>
        </row>
        <row r="51">
          <cell r="A51" t="str">
            <v>IMPROCEDENTE POR CONFIDENCIALIDAD Y RESERVADA</v>
          </cell>
          <cell r="B51">
            <v>1</v>
          </cell>
        </row>
        <row r="52">
          <cell r="A52" t="str">
            <v>PROCEDENTE PARCIAL POR CONFIDENCIALIDAD E INEXISTENCIA</v>
          </cell>
          <cell r="B52">
            <v>20</v>
          </cell>
        </row>
        <row r="53">
          <cell r="A53" t="str">
            <v>PROCEDENTE PARCIAL POR CONFIDENCIALIDAD, RESERVA E INEXISTENCIA</v>
          </cell>
          <cell r="B53">
            <v>1</v>
          </cell>
        </row>
        <row r="54">
          <cell r="A54" t="str">
            <v>PROCEDENTE PARCIAL POR INEXISTENCIA</v>
          </cell>
          <cell r="B54">
            <v>27</v>
          </cell>
        </row>
        <row r="55">
          <cell r="A55" t="str">
            <v>PROCEDENTE PARCIAL POR RESERVA</v>
          </cell>
          <cell r="B55">
            <v>5</v>
          </cell>
        </row>
        <row r="56">
          <cell r="A56" t="str">
            <v>PROCEDENTE PARCIAL POR RESERVA Y CONFIDENCIALIDAD</v>
          </cell>
          <cell r="B56">
            <v>0</v>
          </cell>
        </row>
        <row r="57">
          <cell r="A57" t="str">
            <v>PROCEDENE PARCIAL POR RESERVA E INEXISTENCIA</v>
          </cell>
          <cell r="B57">
            <v>0</v>
          </cell>
        </row>
        <row r="58">
          <cell r="A58" t="str">
            <v>IMPROCEDENTE POR RESERVADA</v>
          </cell>
          <cell r="B58">
            <v>11</v>
          </cell>
        </row>
        <row r="59">
          <cell r="A59" t="str">
            <v>IMPROCEDENTE POR RESERVADA E INEXISTENCIA</v>
          </cell>
          <cell r="B59">
            <v>1</v>
          </cell>
        </row>
        <row r="69">
          <cell r="A69" t="str">
            <v>VÍA INFOMEX</v>
          </cell>
          <cell r="B69">
            <v>137</v>
          </cell>
        </row>
        <row r="70">
          <cell r="A70" t="str">
            <v>COPIA CERTIFICADA</v>
          </cell>
          <cell r="B70">
            <v>99</v>
          </cell>
        </row>
        <row r="71">
          <cell r="A71" t="str">
            <v>COPIA SIMPLE</v>
          </cell>
          <cell r="B71">
            <v>51</v>
          </cell>
        </row>
        <row r="72">
          <cell r="A72" t="str">
            <v>COPIA CERTIFICADA COPIA SIMPLE</v>
          </cell>
          <cell r="B72">
            <v>5</v>
          </cell>
        </row>
        <row r="73">
          <cell r="A73" t="str">
            <v>CD</v>
          </cell>
          <cell r="B73">
            <v>2</v>
          </cell>
        </row>
        <row r="74">
          <cell r="A74" t="str">
            <v>CONSULTA DIRECTA</v>
          </cell>
          <cell r="B74">
            <v>1</v>
          </cell>
        </row>
        <row r="75">
          <cell r="A75" t="str">
            <v>COPIA SIMPLE Y COPIA DIGITAL</v>
          </cell>
          <cell r="B75">
            <v>0</v>
          </cell>
        </row>
        <row r="83">
          <cell r="B83">
            <v>379</v>
          </cell>
        </row>
        <row r="87">
          <cell r="B87">
            <v>5</v>
          </cell>
        </row>
        <row r="98">
          <cell r="B98">
            <v>0</v>
          </cell>
        </row>
        <row r="116">
          <cell r="A116" t="str">
            <v>ORDINARIA</v>
          </cell>
          <cell r="B116">
            <v>241</v>
          </cell>
        </row>
        <row r="117">
          <cell r="A117" t="str">
            <v>FUNDAMENTAL</v>
          </cell>
          <cell r="B117">
            <v>43</v>
          </cell>
        </row>
        <row r="118">
          <cell r="A118" t="str">
            <v>CONFIDENCIAL</v>
          </cell>
          <cell r="B118">
            <v>0</v>
          </cell>
        </row>
        <row r="119">
          <cell r="A119" t="str">
            <v>RESERVADA</v>
          </cell>
          <cell r="B119">
            <v>11</v>
          </cell>
        </row>
        <row r="126">
          <cell r="B126">
            <v>166</v>
          </cell>
        </row>
        <row r="127">
          <cell r="B127">
            <v>3</v>
          </cell>
        </row>
        <row r="128">
          <cell r="B128">
            <v>6</v>
          </cell>
        </row>
        <row r="129">
          <cell r="B129">
            <v>120</v>
          </cell>
        </row>
        <row r="137">
          <cell r="B137">
            <v>95</v>
          </cell>
        </row>
        <row r="138">
          <cell r="B138">
            <v>157</v>
          </cell>
        </row>
        <row r="139">
          <cell r="B139">
            <v>13</v>
          </cell>
        </row>
        <row r="140">
          <cell r="B140">
            <v>30</v>
          </cell>
        </row>
        <row r="246">
          <cell r="A246" t="str">
            <v>Actas y Acuerdos</v>
          </cell>
          <cell r="B246">
            <v>16</v>
          </cell>
        </row>
        <row r="247">
          <cell r="A247" t="str">
            <v>Agua y Alcantarillado</v>
          </cell>
          <cell r="B247">
            <v>7</v>
          </cell>
        </row>
        <row r="248">
          <cell r="A248" t="str">
            <v>Alumbrado Público</v>
          </cell>
          <cell r="B248">
            <v>6</v>
          </cell>
        </row>
        <row r="249">
          <cell r="A249" t="str">
            <v>Archivo Municipal</v>
          </cell>
          <cell r="B249">
            <v>8</v>
          </cell>
        </row>
        <row r="250">
          <cell r="A250" t="str">
            <v>Aseo Público</v>
          </cell>
          <cell r="B250">
            <v>3</v>
          </cell>
        </row>
        <row r="251">
          <cell r="A251" t="str">
            <v>Asuntos Internos</v>
          </cell>
          <cell r="B251">
            <v>4</v>
          </cell>
        </row>
        <row r="252">
          <cell r="A252" t="str">
            <v>Atención Ciudadana</v>
          </cell>
          <cell r="B252">
            <v>5</v>
          </cell>
        </row>
        <row r="253">
          <cell r="A253" t="str">
            <v>Catastro</v>
          </cell>
          <cell r="B253">
            <v>9</v>
          </cell>
        </row>
        <row r="254">
          <cell r="A254" t="str">
            <v>Cementerios</v>
          </cell>
          <cell r="B254">
            <v>1</v>
          </cell>
        </row>
        <row r="255">
          <cell r="A255" t="str">
            <v>Centro de  Promoción Económica y Turismo</v>
          </cell>
          <cell r="B255">
            <v>1</v>
          </cell>
        </row>
        <row r="256">
          <cell r="A256" t="str">
            <v>Comisaría General de Seguridad Pública</v>
          </cell>
          <cell r="B256">
            <v>36</v>
          </cell>
        </row>
        <row r="257">
          <cell r="A257" t="str">
            <v>Comunicación Social</v>
          </cell>
          <cell r="B257">
            <v>1</v>
          </cell>
        </row>
        <row r="258">
          <cell r="A258" t="str">
            <v>Comunidad Digna</v>
          </cell>
          <cell r="B258">
            <v>2</v>
          </cell>
        </row>
        <row r="259">
          <cell r="A259" t="str">
            <v>Consejería Juridica</v>
          </cell>
          <cell r="B259">
            <v>0</v>
          </cell>
        </row>
        <row r="260">
          <cell r="A260" t="str">
            <v>Contraloría</v>
          </cell>
          <cell r="B260">
            <v>2</v>
          </cell>
        </row>
        <row r="261">
          <cell r="A261" t="str">
            <v>Coordinación de Delegaciones</v>
          </cell>
          <cell r="B261">
            <v>0</v>
          </cell>
        </row>
        <row r="262">
          <cell r="A262" t="str">
            <v>Coordinación de Gabinete</v>
          </cell>
          <cell r="B262">
            <v>1</v>
          </cell>
        </row>
        <row r="263">
          <cell r="A263" t="str">
            <v xml:space="preserve">Coordinación de la Oficina de Presidencia </v>
          </cell>
          <cell r="B263">
            <v>0</v>
          </cell>
        </row>
        <row r="264">
          <cell r="A264" t="str">
            <v>Coordinación General  Oficina Central de Gobierno, Estrategía y opinión Pública</v>
          </cell>
          <cell r="B264">
            <v>0</v>
          </cell>
        </row>
        <row r="265">
          <cell r="A265" t="str">
            <v>Coplademun</v>
          </cell>
          <cell r="B265">
            <v>2</v>
          </cell>
        </row>
        <row r="266">
          <cell r="A266" t="str">
            <v>Desarrollo Social Humano</v>
          </cell>
          <cell r="B266">
            <v>9</v>
          </cell>
        </row>
        <row r="267">
          <cell r="A267" t="str">
            <v>Dirección General de  Innovación y Tecnología</v>
          </cell>
          <cell r="B267">
            <v>8</v>
          </cell>
        </row>
        <row r="268">
          <cell r="A268" t="str">
            <v>Dirección General de Ecología</v>
          </cell>
          <cell r="B268">
            <v>9</v>
          </cell>
        </row>
        <row r="269">
          <cell r="A269" t="str">
            <v>Dirección General de Inspección de Reglamentos</v>
          </cell>
          <cell r="B269">
            <v>22</v>
          </cell>
        </row>
        <row r="270">
          <cell r="A270" t="str">
            <v>Dirección General de Obras Públicas</v>
          </cell>
          <cell r="B270">
            <v>80</v>
          </cell>
        </row>
        <row r="271">
          <cell r="A271" t="str">
            <v>Dirección General de Servicios Públicos</v>
          </cell>
          <cell r="B271">
            <v>13</v>
          </cell>
        </row>
        <row r="272">
          <cell r="A272" t="str">
            <v>Educación Municipal</v>
          </cell>
          <cell r="B272">
            <v>0</v>
          </cell>
        </row>
        <row r="273">
          <cell r="A273" t="str">
            <v>Estacionómetros y Estacionamientos</v>
          </cell>
          <cell r="B273">
            <v>1</v>
          </cell>
        </row>
        <row r="274">
          <cell r="A274" t="str">
            <v>Instituto de Capacitación y Oferta Educativa</v>
          </cell>
          <cell r="B274">
            <v>2</v>
          </cell>
        </row>
        <row r="275">
          <cell r="A275" t="str">
            <v>Instituto de Cultura</v>
          </cell>
          <cell r="B275">
            <v>0</v>
          </cell>
        </row>
        <row r="276">
          <cell r="A276" t="str">
            <v>Instituto Municipal de la Juventud</v>
          </cell>
          <cell r="B276">
            <v>0</v>
          </cell>
        </row>
        <row r="277">
          <cell r="A277" t="str">
            <v>Instituto Municipal de la Mujer</v>
          </cell>
          <cell r="B277">
            <v>0</v>
          </cell>
        </row>
        <row r="278">
          <cell r="A278" t="str">
            <v>Integración y Dictaminación</v>
          </cell>
          <cell r="B278">
            <v>5</v>
          </cell>
        </row>
        <row r="279">
          <cell r="A279" t="str">
            <v>Junta Municipal de Reclutamiento</v>
          </cell>
          <cell r="B279">
            <v>0</v>
          </cell>
        </row>
        <row r="280">
          <cell r="A280" t="str">
            <v>Mantenimiento de Pavimentos</v>
          </cell>
          <cell r="B280">
            <v>0</v>
          </cell>
        </row>
        <row r="281">
          <cell r="A281" t="str">
            <v>Mantenimiento Urbano</v>
          </cell>
          <cell r="B281">
            <v>0</v>
          </cell>
        </row>
        <row r="282">
          <cell r="A282" t="str">
            <v>Oficialía Mayor Administrativa</v>
          </cell>
          <cell r="B282">
            <v>60</v>
          </cell>
        </row>
        <row r="283">
          <cell r="A283" t="str">
            <v>Oficialía Mayor de Padrón y Licencias</v>
          </cell>
          <cell r="B283">
            <v>37</v>
          </cell>
        </row>
        <row r="284">
          <cell r="A284" t="str">
            <v>Parques y Jardines</v>
          </cell>
          <cell r="B284">
            <v>4</v>
          </cell>
        </row>
        <row r="285">
          <cell r="A285" t="str">
            <v>Participación Ciudadana</v>
          </cell>
          <cell r="B285">
            <v>4</v>
          </cell>
        </row>
        <row r="286">
          <cell r="A286" t="str">
            <v>Patrimonio Municipal</v>
          </cell>
          <cell r="B286">
            <v>11</v>
          </cell>
        </row>
        <row r="287">
          <cell r="A287" t="str">
            <v>Protección al Medio Ambiente</v>
          </cell>
          <cell r="B287">
            <v>2</v>
          </cell>
        </row>
        <row r="288">
          <cell r="A288" t="str">
            <v>Protección Civil y Bomberos</v>
          </cell>
          <cell r="B288">
            <v>7</v>
          </cell>
        </row>
        <row r="289">
          <cell r="A289" t="str">
            <v>Proyectos Estratégicos</v>
          </cell>
          <cell r="B289">
            <v>5</v>
          </cell>
        </row>
        <row r="290">
          <cell r="A290" t="str">
            <v>Rastros Municipales</v>
          </cell>
          <cell r="B290">
            <v>0</v>
          </cell>
        </row>
        <row r="291">
          <cell r="A291" t="str">
            <v>Regidores</v>
          </cell>
          <cell r="B291">
            <v>1</v>
          </cell>
        </row>
        <row r="292">
          <cell r="A292" t="str">
            <v>Registro Civil</v>
          </cell>
          <cell r="B292">
            <v>1</v>
          </cell>
        </row>
        <row r="293">
          <cell r="A293" t="str">
            <v>Relaciones Exteriores</v>
          </cell>
          <cell r="B293">
            <v>0</v>
          </cell>
        </row>
        <row r="294">
          <cell r="A294" t="str">
            <v>Relaciones Públicas</v>
          </cell>
          <cell r="B294">
            <v>0</v>
          </cell>
        </row>
        <row r="295">
          <cell r="A295" t="str">
            <v>Sanidad Animal</v>
          </cell>
          <cell r="B295">
            <v>0</v>
          </cell>
        </row>
        <row r="296">
          <cell r="A296" t="str">
            <v>Secretaria del Ayuntamiento</v>
          </cell>
          <cell r="B296">
            <v>1</v>
          </cell>
        </row>
        <row r="297">
          <cell r="A297" t="str">
            <v>Secretaría Particular</v>
          </cell>
          <cell r="B297">
            <v>1</v>
          </cell>
        </row>
        <row r="298">
          <cell r="A298" t="str">
            <v>Síndico Municipal</v>
          </cell>
          <cell r="B298">
            <v>22</v>
          </cell>
        </row>
        <row r="299">
          <cell r="A299" t="str">
            <v>Tesorero Municipal</v>
          </cell>
          <cell r="B299">
            <v>40</v>
          </cell>
        </row>
        <row r="300">
          <cell r="A300" t="str">
            <v>Transparencia y Acceso a la Información</v>
          </cell>
          <cell r="B300">
            <v>4</v>
          </cell>
        </row>
        <row r="301">
          <cell r="A301" t="str">
            <v>Vinculación Asuntos Religiosos</v>
          </cell>
          <cell r="B301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MASCULINO</v>
          </cell>
          <cell r="I23" t="str">
            <v>FEMENINO</v>
          </cell>
          <cell r="J23" t="str">
            <v>EMPRESAS</v>
          </cell>
          <cell r="K23" t="str">
            <v>SEUDÓNIMO</v>
          </cell>
        </row>
        <row r="24">
          <cell r="C24">
            <v>195</v>
          </cell>
          <cell r="D24">
            <v>191</v>
          </cell>
          <cell r="H24">
            <v>289</v>
          </cell>
          <cell r="I24">
            <v>87</v>
          </cell>
          <cell r="J24">
            <v>10</v>
          </cell>
          <cell r="K24">
            <v>0</v>
          </cell>
        </row>
        <row r="25">
          <cell r="C25">
            <v>0.50518134715025909</v>
          </cell>
          <cell r="D25">
            <v>0.49481865284974091</v>
          </cell>
          <cell r="H25">
            <v>0.22538860103626943</v>
          </cell>
          <cell r="I25">
            <v>0.74870466321243523</v>
          </cell>
          <cell r="J25">
            <v>2.5906735751295335E-2</v>
          </cell>
          <cell r="K25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3"/>
  <sheetViews>
    <sheetView tabSelected="1" workbookViewId="0"/>
  </sheetViews>
  <sheetFormatPr baseColWidth="10" defaultRowHeight="15"/>
  <cols>
    <col min="1" max="1" width="3.5703125" customWidth="1"/>
    <col min="2" max="2" width="6.7109375" style="12" customWidth="1"/>
    <col min="3" max="3" width="27.5703125" customWidth="1"/>
    <col min="4" max="4" width="11.5703125" customWidth="1"/>
    <col min="5" max="5" width="14.140625" customWidth="1"/>
    <col min="6" max="6" width="23.1406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ht="38.25" customHeight="1">
      <c r="A14" s="1"/>
      <c r="B14" s="56" t="s">
        <v>0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1"/>
    </row>
    <row r="15" spans="1:15" ht="38.25" customHeight="1">
      <c r="A15" s="1"/>
      <c r="B15" s="56" t="s">
        <v>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1"/>
    </row>
    <row r="16" spans="1:15" ht="38.25" customHeight="1">
      <c r="A16" s="1"/>
      <c r="B16" s="56" t="s">
        <v>33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6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"/>
    </row>
    <row r="20" spans="1:16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"/>
    </row>
    <row r="21" spans="1:16" ht="15.75" thickBot="1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"/>
    </row>
    <row r="22" spans="1:16" ht="20.25" customHeight="1" thickBot="1">
      <c r="A22" s="1"/>
      <c r="B22" s="4"/>
      <c r="C22" s="57" t="s">
        <v>2</v>
      </c>
      <c r="D22" s="58"/>
      <c r="E22" s="58"/>
      <c r="F22" s="59"/>
      <c r="G22" s="4"/>
      <c r="H22" s="57" t="s">
        <v>3</v>
      </c>
      <c r="I22" s="58"/>
      <c r="J22" s="58"/>
      <c r="K22" s="58"/>
      <c r="L22" s="59"/>
      <c r="M22" s="4"/>
      <c r="N22" s="4"/>
      <c r="O22" s="1"/>
      <c r="P22" s="5"/>
    </row>
    <row r="23" spans="1:16" ht="15.75" thickBot="1">
      <c r="A23" s="1"/>
      <c r="B23" s="4"/>
      <c r="C23" s="6" t="s">
        <v>4</v>
      </c>
      <c r="D23" s="54" t="s">
        <v>5</v>
      </c>
      <c r="E23" s="55"/>
      <c r="F23" s="7" t="s">
        <v>6</v>
      </c>
      <c r="G23" s="4"/>
      <c r="H23" s="6" t="s">
        <v>7</v>
      </c>
      <c r="I23" s="6" t="s">
        <v>8</v>
      </c>
      <c r="J23" s="6" t="s">
        <v>9</v>
      </c>
      <c r="K23" s="6" t="s">
        <v>10</v>
      </c>
      <c r="L23" s="6" t="s">
        <v>6</v>
      </c>
      <c r="M23" s="4"/>
      <c r="N23" s="4"/>
      <c r="O23" s="1"/>
      <c r="P23" s="5"/>
    </row>
    <row r="24" spans="1:16" ht="16.5" thickBot="1">
      <c r="A24" s="1"/>
      <c r="B24" s="4"/>
      <c r="C24" s="8">
        <f>+'[1]ACUM-MARZO'!B6</f>
        <v>157</v>
      </c>
      <c r="D24" s="60">
        <f>+'[1]ACUM-MARZO'!B7</f>
        <v>138</v>
      </c>
      <c r="E24" s="61"/>
      <c r="F24" s="9">
        <f>SUM(C24:E24)</f>
        <v>295</v>
      </c>
      <c r="G24" s="4"/>
      <c r="H24" s="8">
        <f>+'[1]ACUM-MARZO'!B13</f>
        <v>224</v>
      </c>
      <c r="I24" s="8">
        <f>+'[1]ACUM-MARZO'!B12</f>
        <v>68</v>
      </c>
      <c r="J24" s="8">
        <f>+'[1]ACUM-MARZO'!B14</f>
        <v>3</v>
      </c>
      <c r="K24" s="8">
        <f>+'[1]ACUM-MARZO'!B15</f>
        <v>0</v>
      </c>
      <c r="L24" s="9">
        <f>SUM(H24:K24)</f>
        <v>295</v>
      </c>
      <c r="M24" s="4"/>
      <c r="N24" s="4"/>
      <c r="O24" s="1"/>
      <c r="P24" s="5"/>
    </row>
    <row r="25" spans="1:16" ht="16.5" thickBot="1">
      <c r="A25" s="1"/>
      <c r="B25" s="4"/>
      <c r="C25" s="10">
        <f>+C24/F24</f>
        <v>0.53220338983050852</v>
      </c>
      <c r="D25" s="62">
        <f>+D24/F24</f>
        <v>0.46779661016949153</v>
      </c>
      <c r="E25" s="63"/>
      <c r="F25" s="11">
        <f>SUM(C25:E25)</f>
        <v>1</v>
      </c>
      <c r="G25" s="4"/>
      <c r="H25" s="10">
        <f>+H24/L24</f>
        <v>0.7593220338983051</v>
      </c>
      <c r="I25" s="10">
        <f>+I24/L24</f>
        <v>0.23050847457627119</v>
      </c>
      <c r="J25" s="10">
        <f>+J24/L24</f>
        <v>1.0169491525423728E-2</v>
      </c>
      <c r="K25" s="10">
        <f>+K24/L24</f>
        <v>0</v>
      </c>
      <c r="L25" s="11">
        <f>SUM(I25:K25)</f>
        <v>0.24067796610169492</v>
      </c>
      <c r="M25" s="4"/>
      <c r="N25" s="4"/>
      <c r="O25" s="1"/>
      <c r="P25" s="5"/>
    </row>
    <row r="26" spans="1:16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"/>
      <c r="P26" s="5"/>
    </row>
    <row r="27" spans="1:16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"/>
      <c r="P27" s="5"/>
    </row>
    <row r="28" spans="1:16">
      <c r="A28" s="1"/>
      <c r="B28" s="4"/>
      <c r="C28" s="12"/>
      <c r="D28" s="12"/>
      <c r="E28" s="12"/>
      <c r="F28" s="4"/>
      <c r="G28" s="4"/>
      <c r="H28" s="4"/>
      <c r="I28" s="12"/>
      <c r="J28" s="13"/>
      <c r="K28" s="13"/>
      <c r="L28" s="13"/>
      <c r="M28" s="4"/>
      <c r="N28" s="4"/>
      <c r="O28" s="1"/>
    </row>
    <row r="29" spans="1:16">
      <c r="A29" s="1"/>
      <c r="B29" s="4"/>
      <c r="C29" s="12"/>
      <c r="D29" s="12"/>
      <c r="E29" s="12"/>
      <c r="F29" s="4"/>
      <c r="G29" s="4"/>
      <c r="H29" s="4"/>
      <c r="I29" s="12"/>
      <c r="J29" s="12"/>
      <c r="K29" s="12"/>
      <c r="L29" s="12"/>
      <c r="M29" s="4"/>
      <c r="N29" s="4"/>
      <c r="O29" s="1"/>
    </row>
    <row r="30" spans="1:16">
      <c r="A30" s="1"/>
      <c r="B30" s="4"/>
      <c r="C30" s="12"/>
      <c r="D30" s="12"/>
      <c r="E30" s="12"/>
      <c r="F30" s="4"/>
      <c r="G30" s="4"/>
      <c r="H30" s="4"/>
      <c r="I30" s="12"/>
      <c r="J30" s="12"/>
      <c r="K30" s="12"/>
      <c r="L30" s="12"/>
      <c r="M30" s="4"/>
      <c r="N30" s="4"/>
      <c r="O30" s="1"/>
    </row>
    <row r="31" spans="1:16">
      <c r="A31" s="1"/>
      <c r="B31" s="4"/>
      <c r="C31" s="12"/>
      <c r="D31" s="12"/>
      <c r="E31" s="12"/>
      <c r="F31" s="4"/>
      <c r="G31" s="4"/>
      <c r="H31" s="4"/>
      <c r="I31" s="12"/>
      <c r="J31" s="12"/>
      <c r="K31" s="12"/>
      <c r="L31" s="12"/>
      <c r="M31" s="4"/>
      <c r="N31" s="4"/>
      <c r="O31" s="1"/>
    </row>
    <row r="32" spans="1:16">
      <c r="A32" s="1"/>
      <c r="B32" s="4"/>
      <c r="C32" s="12"/>
      <c r="D32" s="12"/>
      <c r="E32" s="12"/>
      <c r="F32" s="4"/>
      <c r="G32" s="4"/>
      <c r="H32" s="4"/>
      <c r="I32" s="12"/>
      <c r="J32" s="12"/>
      <c r="K32" s="12"/>
      <c r="L32" s="12"/>
      <c r="M32" s="4"/>
      <c r="N32" s="4"/>
      <c r="O32" s="1"/>
    </row>
    <row r="33" spans="1:15">
      <c r="A33" s="1"/>
      <c r="B33" s="4"/>
      <c r="C33" s="12"/>
      <c r="D33" s="12"/>
      <c r="E33" s="12"/>
      <c r="F33" s="4"/>
      <c r="G33" s="4"/>
      <c r="H33" s="4"/>
      <c r="I33" s="12"/>
      <c r="J33" s="12"/>
      <c r="K33" s="12"/>
      <c r="L33" s="12"/>
      <c r="M33" s="4"/>
      <c r="N33" s="4"/>
      <c r="O33" s="1"/>
    </row>
    <row r="34" spans="1:15">
      <c r="A34" s="1"/>
      <c r="B34" s="4"/>
      <c r="C34" s="12"/>
      <c r="D34" s="12"/>
      <c r="E34" s="12"/>
      <c r="F34" s="4"/>
      <c r="G34" s="4"/>
      <c r="H34" s="4"/>
      <c r="I34" s="12"/>
      <c r="J34" s="12"/>
      <c r="K34" s="12"/>
      <c r="L34" s="12"/>
      <c r="M34" s="4"/>
      <c r="N34" s="4"/>
      <c r="O34" s="1"/>
    </row>
    <row r="35" spans="1:15">
      <c r="A35" s="1"/>
      <c r="B35" s="4"/>
      <c r="C35" s="12"/>
      <c r="D35" s="12"/>
      <c r="E35" s="12"/>
      <c r="F35" s="4"/>
      <c r="G35" s="4"/>
      <c r="H35" s="4"/>
      <c r="I35" s="12"/>
      <c r="J35" s="12"/>
      <c r="K35" s="12"/>
      <c r="L35" s="12"/>
      <c r="M35" s="4"/>
      <c r="N35" s="4"/>
      <c r="O35" s="1"/>
    </row>
    <row r="36" spans="1:15">
      <c r="A36" s="1"/>
      <c r="B36" s="4"/>
      <c r="C36" s="12"/>
      <c r="D36" s="12"/>
      <c r="E36" s="12"/>
      <c r="F36" s="4"/>
      <c r="G36" s="4"/>
      <c r="H36" s="4"/>
      <c r="I36" s="12"/>
      <c r="J36" s="12"/>
      <c r="K36" s="12"/>
      <c r="L36" s="12"/>
      <c r="M36" s="4"/>
      <c r="N36" s="4"/>
      <c r="O36" s="1"/>
    </row>
    <row r="37" spans="1:15">
      <c r="A37" s="1"/>
      <c r="B37" s="4"/>
      <c r="C37" s="12"/>
      <c r="D37" s="12"/>
      <c r="E37" s="12"/>
      <c r="F37" s="4"/>
      <c r="G37" s="4"/>
      <c r="H37" s="4"/>
      <c r="I37" s="12"/>
      <c r="J37" s="12"/>
      <c r="K37" s="12"/>
      <c r="L37" s="12"/>
      <c r="M37" s="4"/>
      <c r="N37" s="4"/>
      <c r="O37" s="1"/>
    </row>
    <row r="38" spans="1:15">
      <c r="A38" s="1"/>
      <c r="B38" s="4"/>
      <c r="C38" s="12"/>
      <c r="D38" s="12"/>
      <c r="E38" s="12"/>
      <c r="F38" s="4"/>
      <c r="G38" s="4"/>
      <c r="H38" s="4"/>
      <c r="I38" s="12"/>
      <c r="J38" s="12"/>
      <c r="K38" s="12"/>
      <c r="L38" s="12"/>
      <c r="M38" s="4"/>
      <c r="N38" s="4"/>
      <c r="O38" s="1"/>
    </row>
    <row r="39" spans="1:15">
      <c r="A39" s="1"/>
      <c r="B39" s="4"/>
      <c r="C39" s="12"/>
      <c r="D39" s="12"/>
      <c r="E39" s="12"/>
      <c r="F39" s="4"/>
      <c r="G39" s="4"/>
      <c r="H39" s="4"/>
      <c r="I39" s="12"/>
      <c r="J39" s="12"/>
      <c r="K39" s="12"/>
      <c r="L39" s="12"/>
      <c r="M39" s="4"/>
      <c r="N39" s="4"/>
      <c r="O39" s="1"/>
    </row>
    <row r="40" spans="1:15">
      <c r="A40" s="1"/>
      <c r="B40" s="4"/>
      <c r="C40" s="12"/>
      <c r="D40" s="12"/>
      <c r="E40" s="12"/>
      <c r="F40" s="4"/>
      <c r="G40" s="4"/>
      <c r="H40" s="4"/>
      <c r="I40" s="12"/>
      <c r="J40" s="12"/>
      <c r="K40" s="12"/>
      <c r="L40" s="12"/>
      <c r="M40" s="4"/>
      <c r="N40" s="4"/>
      <c r="O40" s="1"/>
    </row>
    <row r="41" spans="1:15">
      <c r="A41" s="1"/>
      <c r="B41" s="4"/>
      <c r="C41" s="12"/>
      <c r="D41" s="12"/>
      <c r="E41" s="12"/>
      <c r="F41" s="4"/>
      <c r="G41" s="4"/>
      <c r="H41" s="4"/>
      <c r="I41" s="12"/>
      <c r="J41" s="12"/>
      <c r="K41" s="12"/>
      <c r="L41" s="12"/>
      <c r="M41" s="4"/>
      <c r="N41" s="4"/>
      <c r="O41" s="1"/>
    </row>
    <row r="42" spans="1:1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"/>
    </row>
    <row r="43" spans="1:15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"/>
    </row>
    <row r="44" spans="1:15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"/>
    </row>
    <row r="45" spans="1:15" ht="19.5" thickBot="1">
      <c r="A45" s="1"/>
      <c r="B45" s="4"/>
      <c r="C45" s="4"/>
      <c r="D45" s="64" t="s">
        <v>11</v>
      </c>
      <c r="E45" s="64"/>
      <c r="F45" s="64"/>
      <c r="G45" s="64"/>
      <c r="H45" s="64"/>
      <c r="I45" s="64"/>
      <c r="J45" s="64"/>
      <c r="K45" s="4"/>
      <c r="L45" s="4"/>
      <c r="M45" s="4"/>
      <c r="N45" s="4"/>
      <c r="O45" s="1"/>
    </row>
    <row r="46" spans="1:15" ht="15.75" thickBot="1">
      <c r="A46" s="1"/>
      <c r="B46" s="4"/>
      <c r="C46" s="4"/>
      <c r="D46" s="8">
        <v>1</v>
      </c>
      <c r="E46" s="14" t="str">
        <f>+'[1]ACUM-MARZO'!A44</f>
        <v>SE TIENE POR NO PRESENTADA ( NO CUMPLIÓ PREVENCIÓN)</v>
      </c>
      <c r="F46" s="15"/>
      <c r="G46" s="15"/>
      <c r="H46" s="16"/>
      <c r="I46" s="8">
        <f>+'[1]ACUM-MARZO'!B44</f>
        <v>25</v>
      </c>
      <c r="J46" s="10">
        <f>+I46/I63</f>
        <v>8.4745762711864403E-2</v>
      </c>
      <c r="K46" s="4"/>
      <c r="L46" s="4"/>
      <c r="M46" s="4"/>
      <c r="N46" s="4"/>
      <c r="O46" s="1"/>
    </row>
    <row r="47" spans="1:15" ht="15.75" thickBot="1">
      <c r="A47" s="1"/>
      <c r="B47" s="4"/>
      <c r="C47" s="4"/>
      <c r="D47" s="8">
        <v>2</v>
      </c>
      <c r="E47" s="14" t="str">
        <f>+'[1]ACUM-MARZO'!A45</f>
        <v>NO CUMPLIO CON LOS EXTREMOS DEL ARTÍCULO 79 (REQUISITOS)</v>
      </c>
      <c r="F47" s="15"/>
      <c r="G47" s="15"/>
      <c r="H47" s="16"/>
      <c r="I47" s="8">
        <f>+'[1]ACUM-MARZO'!B45</f>
        <v>2</v>
      </c>
      <c r="J47" s="10">
        <f>+I47/I63</f>
        <v>6.7796610169491523E-3</v>
      </c>
      <c r="K47" s="4"/>
      <c r="L47" s="4"/>
      <c r="M47" s="4"/>
      <c r="N47" s="4"/>
      <c r="O47" s="1"/>
    </row>
    <row r="48" spans="1:15" ht="15.75" thickBot="1">
      <c r="A48" s="1"/>
      <c r="B48" s="4"/>
      <c r="C48" s="4"/>
      <c r="D48" s="8">
        <v>3</v>
      </c>
      <c r="E48" s="14" t="str">
        <f>+'[1]ACUM-MARZO'!A46</f>
        <v xml:space="preserve">INCOMPETENCIA </v>
      </c>
      <c r="F48" s="15"/>
      <c r="G48" s="15"/>
      <c r="H48" s="16"/>
      <c r="I48" s="8">
        <f>+'[1]ACUM-MARZO'!B46</f>
        <v>1</v>
      </c>
      <c r="J48" s="10">
        <f>+I48/I63</f>
        <v>3.3898305084745762E-3</v>
      </c>
      <c r="K48" s="4"/>
      <c r="L48" s="4"/>
      <c r="M48" s="4"/>
      <c r="N48" s="4"/>
      <c r="O48" s="1"/>
    </row>
    <row r="49" spans="1:15" ht="15.75" thickBot="1">
      <c r="A49" s="1"/>
      <c r="B49" s="4"/>
      <c r="C49" s="4"/>
      <c r="D49" s="8">
        <v>4</v>
      </c>
      <c r="E49" s="14" t="str">
        <f>+'[1]ACUM-MARZO'!A47</f>
        <v>IMPROCEDENTE POR INEXISTENTE</v>
      </c>
      <c r="F49" s="15"/>
      <c r="G49" s="15"/>
      <c r="H49" s="16"/>
      <c r="I49" s="8">
        <f>+'[1]ACUM-MARZO'!B47</f>
        <v>49</v>
      </c>
      <c r="J49" s="10">
        <f>+I49/I63</f>
        <v>0.16610169491525423</v>
      </c>
      <c r="K49" s="4"/>
      <c r="L49" s="4"/>
      <c r="M49" s="4"/>
      <c r="N49" s="4"/>
      <c r="O49" s="1"/>
    </row>
    <row r="50" spans="1:15" ht="15.75" thickBot="1">
      <c r="A50" s="1"/>
      <c r="B50" s="4"/>
      <c r="C50" s="4"/>
      <c r="D50" s="8">
        <v>5</v>
      </c>
      <c r="E50" s="14" t="str">
        <f>+'[1]ACUM-MARZO'!A48</f>
        <v>IMPROCEDENTE, CONFIDENCIAL E INEXISTENTE</v>
      </c>
      <c r="F50" s="17"/>
      <c r="G50" s="17"/>
      <c r="H50" s="18"/>
      <c r="I50" s="8">
        <f>+'[1]ACUM-MARZO'!B48</f>
        <v>0</v>
      </c>
      <c r="J50" s="10">
        <f>+I50/I63</f>
        <v>0</v>
      </c>
      <c r="K50" s="4"/>
      <c r="L50" s="4"/>
      <c r="M50" s="4"/>
      <c r="N50" s="4"/>
      <c r="O50" s="1"/>
    </row>
    <row r="51" spans="1:15" ht="15.75" thickBot="1">
      <c r="A51" s="1"/>
      <c r="B51" s="4"/>
      <c r="C51" s="4"/>
      <c r="D51" s="8">
        <v>6</v>
      </c>
      <c r="E51" s="14" t="str">
        <f>+'[1]ACUM-MARZO'!A49</f>
        <v>PROCEDENTE</v>
      </c>
      <c r="F51" s="17"/>
      <c r="G51" s="17"/>
      <c r="H51" s="18"/>
      <c r="I51" s="8">
        <f>+'[1]ACUM-MARZO'!B49</f>
        <v>61</v>
      </c>
      <c r="J51" s="10">
        <f>+I51/I63</f>
        <v>0.20677966101694914</v>
      </c>
      <c r="K51" s="4"/>
      <c r="L51" s="4"/>
      <c r="M51" s="4"/>
      <c r="N51" s="4"/>
      <c r="O51" s="1"/>
    </row>
    <row r="52" spans="1:15" ht="15.75" thickBot="1">
      <c r="A52" s="1"/>
      <c r="B52" s="4"/>
      <c r="C52" s="4"/>
      <c r="D52" s="8">
        <v>7</v>
      </c>
      <c r="E52" s="14" t="str">
        <f>+'[1]ACUM-MARZO'!A50</f>
        <v xml:space="preserve">PROCEDENTE PARCIAL POR CONFIDENCIALIDAD </v>
      </c>
      <c r="F52" s="17"/>
      <c r="G52" s="17"/>
      <c r="H52" s="18"/>
      <c r="I52" s="8">
        <f>+'[1]ACUM-MARZO'!B50</f>
        <v>91</v>
      </c>
      <c r="J52" s="10">
        <f>+I52/I63</f>
        <v>0.30847457627118646</v>
      </c>
      <c r="K52" s="4"/>
      <c r="L52" s="4"/>
      <c r="M52" s="4"/>
      <c r="N52" s="4"/>
      <c r="O52" s="1"/>
    </row>
    <row r="53" spans="1:15" ht="15.75" thickBot="1">
      <c r="A53" s="1"/>
      <c r="B53" s="4"/>
      <c r="C53" s="4"/>
      <c r="D53" s="8">
        <v>8</v>
      </c>
      <c r="E53" s="14" t="str">
        <f>+'[1]ACUM-MARZO'!A51</f>
        <v>IMPROCEDENTE POR CONFIDENCIALIDAD Y RESERVADA</v>
      </c>
      <c r="F53" s="15"/>
      <c r="G53" s="15"/>
      <c r="H53" s="16"/>
      <c r="I53" s="8">
        <f>+'[1]ACUM-MARZO'!B51</f>
        <v>1</v>
      </c>
      <c r="J53" s="10">
        <f>+I53/I63</f>
        <v>3.3898305084745762E-3</v>
      </c>
      <c r="K53" s="4"/>
      <c r="L53" s="4"/>
      <c r="M53" s="4"/>
      <c r="N53" s="4"/>
      <c r="O53" s="1"/>
    </row>
    <row r="54" spans="1:15" ht="15.75" thickBot="1">
      <c r="A54" s="1"/>
      <c r="B54" s="4"/>
      <c r="C54" s="4"/>
      <c r="D54" s="8">
        <v>9</v>
      </c>
      <c r="E54" s="14" t="str">
        <f>+'[1]ACUM-MARZO'!A52</f>
        <v>PROCEDENTE PARCIAL POR CONFIDENCIALIDAD E INEXISTENCIA</v>
      </c>
      <c r="F54" s="15"/>
      <c r="G54" s="15"/>
      <c r="H54" s="16"/>
      <c r="I54" s="8">
        <f>+'[1]ACUM-MARZO'!B52</f>
        <v>20</v>
      </c>
      <c r="J54" s="10">
        <f>+I54/I63</f>
        <v>6.7796610169491525E-2</v>
      </c>
      <c r="K54" s="4"/>
      <c r="L54" s="4"/>
      <c r="M54" s="4"/>
      <c r="N54" s="4"/>
      <c r="O54" s="1"/>
    </row>
    <row r="55" spans="1:15" ht="15.75" thickBot="1">
      <c r="A55" s="1"/>
      <c r="B55" s="4"/>
      <c r="C55" s="4"/>
      <c r="D55" s="8">
        <v>10</v>
      </c>
      <c r="E55" s="14" t="str">
        <f>+'[1]ACUM-MARZO'!A53</f>
        <v>PROCEDENTE PARCIAL POR CONFIDENCIALIDAD, RESERVA E INEXISTENCIA</v>
      </c>
      <c r="F55" s="15"/>
      <c r="G55" s="15"/>
      <c r="H55" s="16"/>
      <c r="I55" s="8">
        <f>+'[1]ACUM-MARZO'!B53</f>
        <v>1</v>
      </c>
      <c r="J55" s="10">
        <f>+I55/I63</f>
        <v>3.3898305084745762E-3</v>
      </c>
      <c r="K55" s="4"/>
      <c r="L55" s="4"/>
      <c r="M55" s="4"/>
      <c r="N55" s="4"/>
      <c r="O55" s="1"/>
    </row>
    <row r="56" spans="1:15" ht="15.75" thickBot="1">
      <c r="A56" s="1"/>
      <c r="B56" s="4"/>
      <c r="C56" s="4"/>
      <c r="D56" s="8">
        <v>11</v>
      </c>
      <c r="E56" s="14" t="str">
        <f>+'[1]ACUM-MARZO'!A54</f>
        <v>PROCEDENTE PARCIAL POR INEXISTENCIA</v>
      </c>
      <c r="F56" s="15"/>
      <c r="G56" s="15"/>
      <c r="H56" s="16"/>
      <c r="I56" s="8">
        <f>+'[1]ACUM-MARZO'!B54</f>
        <v>27</v>
      </c>
      <c r="J56" s="10">
        <f>+I56/I63</f>
        <v>9.152542372881356E-2</v>
      </c>
      <c r="K56" s="4"/>
      <c r="L56" s="4"/>
      <c r="M56" s="4"/>
      <c r="N56" s="4"/>
      <c r="O56" s="1"/>
    </row>
    <row r="57" spans="1:15" ht="15.75" thickBot="1">
      <c r="A57" s="1"/>
      <c r="B57" s="4"/>
      <c r="C57" s="4"/>
      <c r="D57" s="8">
        <v>12</v>
      </c>
      <c r="E57" s="14" t="str">
        <f>+'[1]ACUM-MARZO'!A55</f>
        <v>PROCEDENTE PARCIAL POR RESERVA</v>
      </c>
      <c r="F57" s="15"/>
      <c r="G57" s="15"/>
      <c r="H57" s="16"/>
      <c r="I57" s="8">
        <f>+'[1]ACUM-MARZO'!B55</f>
        <v>5</v>
      </c>
      <c r="J57" s="10">
        <f>+I57/I63</f>
        <v>1.6949152542372881E-2</v>
      </c>
      <c r="K57" s="4"/>
      <c r="L57" s="4"/>
      <c r="M57" s="4"/>
      <c r="N57" s="4"/>
      <c r="O57" s="1"/>
    </row>
    <row r="58" spans="1:15" ht="15.75" thickBot="1">
      <c r="A58" s="1"/>
      <c r="B58" s="4"/>
      <c r="C58" s="4"/>
      <c r="D58" s="8">
        <v>13</v>
      </c>
      <c r="E58" s="14" t="str">
        <f>+'[1]ACUM-MARZO'!A56</f>
        <v>PROCEDENTE PARCIAL POR RESERVA Y CONFIDENCIALIDAD</v>
      </c>
      <c r="F58" s="15"/>
      <c r="G58" s="15"/>
      <c r="H58" s="16"/>
      <c r="I58" s="8">
        <f>+'[1]ACUM-MARZO'!B56</f>
        <v>0</v>
      </c>
      <c r="J58" s="10">
        <f>+I58/I63</f>
        <v>0</v>
      </c>
      <c r="K58" s="4"/>
      <c r="L58" s="4"/>
      <c r="M58" s="4"/>
      <c r="N58" s="4"/>
      <c r="O58" s="1"/>
    </row>
    <row r="59" spans="1:15" ht="15.75" thickBot="1">
      <c r="A59" s="1"/>
      <c r="B59" s="4"/>
      <c r="C59" s="4"/>
      <c r="D59" s="8">
        <v>14</v>
      </c>
      <c r="E59" s="14" t="str">
        <f>+'[1]ACUM-MARZO'!A57</f>
        <v>PROCEDENE PARCIAL POR RESERVA E INEXISTENCIA</v>
      </c>
      <c r="F59" s="15"/>
      <c r="G59" s="15"/>
      <c r="H59" s="16"/>
      <c r="I59" s="8">
        <f>+'[1]ACUM-MARZO'!B57</f>
        <v>0</v>
      </c>
      <c r="J59" s="10"/>
      <c r="K59" s="4"/>
      <c r="L59" s="4"/>
      <c r="M59" s="4"/>
      <c r="N59" s="4"/>
      <c r="O59" s="1"/>
    </row>
    <row r="60" spans="1:15" ht="15.75" thickBot="1">
      <c r="A60" s="1"/>
      <c r="B60" s="4"/>
      <c r="C60" s="4"/>
      <c r="D60" s="8">
        <v>15</v>
      </c>
      <c r="E60" s="14" t="str">
        <f>+'[1]ACUM-MARZO'!A58</f>
        <v>IMPROCEDENTE POR RESERVADA</v>
      </c>
      <c r="F60" s="15"/>
      <c r="G60" s="15"/>
      <c r="H60" s="16"/>
      <c r="I60" s="8">
        <f>+'[1]ACUM-MARZO'!B58</f>
        <v>11</v>
      </c>
      <c r="J60" s="10">
        <f>+I60/I63</f>
        <v>3.7288135593220341E-2</v>
      </c>
      <c r="K60" s="4"/>
      <c r="L60" s="4"/>
      <c r="M60" s="4"/>
      <c r="N60" s="4"/>
      <c r="O60" s="1"/>
    </row>
    <row r="61" spans="1:15" ht="15.75" thickBot="1">
      <c r="A61" s="1"/>
      <c r="B61" s="4"/>
      <c r="C61" s="4"/>
      <c r="D61" s="8">
        <v>16</v>
      </c>
      <c r="E61" s="14" t="str">
        <f>+'[1]ACUM-MARZO'!A59</f>
        <v>IMPROCEDENTE POR RESERVADA E INEXISTENCIA</v>
      </c>
      <c r="F61" s="15"/>
      <c r="G61" s="15"/>
      <c r="H61" s="16"/>
      <c r="I61" s="8">
        <f>+'[1]ACUM-MARZO'!B59</f>
        <v>1</v>
      </c>
      <c r="J61" s="10">
        <f>+I61/I63</f>
        <v>3.3898305084745762E-3</v>
      </c>
      <c r="K61" s="4"/>
      <c r="L61" s="4"/>
      <c r="M61" s="4"/>
      <c r="N61" s="4"/>
      <c r="O61" s="1"/>
    </row>
    <row r="62" spans="1:15" ht="15.75" thickBo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"/>
    </row>
    <row r="63" spans="1:15" ht="16.5" thickBot="1">
      <c r="A63" s="1"/>
      <c r="B63" s="4"/>
      <c r="C63" s="4"/>
      <c r="D63" s="4"/>
      <c r="E63" s="4"/>
      <c r="F63" s="4"/>
      <c r="G63" s="4"/>
      <c r="H63" s="4"/>
      <c r="I63" s="9">
        <f>SUM(I46:I62)</f>
        <v>295</v>
      </c>
      <c r="J63" s="19">
        <f>SUM(J46:J62)</f>
        <v>0.99999999999999978</v>
      </c>
      <c r="K63" s="4"/>
      <c r="L63" s="4"/>
      <c r="M63" s="4"/>
      <c r="N63" s="4"/>
      <c r="O63" s="1"/>
    </row>
    <row r="64" spans="1:1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"/>
    </row>
    <row r="65" spans="1:1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"/>
    </row>
    <row r="66" spans="1:15">
      <c r="A66" s="1"/>
      <c r="B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1"/>
    </row>
    <row r="67" spans="1:15">
      <c r="A67" s="1"/>
      <c r="B67" s="4"/>
      <c r="K67" s="4"/>
      <c r="L67" s="4"/>
      <c r="M67" s="4"/>
      <c r="N67" s="4"/>
      <c r="O67" s="1"/>
    </row>
    <row r="68" spans="1:15">
      <c r="A68" s="1"/>
      <c r="B68" s="4"/>
      <c r="K68" s="4"/>
      <c r="L68" s="4"/>
      <c r="M68" s="4"/>
      <c r="N68" s="4"/>
      <c r="O68" s="1"/>
    </row>
    <row r="69" spans="1:15">
      <c r="A69" s="1"/>
      <c r="B69" s="4"/>
      <c r="K69" s="4"/>
      <c r="L69" s="4"/>
      <c r="M69" s="4"/>
      <c r="N69" s="4"/>
      <c r="O69" s="1"/>
    </row>
    <row r="70" spans="1:15">
      <c r="A70" s="1"/>
      <c r="B70" s="4"/>
      <c r="K70" s="4"/>
      <c r="L70" s="4"/>
      <c r="M70" s="4"/>
      <c r="N70" s="4"/>
      <c r="O70" s="1"/>
    </row>
    <row r="71" spans="1:15">
      <c r="A71" s="1"/>
      <c r="B71" s="4"/>
      <c r="K71" s="4"/>
      <c r="L71" s="4"/>
      <c r="M71" s="4"/>
      <c r="N71" s="4"/>
      <c r="O71" s="1"/>
    </row>
    <row r="72" spans="1:15">
      <c r="A72" s="1"/>
      <c r="B72" s="4"/>
      <c r="K72" s="4"/>
      <c r="L72" s="4"/>
      <c r="M72" s="4"/>
      <c r="N72" s="4"/>
      <c r="O72" s="1"/>
    </row>
    <row r="73" spans="1:15">
      <c r="A73" s="1"/>
      <c r="B73" s="4"/>
      <c r="K73" s="4"/>
      <c r="L73" s="4"/>
      <c r="M73" s="4"/>
      <c r="N73" s="4"/>
      <c r="O73" s="1"/>
    </row>
    <row r="74" spans="1:15">
      <c r="A74" s="1"/>
      <c r="B74" s="4"/>
      <c r="K74" s="4"/>
      <c r="L74" s="4"/>
      <c r="M74" s="4"/>
      <c r="N74" s="4"/>
      <c r="O74" s="1"/>
    </row>
    <row r="75" spans="1:15">
      <c r="A75" s="1"/>
      <c r="B75" s="4"/>
      <c r="K75" s="4"/>
      <c r="L75" s="4"/>
      <c r="M75" s="4"/>
      <c r="N75" s="4"/>
      <c r="O75" s="1"/>
    </row>
    <row r="76" spans="1:15">
      <c r="A76" s="1"/>
      <c r="B76" s="4"/>
      <c r="K76" s="4"/>
      <c r="L76" s="4"/>
      <c r="M76" s="4"/>
      <c r="N76" s="4"/>
      <c r="O76" s="1"/>
    </row>
    <row r="77" spans="1:15">
      <c r="A77" s="1"/>
      <c r="B77" s="4"/>
      <c r="K77" s="4"/>
      <c r="L77" s="4"/>
      <c r="M77" s="4"/>
      <c r="N77" s="4"/>
      <c r="O77" s="1"/>
    </row>
    <row r="78" spans="1:15">
      <c r="A78" s="1"/>
      <c r="B78" s="4"/>
      <c r="K78" s="4"/>
      <c r="L78" s="4"/>
      <c r="M78" s="4"/>
      <c r="N78" s="4"/>
      <c r="O78" s="1"/>
    </row>
    <row r="79" spans="1:15">
      <c r="A79" s="1"/>
      <c r="B79" s="4"/>
      <c r="K79" s="4"/>
      <c r="L79" s="4"/>
      <c r="M79" s="4"/>
      <c r="N79" s="4"/>
      <c r="O79" s="1"/>
    </row>
    <row r="80" spans="1:15">
      <c r="A80" s="1"/>
      <c r="B80" s="4"/>
      <c r="K80" s="4"/>
      <c r="L80" s="4"/>
      <c r="M80" s="4"/>
      <c r="N80" s="4"/>
      <c r="O80" s="1"/>
    </row>
    <row r="81" spans="1:15">
      <c r="A81" s="1"/>
      <c r="B81" s="4"/>
      <c r="K81" s="4"/>
      <c r="L81" s="4"/>
      <c r="M81" s="4"/>
      <c r="N81" s="4"/>
      <c r="O81" s="1"/>
    </row>
    <row r="82" spans="1:15">
      <c r="A82" s="1"/>
      <c r="B82" s="4"/>
      <c r="K82" s="4"/>
      <c r="L82" s="4"/>
      <c r="M82" s="4"/>
      <c r="N82" s="4"/>
      <c r="O82" s="1"/>
    </row>
    <row r="83" spans="1:15">
      <c r="A83" s="1"/>
      <c r="B83" s="4"/>
      <c r="K83" s="4"/>
      <c r="L83" s="4"/>
      <c r="M83" s="4"/>
      <c r="N83" s="4"/>
      <c r="O83" s="1"/>
    </row>
    <row r="84" spans="1:15">
      <c r="A84" s="1"/>
      <c r="B84" s="4"/>
      <c r="K84" s="4"/>
      <c r="L84" s="4"/>
      <c r="M84" s="4"/>
      <c r="N84" s="4"/>
      <c r="O84" s="1"/>
    </row>
    <row r="85" spans="1:15">
      <c r="A85" s="1"/>
      <c r="B85" s="4"/>
      <c r="K85" s="4"/>
      <c r="L85" s="4"/>
      <c r="M85" s="4"/>
      <c r="N85" s="4"/>
      <c r="O85" s="1"/>
    </row>
    <row r="86" spans="1:15">
      <c r="A86" s="1"/>
      <c r="B86" s="4"/>
      <c r="K86" s="4"/>
      <c r="L86" s="4"/>
      <c r="M86" s="4"/>
      <c r="N86" s="4"/>
      <c r="O86" s="1"/>
    </row>
    <row r="87" spans="1:1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</row>
    <row r="88" spans="1:1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</row>
    <row r="89" spans="1:1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</row>
    <row r="90" spans="1:1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</row>
    <row r="91" spans="1:1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</row>
    <row r="92" spans="1:1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</row>
    <row r="93" spans="1:1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</row>
    <row r="94" spans="1:15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</row>
    <row r="95" spans="1:15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</row>
    <row r="96" spans="1:15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</row>
    <row r="97" spans="1:15" ht="15.75" thickBo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</row>
    <row r="98" spans="1:15" ht="19.5" thickBot="1">
      <c r="A98" s="1"/>
      <c r="B98" s="4"/>
      <c r="C98" s="4"/>
      <c r="D98" s="65" t="s">
        <v>12</v>
      </c>
      <c r="E98" s="66"/>
      <c r="F98" s="66"/>
      <c r="G98" s="66"/>
      <c r="H98" s="66"/>
      <c r="I98" s="67"/>
      <c r="J98" s="4"/>
      <c r="K98" s="4"/>
      <c r="L98" s="4"/>
      <c r="M98" s="4"/>
      <c r="N98" s="4"/>
      <c r="O98" s="1"/>
    </row>
    <row r="99" spans="1:15" ht="15.75" thickBot="1">
      <c r="A99" s="1"/>
      <c r="B99" s="4"/>
      <c r="C99" s="4"/>
      <c r="D99" s="20">
        <v>1</v>
      </c>
      <c r="E99" s="68" t="str">
        <f>+'[1]ACUM-MARZO'!A69</f>
        <v>VÍA INFOMEX</v>
      </c>
      <c r="F99" s="69"/>
      <c r="G99" s="70"/>
      <c r="H99" s="21">
        <f>+'[1]ACUM-MARZO'!B69</f>
        <v>137</v>
      </c>
      <c r="I99" s="22">
        <f>+H99/H106</f>
        <v>0.46440677966101696</v>
      </c>
      <c r="J99" s="4"/>
      <c r="K99" s="4"/>
      <c r="L99" s="4"/>
      <c r="M99" s="4"/>
      <c r="N99" s="4"/>
      <c r="O99" s="1"/>
    </row>
    <row r="100" spans="1:15" ht="15.75" customHeight="1" thickBot="1">
      <c r="A100" s="1"/>
      <c r="B100" s="4"/>
      <c r="C100" s="4"/>
      <c r="D100" s="20">
        <v>2</v>
      </c>
      <c r="E100" s="68" t="str">
        <f>+'[1]ACUM-MARZO'!A70</f>
        <v>COPIA CERTIFICADA</v>
      </c>
      <c r="F100" s="69"/>
      <c r="G100" s="70"/>
      <c r="H100" s="21">
        <f>+'[1]ACUM-MARZO'!B70</f>
        <v>99</v>
      </c>
      <c r="I100" s="23">
        <f>H101/H106</f>
        <v>0.17288135593220338</v>
      </c>
      <c r="J100" s="4"/>
      <c r="K100" s="4"/>
      <c r="L100" s="4"/>
      <c r="M100" s="4"/>
      <c r="N100" s="4"/>
      <c r="O100" s="1"/>
    </row>
    <row r="101" spans="1:15" ht="15.75" customHeight="1" thickBot="1">
      <c r="A101" s="1"/>
      <c r="B101" s="4"/>
      <c r="C101" s="4"/>
      <c r="D101" s="20">
        <v>3</v>
      </c>
      <c r="E101" s="68" t="str">
        <f>+'[1]ACUM-MARZO'!A71</f>
        <v>COPIA SIMPLE</v>
      </c>
      <c r="F101" s="69"/>
      <c r="G101" s="70"/>
      <c r="H101" s="21">
        <f>+'[1]ACUM-MARZO'!B71</f>
        <v>51</v>
      </c>
      <c r="I101" s="23">
        <f>H100/H106</f>
        <v>0.33559322033898303</v>
      </c>
      <c r="N101" s="4"/>
      <c r="O101" s="1"/>
    </row>
    <row r="102" spans="1:15" ht="15.75" customHeight="1" thickBot="1">
      <c r="A102" s="1"/>
      <c r="B102" s="4"/>
      <c r="C102" s="4"/>
      <c r="D102" s="20">
        <v>4</v>
      </c>
      <c r="E102" s="68" t="str">
        <f>+'[1]ACUM-MARZO'!A72</f>
        <v>COPIA CERTIFICADA COPIA SIMPLE</v>
      </c>
      <c r="F102" s="69"/>
      <c r="G102" s="70"/>
      <c r="H102" s="21">
        <f>+'[1]ACUM-MARZO'!B72</f>
        <v>5</v>
      </c>
      <c r="I102" s="22">
        <f>H102/H106</f>
        <v>1.6949152542372881E-2</v>
      </c>
      <c r="J102" s="4"/>
      <c r="K102" s="4"/>
      <c r="L102" s="4"/>
      <c r="M102" s="4"/>
      <c r="N102" s="4"/>
      <c r="O102" s="1"/>
    </row>
    <row r="103" spans="1:15" ht="15.75" customHeight="1" thickBot="1">
      <c r="A103" s="1"/>
      <c r="B103" s="4"/>
      <c r="C103" s="4"/>
      <c r="D103" s="20">
        <v>5</v>
      </c>
      <c r="E103" s="68" t="str">
        <f>+'[1]ACUM-MARZO'!A73</f>
        <v>CD</v>
      </c>
      <c r="F103" s="69"/>
      <c r="G103" s="70"/>
      <c r="H103" s="21">
        <f>+'[1]ACUM-MARZO'!B73</f>
        <v>2</v>
      </c>
      <c r="I103" s="23">
        <f>H103/H106</f>
        <v>6.7796610169491523E-3</v>
      </c>
      <c r="J103" s="4"/>
      <c r="K103" s="4"/>
      <c r="L103" s="4"/>
      <c r="M103" s="4"/>
      <c r="N103" s="4"/>
      <c r="O103" s="1"/>
    </row>
    <row r="104" spans="1:15" ht="15.75" customHeight="1" thickBot="1">
      <c r="A104" s="1"/>
      <c r="B104" s="4"/>
      <c r="C104" s="4"/>
      <c r="D104" s="20">
        <v>6</v>
      </c>
      <c r="E104" s="24" t="str">
        <f>+'[1]ACUM-MARZO'!A75</f>
        <v>COPIA SIMPLE Y COPIA DIGITAL</v>
      </c>
      <c r="F104" s="25"/>
      <c r="G104" s="26"/>
      <c r="H104" s="21">
        <f>+'[1]ACUM-MARZO'!B75</f>
        <v>0</v>
      </c>
      <c r="I104" s="23">
        <f>H104/H106</f>
        <v>0</v>
      </c>
      <c r="J104" s="4"/>
      <c r="K104" s="4"/>
      <c r="L104" s="4"/>
      <c r="M104" s="4"/>
      <c r="N104" s="4"/>
      <c r="O104" s="1"/>
    </row>
    <row r="105" spans="1:15" ht="15.75" thickBot="1">
      <c r="A105" s="1"/>
      <c r="B105" s="4"/>
      <c r="C105" s="4"/>
      <c r="D105" s="20">
        <v>7</v>
      </c>
      <c r="E105" s="68" t="str">
        <f>+'[1]ACUM-MARZO'!A74</f>
        <v>CONSULTA DIRECTA</v>
      </c>
      <c r="F105" s="69"/>
      <c r="G105" s="70"/>
      <c r="H105" s="21">
        <f>+'[1]ACUM-MARZO'!B74</f>
        <v>1</v>
      </c>
      <c r="I105" s="23">
        <f>H105/H106</f>
        <v>3.3898305084745762E-3</v>
      </c>
      <c r="J105" s="4"/>
      <c r="K105" s="4"/>
      <c r="L105" s="4"/>
      <c r="M105" s="4"/>
      <c r="N105" s="4"/>
      <c r="O105" s="1"/>
    </row>
    <row r="106" spans="1:15" ht="15.75" thickBot="1">
      <c r="A106" s="1"/>
      <c r="B106" s="4"/>
      <c r="C106" s="4"/>
      <c r="D106" s="4"/>
      <c r="E106" s="4"/>
      <c r="F106" s="4"/>
      <c r="G106" s="27" t="s">
        <v>6</v>
      </c>
      <c r="H106" s="28">
        <f>SUM(H99:H105)</f>
        <v>295</v>
      </c>
      <c r="I106" s="29">
        <f>SUM(I99:I105)</f>
        <v>0.99999999999999989</v>
      </c>
      <c r="J106" s="4"/>
      <c r="K106" s="4"/>
      <c r="L106" s="4"/>
      <c r="M106" s="4"/>
      <c r="N106" s="4"/>
      <c r="O106" s="1"/>
    </row>
    <row r="107" spans="1:1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</row>
    <row r="108" spans="1:15" ht="15.75" thickBo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</row>
    <row r="109" spans="1:15" ht="18.75" customHeight="1" thickBot="1">
      <c r="A109" s="1"/>
      <c r="B109" s="4"/>
      <c r="C109" s="4"/>
      <c r="D109" s="57" t="s">
        <v>12</v>
      </c>
      <c r="E109" s="58"/>
      <c r="F109" s="58"/>
      <c r="G109" s="58"/>
      <c r="H109" s="58"/>
      <c r="I109" s="59"/>
      <c r="J109" s="4"/>
      <c r="K109" s="4"/>
      <c r="L109" s="4"/>
      <c r="M109" s="4"/>
      <c r="N109" s="4"/>
      <c r="O109" s="1"/>
    </row>
    <row r="110" spans="1:1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"/>
    </row>
    <row r="111" spans="1:15">
      <c r="A111" s="1"/>
      <c r="B111" s="4"/>
      <c r="C111" s="4"/>
      <c r="D111" s="12"/>
      <c r="E111" s="12"/>
      <c r="F111" s="12"/>
      <c r="G111" s="12"/>
      <c r="H111" s="12"/>
      <c r="I111" s="12"/>
      <c r="J111" s="4"/>
      <c r="K111" s="4"/>
      <c r="L111" s="4"/>
      <c r="M111" s="4"/>
      <c r="N111" s="4"/>
      <c r="O111" s="1"/>
    </row>
    <row r="112" spans="1:15">
      <c r="A112" s="1"/>
      <c r="B112" s="4"/>
      <c r="C112" s="4"/>
      <c r="D112" s="12"/>
      <c r="E112" s="12"/>
      <c r="F112" s="12"/>
      <c r="G112" s="12"/>
      <c r="H112" s="12"/>
      <c r="I112" s="12"/>
      <c r="J112" s="4"/>
      <c r="K112" s="4"/>
      <c r="L112" s="4"/>
      <c r="M112" s="4"/>
      <c r="N112" s="4"/>
      <c r="O112" s="1"/>
    </row>
    <row r="113" spans="1:15">
      <c r="A113" s="1"/>
      <c r="B113" s="4"/>
      <c r="C113" s="4"/>
      <c r="D113" s="12"/>
      <c r="E113" s="12"/>
      <c r="F113" s="12"/>
      <c r="G113" s="12"/>
      <c r="H113" s="12"/>
      <c r="I113" s="12"/>
      <c r="J113" s="4"/>
      <c r="K113" s="4"/>
      <c r="L113" s="4"/>
      <c r="M113" s="4"/>
      <c r="N113" s="4"/>
      <c r="O113" s="1"/>
    </row>
    <row r="114" spans="1:15">
      <c r="A114" s="1"/>
      <c r="B114" s="4"/>
      <c r="C114" s="4"/>
      <c r="D114" s="12"/>
      <c r="E114" s="12"/>
      <c r="F114" s="12"/>
      <c r="G114" s="12"/>
      <c r="H114" s="12"/>
      <c r="I114" s="12"/>
      <c r="J114" s="4"/>
      <c r="K114" s="4"/>
      <c r="L114" s="4"/>
      <c r="M114" s="4"/>
      <c r="N114" s="4"/>
      <c r="O114" s="1"/>
    </row>
    <row r="115" spans="1:15">
      <c r="A115" s="1"/>
      <c r="B115" s="4"/>
      <c r="C115" s="4"/>
      <c r="D115" s="12"/>
      <c r="E115" s="12"/>
      <c r="F115" s="12"/>
      <c r="G115" s="12"/>
      <c r="H115" s="12"/>
      <c r="I115" s="12"/>
      <c r="J115" s="4"/>
      <c r="K115" s="4"/>
      <c r="L115" s="4"/>
      <c r="M115" s="4"/>
      <c r="N115" s="4"/>
      <c r="O115" s="1"/>
    </row>
    <row r="116" spans="1:15">
      <c r="A116" s="1"/>
      <c r="B116" s="4"/>
      <c r="C116" s="4"/>
      <c r="D116" s="12"/>
      <c r="E116" s="12"/>
      <c r="F116" s="12"/>
      <c r="G116" s="12"/>
      <c r="H116" s="12"/>
      <c r="I116" s="12"/>
      <c r="J116" s="4"/>
      <c r="K116" s="4"/>
      <c r="L116" s="4"/>
      <c r="M116" s="4"/>
      <c r="N116" s="4"/>
      <c r="O116" s="1"/>
    </row>
    <row r="117" spans="1:15">
      <c r="A117" s="1"/>
      <c r="B117" s="4"/>
      <c r="C117" s="4"/>
      <c r="D117" s="12"/>
      <c r="E117" s="12"/>
      <c r="F117" s="12"/>
      <c r="G117" s="12"/>
      <c r="H117" s="12"/>
      <c r="I117" s="12"/>
      <c r="J117" s="4"/>
      <c r="K117" s="4"/>
      <c r="L117" s="4"/>
      <c r="M117" s="4"/>
      <c r="N117" s="4"/>
      <c r="O117" s="1"/>
    </row>
    <row r="118" spans="1:15">
      <c r="A118" s="1"/>
      <c r="B118" s="4"/>
      <c r="C118" s="4"/>
      <c r="D118" s="12"/>
      <c r="E118" s="12"/>
      <c r="F118" s="12"/>
      <c r="G118" s="12"/>
      <c r="H118" s="12"/>
      <c r="I118" s="12"/>
      <c r="J118" s="4"/>
      <c r="K118" s="4"/>
      <c r="L118" s="4"/>
      <c r="M118" s="4"/>
      <c r="N118" s="4"/>
      <c r="O118" s="1"/>
    </row>
    <row r="119" spans="1:15">
      <c r="A119" s="1"/>
      <c r="B119" s="4"/>
      <c r="C119" s="4"/>
      <c r="D119" s="12"/>
      <c r="E119" s="12"/>
      <c r="F119" s="12"/>
      <c r="G119" s="12"/>
      <c r="H119" s="12"/>
      <c r="I119" s="12"/>
      <c r="J119" s="4"/>
      <c r="K119" s="4"/>
      <c r="L119" s="4"/>
      <c r="M119" s="4"/>
      <c r="N119" s="4"/>
      <c r="O119" s="1"/>
    </row>
    <row r="120" spans="1:15">
      <c r="A120" s="1"/>
      <c r="B120" s="4"/>
      <c r="C120" s="4"/>
      <c r="D120" s="12"/>
      <c r="E120" s="12"/>
      <c r="F120" s="12"/>
      <c r="G120" s="12"/>
      <c r="H120" s="12"/>
      <c r="I120" s="12"/>
      <c r="J120" s="4"/>
      <c r="K120" s="4"/>
      <c r="L120" s="4"/>
      <c r="M120" s="4"/>
      <c r="N120" s="4"/>
      <c r="O120" s="1"/>
    </row>
    <row r="121" spans="1:15">
      <c r="A121" s="1"/>
      <c r="B121" s="4"/>
      <c r="C121" s="4"/>
      <c r="D121" s="12"/>
      <c r="E121" s="12"/>
      <c r="F121" s="12"/>
      <c r="G121" s="12"/>
      <c r="H121" s="12"/>
      <c r="I121" s="12"/>
      <c r="J121" s="4"/>
      <c r="K121" s="4"/>
      <c r="L121" s="4"/>
      <c r="M121" s="4"/>
      <c r="N121" s="4"/>
      <c r="O121" s="1"/>
    </row>
    <row r="122" spans="1:15">
      <c r="A122" s="1"/>
      <c r="B122" s="4"/>
      <c r="C122" s="4"/>
      <c r="D122" s="12"/>
      <c r="E122" s="12"/>
      <c r="F122" s="12"/>
      <c r="G122" s="12"/>
      <c r="H122" s="12"/>
      <c r="I122" s="12"/>
      <c r="J122" s="4"/>
      <c r="K122" s="4"/>
      <c r="L122" s="4"/>
      <c r="M122" s="4"/>
      <c r="N122" s="4"/>
      <c r="O122" s="1"/>
    </row>
    <row r="123" spans="1:15">
      <c r="A123" s="1"/>
      <c r="B123" s="4"/>
      <c r="C123" s="4"/>
      <c r="D123" s="12"/>
      <c r="E123" s="12"/>
      <c r="F123" s="12"/>
      <c r="G123" s="12"/>
      <c r="H123" s="12"/>
      <c r="I123" s="12"/>
      <c r="J123" s="4"/>
      <c r="K123" s="4"/>
      <c r="L123" s="4"/>
      <c r="M123" s="4"/>
      <c r="N123" s="4"/>
      <c r="O123" s="1"/>
    </row>
    <row r="124" spans="1:15">
      <c r="A124" s="1"/>
      <c r="B124" s="4"/>
      <c r="C124" s="4"/>
      <c r="D124" s="12"/>
      <c r="E124" s="12"/>
      <c r="F124" s="12"/>
      <c r="G124" s="12"/>
      <c r="H124" s="12"/>
      <c r="I124" s="12"/>
      <c r="J124" s="4"/>
      <c r="K124" s="4"/>
      <c r="L124" s="4"/>
      <c r="M124" s="4"/>
      <c r="N124" s="4"/>
      <c r="O124" s="1"/>
    </row>
    <row r="125" spans="1:15">
      <c r="A125" s="1"/>
      <c r="B125" s="4"/>
      <c r="C125" s="4"/>
      <c r="D125" s="12"/>
      <c r="E125" s="12"/>
      <c r="F125" s="12"/>
      <c r="G125" s="12"/>
      <c r="H125" s="12"/>
      <c r="I125" s="12"/>
      <c r="J125" s="4"/>
      <c r="K125" s="4"/>
      <c r="L125" s="4"/>
      <c r="M125" s="4"/>
      <c r="N125" s="4"/>
      <c r="O125" s="1"/>
    </row>
    <row r="126" spans="1:15">
      <c r="A126" s="1"/>
      <c r="B126" s="4"/>
      <c r="C126" s="4"/>
      <c r="D126" s="12"/>
      <c r="E126" s="12"/>
      <c r="F126" s="12"/>
      <c r="G126" s="12"/>
      <c r="H126" s="12"/>
      <c r="I126" s="12"/>
      <c r="J126" s="4"/>
      <c r="K126" s="4"/>
      <c r="L126" s="4"/>
      <c r="M126" s="4"/>
      <c r="N126" s="4"/>
      <c r="O126" s="1"/>
    </row>
    <row r="127" spans="1:15">
      <c r="A127" s="1"/>
      <c r="B127" s="4"/>
      <c r="C127" s="4"/>
      <c r="D127" s="12"/>
      <c r="E127" s="12"/>
      <c r="F127" s="12"/>
      <c r="G127" s="12"/>
      <c r="H127" s="12"/>
      <c r="I127" s="12"/>
      <c r="J127" s="4"/>
      <c r="K127" s="4"/>
      <c r="L127" s="4"/>
      <c r="M127" s="4"/>
      <c r="N127" s="4"/>
      <c r="O127" s="1"/>
    </row>
    <row r="128" spans="1:15">
      <c r="A128" s="1"/>
      <c r="B128" s="4"/>
      <c r="C128" s="4"/>
      <c r="D128" s="12"/>
      <c r="E128" s="12"/>
      <c r="F128" s="12"/>
      <c r="G128" s="12"/>
      <c r="H128" s="12"/>
      <c r="I128" s="12"/>
      <c r="J128" s="4"/>
      <c r="K128" s="4"/>
      <c r="L128" s="4"/>
      <c r="M128" s="4"/>
      <c r="N128" s="4"/>
      <c r="O128" s="1"/>
    </row>
    <row r="129" spans="1:15">
      <c r="A129" s="1"/>
      <c r="B129" s="4"/>
      <c r="C129" s="4"/>
      <c r="D129" s="12"/>
      <c r="E129" s="12"/>
      <c r="F129" s="12"/>
      <c r="G129" s="12"/>
      <c r="H129" s="12"/>
      <c r="I129" s="12"/>
      <c r="J129" s="4"/>
      <c r="K129" s="4"/>
      <c r="L129" s="4"/>
      <c r="M129" s="4"/>
      <c r="N129" s="4"/>
      <c r="O129" s="1"/>
    </row>
    <row r="130" spans="1:15">
      <c r="A130" s="1"/>
      <c r="B130" s="4"/>
      <c r="C130" s="4"/>
      <c r="D130" s="12"/>
      <c r="E130" s="12"/>
      <c r="F130" s="12"/>
      <c r="G130" s="12"/>
      <c r="H130" s="12"/>
      <c r="I130" s="12"/>
      <c r="J130" s="4"/>
      <c r="K130" s="4"/>
      <c r="L130" s="4"/>
      <c r="M130" s="4"/>
      <c r="N130" s="4"/>
      <c r="O130" s="1"/>
    </row>
    <row r="131" spans="1:15">
      <c r="A131" s="1"/>
      <c r="B131" s="4"/>
      <c r="C131" s="4"/>
      <c r="D131" s="12"/>
      <c r="E131" s="12"/>
      <c r="F131" s="12"/>
      <c r="G131" s="12"/>
      <c r="H131" s="12"/>
      <c r="I131" s="12"/>
      <c r="J131" s="4"/>
      <c r="K131" s="4"/>
      <c r="L131" s="4"/>
      <c r="M131" s="4"/>
      <c r="N131" s="4"/>
      <c r="O131" s="1"/>
    </row>
    <row r="132" spans="1:15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"/>
    </row>
    <row r="133" spans="1:15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"/>
    </row>
    <row r="134" spans="1:15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"/>
    </row>
    <row r="135" spans="1:15" ht="15.75" thickBo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"/>
    </row>
    <row r="136" spans="1:15" ht="19.5" thickBot="1">
      <c r="A136" s="1"/>
      <c r="B136" s="4"/>
      <c r="C136" s="4"/>
      <c r="D136" s="4"/>
      <c r="E136" s="57" t="s">
        <v>13</v>
      </c>
      <c r="F136" s="58"/>
      <c r="G136" s="58"/>
      <c r="H136" s="58"/>
      <c r="I136" s="59"/>
      <c r="J136" s="4"/>
      <c r="K136" s="4"/>
      <c r="L136" s="4"/>
      <c r="M136" s="4"/>
      <c r="N136" s="4"/>
      <c r="O136" s="1"/>
    </row>
    <row r="137" spans="1:15" ht="15.75" thickBot="1">
      <c r="A137" s="1"/>
      <c r="B137" s="4"/>
      <c r="C137" s="4"/>
      <c r="D137" s="4"/>
      <c r="E137" s="60" t="s">
        <v>14</v>
      </c>
      <c r="F137" s="74"/>
      <c r="G137" s="74"/>
      <c r="H137" s="75"/>
      <c r="I137" s="30">
        <f>+'[1]ACUM-MARZO'!B40</f>
        <v>566</v>
      </c>
      <c r="J137" s="4"/>
      <c r="K137" s="4"/>
      <c r="L137" s="4"/>
      <c r="M137" s="4"/>
      <c r="N137" s="4"/>
      <c r="O137" s="1"/>
    </row>
    <row r="138" spans="1:15" ht="15.75" thickBot="1">
      <c r="A138" s="1"/>
      <c r="B138" s="4"/>
      <c r="C138" s="4"/>
      <c r="D138" s="4"/>
      <c r="E138" s="4"/>
      <c r="F138" s="4"/>
      <c r="G138" s="4"/>
      <c r="H138" s="27" t="s">
        <v>6</v>
      </c>
      <c r="I138" s="28">
        <f>SUM(I137)</f>
        <v>566</v>
      </c>
      <c r="J138" s="4"/>
      <c r="K138" s="4"/>
      <c r="L138" s="4"/>
      <c r="M138" s="4"/>
      <c r="N138" s="4"/>
      <c r="O138" s="1"/>
    </row>
    <row r="139" spans="1:15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"/>
    </row>
    <row r="140" spans="1:15" ht="15.75" thickBo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"/>
    </row>
    <row r="141" spans="1:15" ht="19.5" thickBot="1">
      <c r="A141" s="1"/>
      <c r="B141" s="4"/>
      <c r="C141" s="4"/>
      <c r="D141" s="4"/>
      <c r="E141" s="57" t="s">
        <v>15</v>
      </c>
      <c r="F141" s="58"/>
      <c r="G141" s="58"/>
      <c r="H141" s="58"/>
      <c r="I141" s="59"/>
      <c r="J141" s="4"/>
      <c r="K141" s="4"/>
      <c r="L141" s="4"/>
      <c r="M141" s="4"/>
      <c r="N141" s="4"/>
      <c r="O141" s="1"/>
    </row>
    <row r="142" spans="1:15" ht="15.75" thickBot="1">
      <c r="A142" s="1"/>
      <c r="B142" s="4"/>
      <c r="C142" s="4"/>
      <c r="D142" s="4"/>
      <c r="E142" s="60" t="s">
        <v>16</v>
      </c>
      <c r="F142" s="74"/>
      <c r="G142" s="74"/>
      <c r="H142" s="75"/>
      <c r="I142" s="31">
        <f>+'[1]ACUM-MARZO'!B83</f>
        <v>379</v>
      </c>
      <c r="J142" s="4"/>
      <c r="K142" s="4"/>
      <c r="L142" s="4"/>
      <c r="M142" s="4"/>
      <c r="N142" s="4"/>
      <c r="O142" s="1"/>
    </row>
    <row r="143" spans="1:15" ht="15.75" thickBot="1">
      <c r="A143" s="1"/>
      <c r="B143" s="4"/>
      <c r="C143" s="4"/>
      <c r="D143" s="4"/>
      <c r="E143" s="4"/>
      <c r="F143" s="4"/>
      <c r="G143" s="4"/>
      <c r="H143" s="27" t="s">
        <v>6</v>
      </c>
      <c r="I143" s="28">
        <f>SUM(I142)</f>
        <v>379</v>
      </c>
      <c r="J143" s="4"/>
      <c r="K143" s="4"/>
      <c r="L143" s="4"/>
      <c r="M143" s="4"/>
      <c r="N143" s="4"/>
      <c r="O143" s="1"/>
    </row>
    <row r="144" spans="1:15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"/>
    </row>
    <row r="145" spans="1:15" ht="15.75" thickBo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"/>
    </row>
    <row r="146" spans="1:15" ht="19.5" thickBot="1">
      <c r="A146" s="1"/>
      <c r="B146" s="4"/>
      <c r="C146" s="4"/>
      <c r="D146" s="4"/>
      <c r="E146" s="76" t="s">
        <v>17</v>
      </c>
      <c r="F146" s="77"/>
      <c r="G146" s="77"/>
      <c r="H146" s="77"/>
      <c r="I146" s="78"/>
      <c r="J146" s="4"/>
      <c r="K146" s="4"/>
      <c r="L146" s="4"/>
      <c r="M146" s="4"/>
      <c r="N146" s="4"/>
      <c r="O146" s="1"/>
    </row>
    <row r="147" spans="1:15" ht="18.75" customHeight="1" thickBot="1">
      <c r="A147" s="1"/>
      <c r="B147" s="4"/>
      <c r="C147" s="4"/>
      <c r="D147" s="4"/>
      <c r="E147" s="60" t="s">
        <v>31</v>
      </c>
      <c r="F147" s="74"/>
      <c r="G147" s="74"/>
      <c r="H147" s="75"/>
      <c r="I147" s="31">
        <f>+'[1]ACUM-MARZO'!B87</f>
        <v>5</v>
      </c>
      <c r="J147" s="4"/>
      <c r="K147" s="4"/>
      <c r="L147" s="4"/>
      <c r="M147" s="4"/>
      <c r="N147" s="4"/>
      <c r="O147" s="1"/>
    </row>
    <row r="148" spans="1:15" ht="15.75" thickBot="1">
      <c r="A148" s="1"/>
      <c r="B148" s="4"/>
      <c r="C148" s="4"/>
      <c r="D148" s="4"/>
      <c r="E148" s="4" t="s">
        <v>32</v>
      </c>
      <c r="F148" s="4"/>
      <c r="G148" s="4"/>
      <c r="H148" s="27" t="s">
        <v>6</v>
      </c>
      <c r="I148" s="28">
        <f>SUM(I147)</f>
        <v>5</v>
      </c>
      <c r="J148" s="4"/>
      <c r="K148" s="4"/>
      <c r="L148" s="4"/>
      <c r="M148" s="4"/>
      <c r="N148" s="4"/>
      <c r="O148" s="1"/>
    </row>
    <row r="149" spans="1:15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"/>
    </row>
    <row r="150" spans="1:15" ht="15.75" thickBo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"/>
    </row>
    <row r="151" spans="1:15" ht="19.5" thickBot="1">
      <c r="A151" s="1"/>
      <c r="B151" s="4"/>
      <c r="C151" s="4"/>
      <c r="D151" s="4"/>
      <c r="E151" s="76" t="s">
        <v>18</v>
      </c>
      <c r="F151" s="77"/>
      <c r="G151" s="77"/>
      <c r="H151" s="77"/>
      <c r="I151" s="78"/>
      <c r="J151" s="4"/>
      <c r="K151" s="4"/>
      <c r="L151" s="4"/>
      <c r="M151" s="4"/>
      <c r="N151" s="4"/>
      <c r="O151" s="1"/>
    </row>
    <row r="152" spans="1:15" ht="15.75" thickBot="1">
      <c r="A152" s="1"/>
      <c r="B152" s="4"/>
      <c r="C152" s="4"/>
      <c r="D152" s="4"/>
      <c r="E152" s="60" t="s">
        <v>18</v>
      </c>
      <c r="F152" s="74"/>
      <c r="G152" s="74"/>
      <c r="H152" s="75"/>
      <c r="I152" s="31">
        <f>+'[1]ACUM-MARZO'!B98</f>
        <v>0</v>
      </c>
      <c r="J152" s="4"/>
      <c r="K152" s="4"/>
      <c r="L152" s="4"/>
      <c r="M152" s="4"/>
      <c r="N152" s="4"/>
      <c r="O152" s="1"/>
    </row>
    <row r="153" spans="1:15" ht="16.5" thickBot="1">
      <c r="A153" s="1"/>
      <c r="B153" s="4"/>
      <c r="C153" s="4"/>
      <c r="D153" s="4"/>
      <c r="E153" s="4"/>
      <c r="F153" s="4"/>
      <c r="G153" s="4"/>
      <c r="H153" s="27" t="s">
        <v>6</v>
      </c>
      <c r="I153" s="9">
        <f>SUM(I152)</f>
        <v>0</v>
      </c>
      <c r="J153" s="4"/>
      <c r="K153" s="4"/>
      <c r="L153" s="4"/>
      <c r="M153" s="4"/>
      <c r="N153" s="4"/>
      <c r="O153" s="1"/>
    </row>
    <row r="154" spans="1:15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"/>
    </row>
    <row r="155" spans="1:15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"/>
    </row>
    <row r="156" spans="1:15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"/>
    </row>
    <row r="157" spans="1:15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"/>
    </row>
    <row r="158" spans="1:15" ht="15.75" thickBo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"/>
    </row>
    <row r="159" spans="1:15" ht="19.5" thickBot="1">
      <c r="A159" s="1"/>
      <c r="B159" s="4"/>
      <c r="C159" s="4"/>
      <c r="D159" s="57" t="s">
        <v>19</v>
      </c>
      <c r="E159" s="58"/>
      <c r="F159" s="58"/>
      <c r="G159" s="66"/>
      <c r="H159" s="66"/>
      <c r="I159" s="59"/>
      <c r="J159" s="4"/>
      <c r="K159" s="4"/>
      <c r="L159" s="4"/>
      <c r="M159" s="4"/>
      <c r="N159" s="4"/>
      <c r="O159" s="1"/>
    </row>
    <row r="160" spans="1:15" ht="15.75" thickBot="1">
      <c r="A160" s="1"/>
      <c r="B160" s="4"/>
      <c r="C160" s="4"/>
      <c r="D160" s="32">
        <v>1</v>
      </c>
      <c r="E160" s="33" t="str">
        <f>+'[1]ACUM-MARZO'!A116</f>
        <v>ORDINARIA</v>
      </c>
      <c r="F160" s="34"/>
      <c r="G160" s="35"/>
      <c r="H160" s="36">
        <f>+'[1]ACUM-MARZO'!B116</f>
        <v>241</v>
      </c>
      <c r="I160" s="37">
        <f>H160/H164</f>
        <v>0.81694915254237288</v>
      </c>
      <c r="J160" s="4"/>
      <c r="K160" s="4"/>
      <c r="L160" s="4"/>
      <c r="M160" s="4"/>
      <c r="N160" s="4"/>
      <c r="O160" s="1"/>
    </row>
    <row r="161" spans="1:15" ht="15.75" thickBot="1">
      <c r="A161" s="1"/>
      <c r="B161" s="4"/>
      <c r="C161" s="4"/>
      <c r="D161" s="32">
        <v>2</v>
      </c>
      <c r="E161" s="33" t="str">
        <f>+'[1]ACUM-MARZO'!A117</f>
        <v>FUNDAMENTAL</v>
      </c>
      <c r="F161" s="34"/>
      <c r="G161" s="35"/>
      <c r="H161" s="36">
        <f>+'[1]ACUM-MARZO'!B117</f>
        <v>43</v>
      </c>
      <c r="I161" s="23">
        <f>H161/H164</f>
        <v>0.14576271186440679</v>
      </c>
      <c r="J161" s="4"/>
      <c r="K161" s="4"/>
      <c r="L161" s="4"/>
      <c r="M161" s="4"/>
      <c r="N161" s="4"/>
      <c r="O161" s="1"/>
    </row>
    <row r="162" spans="1:15" ht="15.75" thickBot="1">
      <c r="A162" s="1"/>
      <c r="B162" s="4"/>
      <c r="C162" s="4"/>
      <c r="D162" s="32">
        <v>3</v>
      </c>
      <c r="E162" s="33" t="str">
        <f>+'[1]ACUM-MARZO'!A119</f>
        <v>RESERVADA</v>
      </c>
      <c r="F162" s="34"/>
      <c r="G162" s="35"/>
      <c r="H162" s="36">
        <f>+'[1]ACUM-MARZO'!B119</f>
        <v>11</v>
      </c>
      <c r="I162" s="23">
        <f>H162/H164</f>
        <v>3.7288135593220341E-2</v>
      </c>
      <c r="J162" s="4"/>
      <c r="K162" s="4"/>
      <c r="L162" s="4"/>
      <c r="M162" s="4"/>
      <c r="N162" s="4"/>
      <c r="O162" s="1"/>
    </row>
    <row r="163" spans="1:15" ht="15.75" thickBot="1">
      <c r="A163" s="1"/>
      <c r="B163" s="4"/>
      <c r="C163" s="4"/>
      <c r="D163" s="38">
        <v>4</v>
      </c>
      <c r="E163" s="33" t="str">
        <f>+'[1]ACUM-MARZO'!A118</f>
        <v>CONFIDENCIAL</v>
      </c>
      <c r="F163" s="34"/>
      <c r="G163" s="35"/>
      <c r="H163" s="36">
        <f>+'[1]ACUM-MARZO'!B118</f>
        <v>0</v>
      </c>
      <c r="I163" s="39">
        <f>H163/H164</f>
        <v>0</v>
      </c>
      <c r="J163" s="4"/>
      <c r="K163" s="4"/>
      <c r="L163" s="4"/>
      <c r="M163" s="4"/>
      <c r="N163" s="4"/>
      <c r="O163" s="1"/>
    </row>
    <row r="164" spans="1:15" ht="15.75" thickBot="1">
      <c r="A164" s="1"/>
      <c r="B164" s="4"/>
      <c r="C164" s="4"/>
      <c r="D164" s="4"/>
      <c r="E164" s="4"/>
      <c r="F164" s="4"/>
      <c r="G164" s="27" t="s">
        <v>6</v>
      </c>
      <c r="H164" s="40">
        <f>SUM(H160:H163)</f>
        <v>295</v>
      </c>
      <c r="I164" s="41">
        <f>SUM(I160:I163)</f>
        <v>1</v>
      </c>
      <c r="J164" s="4"/>
      <c r="K164" s="4"/>
      <c r="L164" s="4"/>
      <c r="M164" s="4"/>
      <c r="N164" s="4"/>
      <c r="O164" s="1"/>
    </row>
    <row r="165" spans="1:15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"/>
    </row>
    <row r="166" spans="1:15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1"/>
    </row>
    <row r="167" spans="1:15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1"/>
    </row>
    <row r="168" spans="1:15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"/>
    </row>
    <row r="169" spans="1:15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"/>
    </row>
    <row r="170" spans="1:15">
      <c r="A170" s="1"/>
      <c r="B170" s="4"/>
      <c r="C170" s="4"/>
      <c r="D170" s="12"/>
      <c r="E170" s="12"/>
      <c r="F170" s="12"/>
      <c r="G170" s="42"/>
      <c r="H170" s="12"/>
      <c r="I170" s="12"/>
      <c r="J170" s="4"/>
      <c r="K170" s="4"/>
      <c r="L170" s="4"/>
      <c r="M170" s="4"/>
      <c r="N170" s="4"/>
      <c r="O170" s="1"/>
    </row>
    <row r="171" spans="1:15">
      <c r="A171" s="1"/>
      <c r="B171" s="4"/>
      <c r="C171" s="4"/>
      <c r="D171" s="12"/>
      <c r="E171" s="12"/>
      <c r="F171" s="12"/>
      <c r="G171" s="42"/>
      <c r="H171" s="12"/>
      <c r="I171" s="12"/>
      <c r="J171" s="4"/>
      <c r="K171" s="4"/>
      <c r="L171" s="4"/>
      <c r="M171" s="4"/>
      <c r="N171" s="4"/>
      <c r="O171" s="1"/>
    </row>
    <row r="172" spans="1:15">
      <c r="A172" s="1"/>
      <c r="B172" s="4"/>
      <c r="C172" s="4"/>
      <c r="D172" s="12"/>
      <c r="E172" s="12"/>
      <c r="F172" s="12"/>
      <c r="G172" s="42"/>
      <c r="H172" s="12"/>
      <c r="I172" s="12"/>
      <c r="J172" s="4"/>
      <c r="K172" s="4"/>
      <c r="L172" s="4"/>
      <c r="M172" s="4"/>
      <c r="N172" s="4"/>
      <c r="O172" s="1"/>
    </row>
    <row r="173" spans="1:15">
      <c r="A173" s="1"/>
      <c r="B173" s="4"/>
      <c r="C173" s="4"/>
      <c r="D173" s="12"/>
      <c r="E173" s="12"/>
      <c r="F173" s="12"/>
      <c r="G173" s="42"/>
      <c r="H173" s="12"/>
      <c r="I173" s="12"/>
      <c r="J173" s="4"/>
      <c r="K173" s="4"/>
      <c r="L173" s="4"/>
      <c r="M173" s="4"/>
      <c r="N173" s="4"/>
      <c r="O173" s="1"/>
    </row>
    <row r="174" spans="1:15">
      <c r="A174" s="1"/>
      <c r="B174" s="4"/>
      <c r="C174" s="4"/>
      <c r="D174" s="12"/>
      <c r="E174" s="12"/>
      <c r="F174" s="12"/>
      <c r="G174" s="42"/>
      <c r="H174" s="12"/>
      <c r="I174" s="12"/>
      <c r="J174" s="4"/>
      <c r="K174" s="4"/>
      <c r="L174" s="4"/>
      <c r="M174" s="4"/>
      <c r="N174" s="4"/>
      <c r="O174" s="1"/>
    </row>
    <row r="175" spans="1:15">
      <c r="A175" s="1"/>
      <c r="B175" s="4"/>
      <c r="C175" s="4"/>
      <c r="D175" s="12"/>
      <c r="E175" s="12"/>
      <c r="F175" s="12"/>
      <c r="G175" s="42"/>
      <c r="H175" s="12"/>
      <c r="I175" s="12"/>
      <c r="J175" s="4"/>
      <c r="K175" s="4"/>
      <c r="L175" s="4"/>
      <c r="M175" s="4"/>
      <c r="N175" s="4"/>
      <c r="O175" s="1"/>
    </row>
    <row r="176" spans="1:15">
      <c r="A176" s="1"/>
      <c r="B176" s="4"/>
      <c r="C176" s="4"/>
      <c r="D176" s="12"/>
      <c r="E176" s="12"/>
      <c r="F176" s="12"/>
      <c r="G176" s="42"/>
      <c r="H176" s="12"/>
      <c r="I176" s="12"/>
      <c r="J176" s="4"/>
      <c r="K176" s="4"/>
      <c r="L176" s="4"/>
      <c r="M176" s="4"/>
      <c r="N176" s="4"/>
      <c r="O176" s="1"/>
    </row>
    <row r="177" spans="1:15">
      <c r="A177" s="1"/>
      <c r="B177" s="4"/>
      <c r="C177" s="4"/>
      <c r="D177" s="12"/>
      <c r="E177" s="12"/>
      <c r="F177" s="12"/>
      <c r="G177" s="42"/>
      <c r="H177" s="12"/>
      <c r="I177" s="12"/>
      <c r="J177" s="4"/>
      <c r="K177" s="4"/>
      <c r="L177" s="4"/>
      <c r="M177" s="4"/>
      <c r="N177" s="4"/>
      <c r="O177" s="1"/>
    </row>
    <row r="178" spans="1:15">
      <c r="A178" s="1"/>
      <c r="B178" s="4"/>
      <c r="C178" s="4"/>
      <c r="D178" s="12"/>
      <c r="E178" s="12"/>
      <c r="F178" s="12"/>
      <c r="G178" s="42"/>
      <c r="H178" s="12"/>
      <c r="I178" s="12"/>
      <c r="J178" s="4"/>
      <c r="K178" s="4"/>
      <c r="L178" s="4"/>
      <c r="M178" s="4"/>
      <c r="N178" s="4"/>
      <c r="O178" s="1"/>
    </row>
    <row r="179" spans="1:15">
      <c r="A179" s="1"/>
      <c r="B179" s="4"/>
      <c r="C179" s="4"/>
      <c r="D179" s="12"/>
      <c r="E179" s="12"/>
      <c r="F179" s="12"/>
      <c r="G179" s="42"/>
      <c r="H179" s="12"/>
      <c r="I179" s="12"/>
      <c r="J179" s="4"/>
      <c r="K179" s="4"/>
      <c r="L179" s="4"/>
      <c r="M179" s="4"/>
      <c r="N179" s="4"/>
      <c r="O179" s="1"/>
    </row>
    <row r="180" spans="1:15">
      <c r="A180" s="1"/>
      <c r="B180" s="4"/>
      <c r="C180" s="4"/>
      <c r="D180" s="12"/>
      <c r="E180" s="12"/>
      <c r="F180" s="12"/>
      <c r="G180" s="42"/>
      <c r="H180" s="12"/>
      <c r="I180" s="12"/>
      <c r="J180" s="4"/>
      <c r="K180" s="4"/>
      <c r="L180" s="4"/>
      <c r="M180" s="4"/>
      <c r="N180" s="4"/>
      <c r="O180" s="1"/>
    </row>
    <row r="181" spans="1:15">
      <c r="A181" s="1"/>
      <c r="B181" s="4"/>
      <c r="C181" s="4"/>
      <c r="D181" s="12"/>
      <c r="E181" s="12"/>
      <c r="F181" s="12"/>
      <c r="G181" s="42"/>
      <c r="H181" s="12"/>
      <c r="I181" s="12"/>
      <c r="J181" s="4"/>
      <c r="K181" s="4"/>
      <c r="L181" s="4"/>
      <c r="M181" s="4"/>
      <c r="N181" s="4"/>
      <c r="O181" s="1"/>
    </row>
    <row r="182" spans="1:15">
      <c r="A182" s="1"/>
      <c r="B182" s="4"/>
      <c r="C182" s="4"/>
      <c r="D182" s="12"/>
      <c r="E182" s="12"/>
      <c r="F182" s="12"/>
      <c r="G182" s="42"/>
      <c r="H182" s="12"/>
      <c r="I182" s="12"/>
      <c r="J182" s="4"/>
      <c r="K182" s="4"/>
      <c r="L182" s="4"/>
      <c r="M182" s="4"/>
      <c r="N182" s="4"/>
      <c r="O182" s="1"/>
    </row>
    <row r="183" spans="1:15">
      <c r="A183" s="1"/>
      <c r="B183" s="4"/>
      <c r="C183" s="4"/>
      <c r="D183" s="12"/>
      <c r="E183" s="12"/>
      <c r="F183" s="12"/>
      <c r="G183" s="42"/>
      <c r="H183" s="12"/>
      <c r="I183" s="12"/>
      <c r="J183" s="4"/>
      <c r="K183" s="4"/>
      <c r="L183" s="4"/>
      <c r="M183" s="4"/>
      <c r="N183" s="4"/>
      <c r="O183" s="1"/>
    </row>
    <row r="184" spans="1:15">
      <c r="A184" s="1"/>
      <c r="B184" s="4"/>
      <c r="C184" s="4"/>
      <c r="D184" s="12"/>
      <c r="E184" s="12"/>
      <c r="F184" s="12"/>
      <c r="G184" s="42"/>
      <c r="H184" s="12"/>
      <c r="I184" s="12"/>
      <c r="J184" s="4"/>
      <c r="K184" s="4"/>
      <c r="L184" s="4"/>
      <c r="M184" s="4"/>
      <c r="N184" s="4"/>
      <c r="O184" s="1"/>
    </row>
    <row r="185" spans="1:15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1"/>
    </row>
    <row r="186" spans="1:15" ht="15.75" thickBo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1"/>
    </row>
    <row r="187" spans="1:15" ht="19.5" thickBot="1">
      <c r="A187" s="1"/>
      <c r="B187" s="4"/>
      <c r="C187" s="4"/>
      <c r="D187" s="57" t="s">
        <v>20</v>
      </c>
      <c r="E187" s="58"/>
      <c r="F187" s="58"/>
      <c r="G187" s="58"/>
      <c r="H187" s="58"/>
      <c r="I187" s="59"/>
      <c r="J187" s="4"/>
      <c r="K187" s="4"/>
      <c r="L187" s="4"/>
      <c r="M187" s="4"/>
      <c r="N187" s="4"/>
      <c r="O187" s="1"/>
    </row>
    <row r="188" spans="1:15" ht="15.75" thickBot="1">
      <c r="A188" s="1"/>
      <c r="B188" s="4"/>
      <c r="C188" s="4"/>
      <c r="D188" s="32">
        <v>1</v>
      </c>
      <c r="E188" s="71" t="s">
        <v>21</v>
      </c>
      <c r="F188" s="72"/>
      <c r="G188" s="73"/>
      <c r="H188" s="8">
        <f>+'[1]ACUM-MARZO'!B126</f>
        <v>166</v>
      </c>
      <c r="I188" s="37">
        <f>H188/H192</f>
        <v>0.56849315068493156</v>
      </c>
      <c r="J188" s="4"/>
      <c r="K188" s="4"/>
      <c r="L188" s="4"/>
      <c r="M188" s="4"/>
      <c r="N188" s="4"/>
      <c r="O188" s="1"/>
    </row>
    <row r="189" spans="1:15" ht="15.75" thickBot="1">
      <c r="A189" s="1"/>
      <c r="B189" s="4"/>
      <c r="C189" s="4"/>
      <c r="D189" s="32">
        <v>2</v>
      </c>
      <c r="E189" s="71" t="s">
        <v>22</v>
      </c>
      <c r="F189" s="72"/>
      <c r="G189" s="73"/>
      <c r="H189" s="8">
        <f>+'[1]ACUM-MARZO'!B129</f>
        <v>120</v>
      </c>
      <c r="I189" s="22">
        <f>H189/H192</f>
        <v>0.41095890410958902</v>
      </c>
      <c r="J189" s="4"/>
      <c r="K189" s="4"/>
      <c r="L189" s="4"/>
      <c r="M189" s="4"/>
      <c r="N189" s="4"/>
      <c r="O189" s="1"/>
    </row>
    <row r="190" spans="1:15" ht="15.75" thickBot="1">
      <c r="A190" s="1"/>
      <c r="B190" s="4"/>
      <c r="C190" s="4"/>
      <c r="D190" s="32">
        <v>3</v>
      </c>
      <c r="E190" s="43" t="s">
        <v>23</v>
      </c>
      <c r="F190" s="44"/>
      <c r="G190" s="45"/>
      <c r="H190" s="8">
        <f>+'[1]ACUM-MARZO'!B128</f>
        <v>6</v>
      </c>
      <c r="I190" s="23">
        <f>H190/H192</f>
        <v>2.0547945205479451E-2</v>
      </c>
      <c r="J190" s="4"/>
      <c r="K190" s="4"/>
      <c r="L190" s="4"/>
      <c r="M190" s="4"/>
      <c r="N190" s="4"/>
      <c r="O190" s="1"/>
    </row>
    <row r="191" spans="1:15" ht="15.75" thickBot="1">
      <c r="A191" s="1"/>
      <c r="B191" s="4"/>
      <c r="C191" s="4"/>
      <c r="D191" s="32">
        <v>4</v>
      </c>
      <c r="E191" s="71" t="s">
        <v>24</v>
      </c>
      <c r="F191" s="72"/>
      <c r="G191" s="73"/>
      <c r="H191" s="8">
        <f>+'[1]ACUM-MARZO'!B127</f>
        <v>3</v>
      </c>
      <c r="I191" s="23">
        <f>H191/H192</f>
        <v>1.0273972602739725E-2</v>
      </c>
      <c r="J191" s="4"/>
      <c r="K191" s="4"/>
      <c r="L191" s="4"/>
      <c r="M191" s="4"/>
      <c r="N191" s="4"/>
      <c r="O191" s="1"/>
    </row>
    <row r="192" spans="1:15" ht="16.5" thickBot="1">
      <c r="A192" s="1"/>
      <c r="B192" s="4"/>
      <c r="C192" s="4"/>
      <c r="D192" s="4"/>
      <c r="E192" s="4"/>
      <c r="F192" s="4"/>
      <c r="G192" s="27" t="s">
        <v>6</v>
      </c>
      <c r="H192" s="9">
        <f>SUM(H188:H190)</f>
        <v>292</v>
      </c>
      <c r="I192" s="29">
        <f>SUM(I188:I190)</f>
        <v>1</v>
      </c>
      <c r="J192" s="4"/>
      <c r="K192" s="4"/>
      <c r="L192" s="4"/>
      <c r="M192" s="4"/>
      <c r="N192" s="4"/>
      <c r="O192" s="1"/>
    </row>
    <row r="193" spans="1:1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1"/>
    </row>
    <row r="194" spans="1:1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1"/>
    </row>
    <row r="195" spans="1:15">
      <c r="A195" s="1"/>
      <c r="B195" s="4"/>
      <c r="C195" s="4"/>
      <c r="D195" s="12"/>
      <c r="E195" s="12"/>
      <c r="F195" s="12"/>
      <c r="G195" s="12"/>
      <c r="H195" s="12"/>
      <c r="I195" s="12"/>
      <c r="J195" s="4"/>
      <c r="K195" s="4"/>
      <c r="L195" s="4"/>
      <c r="M195" s="4"/>
      <c r="N195" s="4"/>
      <c r="O195" s="1"/>
    </row>
    <row r="196" spans="1:15">
      <c r="A196" s="1"/>
      <c r="B196" s="4"/>
      <c r="C196" s="4"/>
      <c r="D196" s="12"/>
      <c r="E196" s="12"/>
      <c r="F196" s="12"/>
      <c r="G196" s="12"/>
      <c r="H196" s="12"/>
      <c r="I196" s="12"/>
      <c r="J196" s="4"/>
      <c r="K196" s="4"/>
      <c r="L196" s="4"/>
      <c r="M196" s="4"/>
      <c r="N196" s="4"/>
      <c r="O196" s="1"/>
    </row>
    <row r="197" spans="1:15">
      <c r="A197" s="1"/>
      <c r="B197" s="4"/>
      <c r="C197" s="4"/>
      <c r="D197" s="12"/>
      <c r="E197" s="12"/>
      <c r="F197" s="12"/>
      <c r="G197" s="12"/>
      <c r="H197" s="12"/>
      <c r="I197" s="12"/>
      <c r="J197" s="4"/>
      <c r="K197" s="4"/>
      <c r="L197" s="4"/>
      <c r="M197" s="4"/>
      <c r="N197" s="4"/>
      <c r="O197" s="1"/>
    </row>
    <row r="198" spans="1:15">
      <c r="A198" s="1"/>
      <c r="B198" s="4"/>
      <c r="C198" s="4"/>
      <c r="D198" s="12"/>
      <c r="E198" s="12"/>
      <c r="F198" s="12"/>
      <c r="G198" s="12"/>
      <c r="H198" s="12"/>
      <c r="I198" s="12"/>
      <c r="J198" s="4"/>
      <c r="K198" s="4"/>
      <c r="L198" s="4"/>
      <c r="M198" s="4"/>
      <c r="N198" s="4"/>
      <c r="O198" s="1"/>
    </row>
    <row r="199" spans="1:15">
      <c r="A199" s="1"/>
      <c r="B199" s="4"/>
      <c r="C199" s="4"/>
      <c r="D199" s="12"/>
      <c r="E199" s="12"/>
      <c r="F199" s="12"/>
      <c r="G199" s="12"/>
      <c r="H199" s="12"/>
      <c r="I199" s="12"/>
      <c r="J199" s="4"/>
      <c r="K199" s="4"/>
      <c r="L199" s="4"/>
      <c r="M199" s="4"/>
      <c r="N199" s="4"/>
      <c r="O199" s="1"/>
    </row>
    <row r="200" spans="1:15">
      <c r="A200" s="1"/>
      <c r="B200" s="4"/>
      <c r="C200" s="4"/>
      <c r="D200" s="12"/>
      <c r="E200" s="12"/>
      <c r="F200" s="12"/>
      <c r="G200" s="12"/>
      <c r="H200" s="12"/>
      <c r="I200" s="12"/>
      <c r="J200" s="4"/>
      <c r="K200" s="4"/>
      <c r="L200" s="4"/>
      <c r="M200" s="4"/>
      <c r="N200" s="4"/>
      <c r="O200" s="1"/>
    </row>
    <row r="201" spans="1:15">
      <c r="A201" s="1"/>
      <c r="B201" s="4"/>
      <c r="C201" s="4"/>
      <c r="D201" s="12"/>
      <c r="E201" s="12"/>
      <c r="F201" s="12"/>
      <c r="G201" s="12"/>
      <c r="H201" s="12"/>
      <c r="I201" s="12"/>
      <c r="J201" s="4"/>
      <c r="K201" s="4"/>
      <c r="L201" s="4"/>
      <c r="M201" s="4"/>
      <c r="N201" s="4"/>
      <c r="O201" s="1"/>
    </row>
    <row r="202" spans="1:15">
      <c r="A202" s="1"/>
      <c r="B202" s="4"/>
      <c r="C202" s="4"/>
      <c r="D202" s="12"/>
      <c r="E202" s="12"/>
      <c r="F202" s="12"/>
      <c r="G202" s="12"/>
      <c r="H202" s="12"/>
      <c r="I202" s="12"/>
      <c r="J202" s="4"/>
      <c r="K202" s="4"/>
      <c r="L202" s="4"/>
      <c r="M202" s="4"/>
      <c r="N202" s="4"/>
      <c r="O202" s="1"/>
    </row>
    <row r="203" spans="1:15">
      <c r="A203" s="1"/>
      <c r="B203" s="4"/>
      <c r="C203" s="4"/>
      <c r="D203" s="12"/>
      <c r="E203" s="12"/>
      <c r="F203" s="12"/>
      <c r="G203" s="12"/>
      <c r="H203" s="12"/>
      <c r="I203" s="12"/>
      <c r="J203" s="4"/>
      <c r="K203" s="4"/>
      <c r="L203" s="4"/>
      <c r="M203" s="4"/>
      <c r="N203" s="4"/>
      <c r="O203" s="1"/>
    </row>
    <row r="204" spans="1:15">
      <c r="A204" s="1"/>
      <c r="B204" s="4"/>
      <c r="C204" s="4"/>
      <c r="D204" s="12"/>
      <c r="E204" s="12"/>
      <c r="F204" s="12"/>
      <c r="G204" s="12"/>
      <c r="H204" s="12"/>
      <c r="I204" s="12"/>
      <c r="J204" s="4"/>
      <c r="K204" s="4"/>
      <c r="L204" s="4"/>
      <c r="M204" s="4"/>
      <c r="N204" s="4"/>
      <c r="O204" s="1"/>
    </row>
    <row r="205" spans="1:15">
      <c r="A205" s="1"/>
      <c r="B205" s="4"/>
      <c r="C205" s="4"/>
      <c r="D205" s="12"/>
      <c r="E205" s="12"/>
      <c r="F205" s="12"/>
      <c r="G205" s="12"/>
      <c r="H205" s="12"/>
      <c r="I205" s="12"/>
      <c r="J205" s="4"/>
      <c r="K205" s="4"/>
      <c r="L205" s="4"/>
      <c r="M205" s="4"/>
      <c r="N205" s="4"/>
      <c r="O205" s="1"/>
    </row>
    <row r="206" spans="1:15">
      <c r="A206" s="1"/>
      <c r="B206" s="4"/>
      <c r="C206" s="4"/>
      <c r="D206" s="12"/>
      <c r="E206" s="12"/>
      <c r="F206" s="12"/>
      <c r="G206" s="12"/>
      <c r="H206" s="12"/>
      <c r="I206" s="12"/>
      <c r="J206" s="4"/>
      <c r="K206" s="4"/>
      <c r="L206" s="4"/>
      <c r="M206" s="4"/>
      <c r="N206" s="4"/>
      <c r="O206" s="1"/>
    </row>
    <row r="207" spans="1:15">
      <c r="A207" s="1"/>
      <c r="B207" s="4"/>
      <c r="C207" s="4"/>
      <c r="D207" s="12"/>
      <c r="E207" s="12"/>
      <c r="F207" s="12"/>
      <c r="G207" s="12"/>
      <c r="H207" s="12"/>
      <c r="I207" s="12"/>
      <c r="J207" s="4"/>
      <c r="K207" s="4"/>
      <c r="L207" s="4"/>
      <c r="M207" s="4"/>
      <c r="N207" s="4"/>
      <c r="O207" s="1"/>
    </row>
    <row r="208" spans="1:15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1"/>
    </row>
    <row r="209" spans="1:15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1"/>
    </row>
    <row r="210" spans="1:15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1"/>
    </row>
    <row r="211" spans="1:15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1"/>
    </row>
    <row r="212" spans="1:15" ht="15.75" thickBo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1"/>
    </row>
    <row r="213" spans="1:15" ht="19.5" thickBot="1">
      <c r="A213" s="1"/>
      <c r="B213" s="4"/>
      <c r="C213" s="4"/>
      <c r="D213" s="57" t="s">
        <v>25</v>
      </c>
      <c r="E213" s="58"/>
      <c r="F213" s="58"/>
      <c r="G213" s="58"/>
      <c r="H213" s="58"/>
      <c r="I213" s="59"/>
      <c r="J213" s="4"/>
      <c r="K213" s="4"/>
      <c r="L213" s="4"/>
      <c r="M213" s="4"/>
      <c r="N213" s="4"/>
      <c r="O213" s="1"/>
    </row>
    <row r="214" spans="1:15" ht="15.75" thickBot="1">
      <c r="A214" s="1"/>
      <c r="B214" s="4"/>
      <c r="C214" s="4"/>
      <c r="D214" s="32">
        <v>1</v>
      </c>
      <c r="E214" s="71" t="s">
        <v>4</v>
      </c>
      <c r="F214" s="72"/>
      <c r="G214" s="73"/>
      <c r="H214" s="8">
        <f>+'[1]ACUM-MARZO'!B138</f>
        <v>157</v>
      </c>
      <c r="I214" s="37">
        <f>H214/H218</f>
        <v>0.53220338983050852</v>
      </c>
      <c r="J214" s="4"/>
      <c r="K214" s="4"/>
      <c r="L214" s="4"/>
      <c r="M214" s="4"/>
      <c r="N214" s="4"/>
      <c r="O214" s="1"/>
    </row>
    <row r="215" spans="1:15" ht="15.75" thickBot="1">
      <c r="A215" s="1"/>
      <c r="B215" s="4"/>
      <c r="C215" s="4"/>
      <c r="D215" s="32">
        <v>2</v>
      </c>
      <c r="E215" s="71" t="s">
        <v>26</v>
      </c>
      <c r="F215" s="72"/>
      <c r="G215" s="73"/>
      <c r="H215" s="8">
        <f>+'[1]ACUM-MARZO'!B137</f>
        <v>95</v>
      </c>
      <c r="I215" s="37">
        <f>H215/H218</f>
        <v>0.32203389830508472</v>
      </c>
      <c r="J215" s="4"/>
      <c r="K215" s="4"/>
      <c r="L215" s="4"/>
      <c r="M215" s="4"/>
      <c r="N215" s="4"/>
      <c r="O215" s="1"/>
    </row>
    <row r="216" spans="1:15" ht="15.75" thickBot="1">
      <c r="A216" s="1"/>
      <c r="B216" s="4"/>
      <c r="C216" s="4"/>
      <c r="D216" s="32">
        <v>3</v>
      </c>
      <c r="E216" s="71" t="s">
        <v>27</v>
      </c>
      <c r="F216" s="72"/>
      <c r="G216" s="73"/>
      <c r="H216" s="8">
        <f>+'[1]ACUM-MARZO'!B140</f>
        <v>30</v>
      </c>
      <c r="I216" s="46">
        <f>H216/H218</f>
        <v>0.10169491525423729</v>
      </c>
      <c r="J216" s="4"/>
      <c r="K216" s="4"/>
      <c r="L216" s="4"/>
      <c r="M216" s="4"/>
      <c r="N216" s="4"/>
      <c r="O216" s="1"/>
    </row>
    <row r="217" spans="1:15" ht="15.75" thickBot="1">
      <c r="A217" s="1"/>
      <c r="B217" s="4"/>
      <c r="C217" s="4"/>
      <c r="D217" s="32">
        <v>4</v>
      </c>
      <c r="E217" s="71" t="s">
        <v>28</v>
      </c>
      <c r="F217" s="72"/>
      <c r="G217" s="73"/>
      <c r="H217" s="8">
        <f>+'[1]ACUM-MARZO'!B139</f>
        <v>13</v>
      </c>
      <c r="I217" s="37">
        <f>H217/H218</f>
        <v>4.4067796610169491E-2</v>
      </c>
      <c r="J217" s="4"/>
      <c r="K217" s="4"/>
      <c r="L217" s="4"/>
      <c r="M217" s="4"/>
      <c r="N217" s="4"/>
      <c r="O217" s="1"/>
    </row>
    <row r="218" spans="1:15" ht="15.75" thickBot="1">
      <c r="A218" s="1"/>
      <c r="B218" s="4"/>
      <c r="C218" s="4"/>
      <c r="D218" s="4"/>
      <c r="E218" s="4"/>
      <c r="F218" s="4"/>
      <c r="G218" s="27" t="s">
        <v>6</v>
      </c>
      <c r="H218" s="28">
        <f>SUM(H214:H217)</f>
        <v>295</v>
      </c>
      <c r="I218" s="29">
        <f>SUM(I214:I217)</f>
        <v>1</v>
      </c>
      <c r="J218" s="4"/>
      <c r="K218" s="4"/>
      <c r="L218" s="4"/>
      <c r="M218" s="4"/>
      <c r="N218" s="4"/>
      <c r="O218" s="1"/>
    </row>
    <row r="219" spans="1:1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1"/>
    </row>
    <row r="220" spans="1:1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1"/>
    </row>
    <row r="221" spans="1:1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1"/>
    </row>
    <row r="222" spans="1:1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1"/>
    </row>
    <row r="223" spans="1:15">
      <c r="A223" s="1"/>
      <c r="B223" s="4"/>
      <c r="C223" s="4"/>
      <c r="D223" s="12"/>
      <c r="E223" s="12"/>
      <c r="F223" s="12"/>
      <c r="G223" s="12"/>
      <c r="H223" s="12"/>
      <c r="I223" s="12"/>
      <c r="J223" s="4"/>
      <c r="K223" s="4"/>
      <c r="L223" s="4"/>
      <c r="M223" s="4"/>
      <c r="N223" s="4"/>
      <c r="O223" s="1"/>
    </row>
    <row r="224" spans="1:15">
      <c r="A224" s="1"/>
      <c r="B224" s="4"/>
      <c r="C224" s="4"/>
      <c r="D224" s="12"/>
      <c r="E224" s="12"/>
      <c r="F224" s="12"/>
      <c r="G224" s="12"/>
      <c r="H224" s="12"/>
      <c r="I224" s="12"/>
      <c r="J224" s="4"/>
      <c r="K224" s="4"/>
      <c r="L224" s="4"/>
      <c r="M224" s="4"/>
      <c r="N224" s="4"/>
      <c r="O224" s="1"/>
    </row>
    <row r="225" spans="1:15">
      <c r="A225" s="1"/>
      <c r="B225" s="4"/>
      <c r="C225" s="4"/>
      <c r="D225" s="12"/>
      <c r="E225" s="12"/>
      <c r="F225" s="12"/>
      <c r="G225" s="12"/>
      <c r="H225" s="12"/>
      <c r="I225" s="12"/>
      <c r="J225" s="4"/>
      <c r="K225" s="4"/>
      <c r="L225" s="4"/>
      <c r="M225" s="4"/>
      <c r="N225" s="4"/>
      <c r="O225" s="1"/>
    </row>
    <row r="226" spans="1:15">
      <c r="A226" s="1"/>
      <c r="B226" s="4"/>
      <c r="C226" s="4"/>
      <c r="D226" s="12"/>
      <c r="E226" s="12"/>
      <c r="F226" s="12"/>
      <c r="G226" s="12"/>
      <c r="H226" s="12"/>
      <c r="I226" s="12"/>
      <c r="J226" s="4"/>
      <c r="K226" s="4"/>
      <c r="L226" s="4"/>
      <c r="M226" s="4"/>
      <c r="N226" s="4"/>
      <c r="O226" s="1"/>
    </row>
    <row r="227" spans="1:15">
      <c r="A227" s="1"/>
      <c r="B227" s="4"/>
      <c r="C227" s="4"/>
      <c r="D227" s="12"/>
      <c r="E227" s="12"/>
      <c r="F227" s="12"/>
      <c r="G227" s="12"/>
      <c r="H227" s="12"/>
      <c r="I227" s="12"/>
      <c r="J227" s="4"/>
      <c r="K227" s="4"/>
      <c r="L227" s="4"/>
      <c r="M227" s="4"/>
      <c r="N227" s="4"/>
      <c r="O227" s="1"/>
    </row>
    <row r="228" spans="1:15">
      <c r="A228" s="1"/>
      <c r="B228" s="4"/>
      <c r="C228" s="4"/>
      <c r="D228" s="12"/>
      <c r="E228" s="12"/>
      <c r="F228" s="12"/>
      <c r="G228" s="12"/>
      <c r="H228" s="12"/>
      <c r="I228" s="12"/>
      <c r="J228" s="4"/>
      <c r="K228" s="4"/>
      <c r="L228" s="4"/>
      <c r="M228" s="4"/>
      <c r="N228" s="4"/>
      <c r="O228" s="1"/>
    </row>
    <row r="229" spans="1:15">
      <c r="A229" s="1"/>
      <c r="B229" s="4"/>
      <c r="C229" s="4"/>
      <c r="D229" s="12"/>
      <c r="E229" s="12"/>
      <c r="F229" s="12"/>
      <c r="G229" s="12"/>
      <c r="H229" s="12"/>
      <c r="I229" s="12"/>
      <c r="J229" s="4"/>
      <c r="K229" s="4"/>
      <c r="L229" s="4"/>
      <c r="M229" s="4"/>
      <c r="N229" s="4"/>
      <c r="O229" s="1"/>
    </row>
    <row r="230" spans="1:15">
      <c r="A230" s="1"/>
      <c r="B230" s="4"/>
      <c r="C230" s="4"/>
      <c r="D230" s="12"/>
      <c r="E230" s="12"/>
      <c r="F230" s="12"/>
      <c r="G230" s="12"/>
      <c r="H230" s="12"/>
      <c r="I230" s="12"/>
      <c r="J230" s="4"/>
      <c r="K230" s="4"/>
      <c r="L230" s="4"/>
      <c r="M230" s="4"/>
      <c r="N230" s="4"/>
      <c r="O230" s="1"/>
    </row>
    <row r="231" spans="1:15">
      <c r="A231" s="1"/>
      <c r="B231" s="4"/>
      <c r="C231" s="4"/>
      <c r="D231" s="12"/>
      <c r="E231" s="12"/>
      <c r="F231" s="12"/>
      <c r="G231" s="12"/>
      <c r="H231" s="12"/>
      <c r="I231" s="12"/>
      <c r="J231" s="4"/>
      <c r="K231" s="4"/>
      <c r="L231" s="4"/>
      <c r="M231" s="4"/>
      <c r="N231" s="4"/>
      <c r="O231" s="1"/>
    </row>
    <row r="232" spans="1:15">
      <c r="A232" s="1"/>
      <c r="B232" s="4"/>
      <c r="C232" s="4"/>
      <c r="D232" s="12"/>
      <c r="E232" s="12"/>
      <c r="F232" s="12"/>
      <c r="G232" s="12"/>
      <c r="H232" s="12"/>
      <c r="I232" s="12"/>
      <c r="J232" s="4"/>
      <c r="K232" s="4"/>
      <c r="L232" s="4"/>
      <c r="M232" s="4"/>
      <c r="N232" s="4"/>
      <c r="O232" s="1"/>
    </row>
    <row r="233" spans="1:15">
      <c r="A233" s="1"/>
      <c r="B233" s="4"/>
      <c r="C233" s="4"/>
      <c r="D233" s="12"/>
      <c r="E233" s="12"/>
      <c r="F233" s="12"/>
      <c r="G233" s="12"/>
      <c r="H233" s="12"/>
      <c r="I233" s="12"/>
      <c r="J233" s="4"/>
      <c r="K233" s="4"/>
      <c r="L233" s="4"/>
      <c r="M233" s="4"/>
      <c r="N233" s="4"/>
      <c r="O233" s="1"/>
    </row>
    <row r="234" spans="1:15">
      <c r="A234" s="1"/>
      <c r="B234" s="4"/>
      <c r="C234" s="4"/>
      <c r="D234" s="12"/>
      <c r="E234" s="12"/>
      <c r="F234" s="12"/>
      <c r="G234" s="12"/>
      <c r="H234" s="12"/>
      <c r="I234" s="12"/>
      <c r="J234" s="4"/>
      <c r="K234" s="4"/>
      <c r="L234" s="4"/>
      <c r="M234" s="4"/>
      <c r="N234" s="4"/>
      <c r="O234" s="1"/>
    </row>
    <row r="235" spans="1:15">
      <c r="A235" s="1"/>
      <c r="B235" s="4"/>
      <c r="C235" s="4"/>
      <c r="D235" s="12"/>
      <c r="E235" s="12"/>
      <c r="F235" s="12"/>
      <c r="G235" s="12"/>
      <c r="H235" s="12"/>
      <c r="I235" s="12"/>
      <c r="J235" s="4"/>
      <c r="K235" s="4"/>
      <c r="L235" s="4"/>
      <c r="M235" s="4"/>
      <c r="N235" s="4"/>
      <c r="O235" s="1"/>
    </row>
    <row r="236" spans="1:15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1"/>
    </row>
    <row r="237" spans="1:15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1"/>
    </row>
    <row r="238" spans="1:15" ht="15.75" thickBo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1"/>
    </row>
    <row r="239" spans="1:15" ht="19.5" thickBot="1">
      <c r="A239" s="1"/>
      <c r="B239" s="4"/>
      <c r="C239" s="4"/>
      <c r="D239" s="57" t="s">
        <v>29</v>
      </c>
      <c r="E239" s="58"/>
      <c r="F239" s="58"/>
      <c r="G239" s="59"/>
      <c r="H239" s="4"/>
      <c r="I239" s="4"/>
      <c r="J239" s="4"/>
      <c r="K239" s="4"/>
      <c r="L239" s="4"/>
      <c r="M239" s="4"/>
      <c r="N239" s="4"/>
      <c r="O239" s="1"/>
    </row>
    <row r="240" spans="1:15" ht="15.75" thickBot="1">
      <c r="A240" s="1"/>
      <c r="B240" s="4"/>
      <c r="C240" s="4"/>
      <c r="D240" s="8">
        <v>1</v>
      </c>
      <c r="E240" s="47" t="str">
        <f>+'[1]ACUM-MARZO'!A259</f>
        <v>Consejería Juridica</v>
      </c>
      <c r="F240" s="48"/>
      <c r="G240" s="49">
        <f>+'[1]ACUM-MARZO'!B259</f>
        <v>0</v>
      </c>
      <c r="H240" s="4"/>
      <c r="I240" s="4"/>
      <c r="J240" s="4"/>
      <c r="K240" s="4"/>
      <c r="L240" s="4"/>
      <c r="M240" s="4"/>
      <c r="N240" s="4"/>
      <c r="O240" s="1"/>
    </row>
    <row r="241" spans="1:15" ht="15.75" thickBot="1">
      <c r="A241" s="1"/>
      <c r="B241" s="4"/>
      <c r="C241" s="4"/>
      <c r="D241" s="8">
        <v>2</v>
      </c>
      <c r="E241" s="47" t="str">
        <f>+'[1]ACUM-MARZO'!A261</f>
        <v>Coordinación de Delegaciones</v>
      </c>
      <c r="F241" s="48"/>
      <c r="G241" s="49">
        <f>+'[1]ACUM-MARZO'!B261</f>
        <v>0</v>
      </c>
      <c r="H241" s="4"/>
      <c r="I241" s="4"/>
      <c r="J241" s="4"/>
      <c r="K241" s="4"/>
      <c r="L241" s="4"/>
      <c r="M241" s="4"/>
      <c r="N241" s="4"/>
      <c r="O241" s="1"/>
    </row>
    <row r="242" spans="1:15" ht="15.75" thickBot="1">
      <c r="A242" s="1"/>
      <c r="B242" s="4"/>
      <c r="C242" s="4"/>
      <c r="D242" s="8">
        <v>3</v>
      </c>
      <c r="E242" s="47" t="str">
        <f>+'[1]ACUM-MARZO'!A263</f>
        <v xml:space="preserve">Coordinación de la Oficina de Presidencia </v>
      </c>
      <c r="F242" s="50"/>
      <c r="G242" s="49">
        <f>+'[1]ACUM-MARZO'!B263</f>
        <v>0</v>
      </c>
      <c r="H242" s="4"/>
      <c r="I242" s="4"/>
      <c r="J242" s="4"/>
      <c r="K242" s="4"/>
      <c r="L242" s="4"/>
      <c r="M242" s="4"/>
      <c r="N242" s="4"/>
      <c r="O242" s="1"/>
    </row>
    <row r="243" spans="1:15" ht="15.75" thickBot="1">
      <c r="A243" s="1"/>
      <c r="B243" s="4"/>
      <c r="C243" s="4"/>
      <c r="D243" s="8">
        <v>4</v>
      </c>
      <c r="E243" s="47" t="str">
        <f>+'[1]ACUM-MARZO'!A264</f>
        <v>Coordinación General  Oficina Central de Gobierno, Estrategía y opinión Pública</v>
      </c>
      <c r="F243" s="48"/>
      <c r="G243" s="49">
        <f>+'[1]ACUM-MARZO'!B264</f>
        <v>0</v>
      </c>
      <c r="H243" s="4"/>
      <c r="I243" s="4"/>
      <c r="J243" s="4"/>
      <c r="K243" s="4"/>
      <c r="L243" s="4"/>
      <c r="M243" s="4"/>
      <c r="N243" s="4"/>
      <c r="O243" s="1"/>
    </row>
    <row r="244" spans="1:15" ht="15.75" thickBot="1">
      <c r="A244" s="1"/>
      <c r="B244" s="4"/>
      <c r="C244" s="4"/>
      <c r="D244" s="8">
        <v>5</v>
      </c>
      <c r="E244" s="47" t="str">
        <f>+'[1]ACUM-MARZO'!A272</f>
        <v>Educación Municipal</v>
      </c>
      <c r="F244" s="48"/>
      <c r="G244" s="49">
        <f>+'[1]ACUM-MARZO'!B272</f>
        <v>0</v>
      </c>
      <c r="H244" s="4"/>
      <c r="I244" s="4"/>
      <c r="J244" s="4"/>
      <c r="K244" s="4"/>
      <c r="L244" s="4"/>
      <c r="M244" s="4"/>
      <c r="N244" s="4"/>
      <c r="O244" s="1"/>
    </row>
    <row r="245" spans="1:15" ht="15.75" thickBot="1">
      <c r="A245" s="1"/>
      <c r="B245" s="4"/>
      <c r="C245" s="4"/>
      <c r="D245" s="8">
        <v>6</v>
      </c>
      <c r="E245" s="47" t="str">
        <f>+'[1]ACUM-MARZO'!A275</f>
        <v>Instituto de Cultura</v>
      </c>
      <c r="F245" s="50"/>
      <c r="G245" s="49">
        <f>+'[1]ACUM-MARZO'!B275</f>
        <v>0</v>
      </c>
      <c r="H245" s="4"/>
      <c r="I245" s="4"/>
      <c r="J245" s="4"/>
      <c r="K245" s="4"/>
      <c r="L245" s="4"/>
      <c r="M245" s="4"/>
      <c r="N245" s="4"/>
      <c r="O245" s="1"/>
    </row>
    <row r="246" spans="1:15" ht="15.75" thickBot="1">
      <c r="A246" s="1"/>
      <c r="B246" s="4"/>
      <c r="C246" s="4"/>
      <c r="D246" s="8">
        <v>7</v>
      </c>
      <c r="E246" s="47" t="str">
        <f>+'[1]ACUM-MARZO'!A276</f>
        <v>Instituto Municipal de la Juventud</v>
      </c>
      <c r="F246" s="48"/>
      <c r="G246" s="49">
        <f>+'[1]ACUM-MARZO'!B276</f>
        <v>0</v>
      </c>
      <c r="H246" s="4"/>
      <c r="I246" s="4"/>
      <c r="J246" s="4"/>
      <c r="K246" s="4"/>
      <c r="L246" s="4"/>
      <c r="M246" s="4"/>
      <c r="N246" s="4"/>
      <c r="O246" s="1"/>
    </row>
    <row r="247" spans="1:15" ht="15.75" thickBot="1">
      <c r="A247" s="1"/>
      <c r="B247" s="4"/>
      <c r="C247" s="4"/>
      <c r="D247" s="8">
        <v>8</v>
      </c>
      <c r="E247" s="47" t="str">
        <f>+'[1]ACUM-MARZO'!A277</f>
        <v>Instituto Municipal de la Mujer</v>
      </c>
      <c r="F247" s="48"/>
      <c r="G247" s="49">
        <f>+'[1]ACUM-MARZO'!B277</f>
        <v>0</v>
      </c>
      <c r="H247" s="4"/>
      <c r="I247" s="4"/>
      <c r="J247" s="4"/>
      <c r="K247" s="4"/>
      <c r="L247" s="4"/>
      <c r="M247" s="4"/>
      <c r="N247" s="4"/>
      <c r="O247" s="1"/>
    </row>
    <row r="248" spans="1:15" ht="15.75" thickBot="1">
      <c r="A248" s="1"/>
      <c r="B248" s="4"/>
      <c r="C248" s="4"/>
      <c r="D248" s="8">
        <v>9</v>
      </c>
      <c r="E248" s="47" t="str">
        <f>+'[1]ACUM-MARZO'!A279</f>
        <v>Junta Municipal de Reclutamiento</v>
      </c>
      <c r="F248" s="48"/>
      <c r="G248" s="49">
        <f>+'[1]ACUM-MARZO'!B279</f>
        <v>0</v>
      </c>
      <c r="H248" s="4"/>
      <c r="I248" s="4"/>
      <c r="J248" s="4"/>
      <c r="K248" s="4"/>
      <c r="L248" s="4"/>
      <c r="M248" s="4"/>
      <c r="N248" s="4"/>
      <c r="O248" s="1"/>
    </row>
    <row r="249" spans="1:15" ht="15.75" thickBot="1">
      <c r="A249" s="1"/>
      <c r="B249" s="4"/>
      <c r="C249" s="4"/>
      <c r="D249" s="8">
        <v>10</v>
      </c>
      <c r="E249" s="47" t="str">
        <f>+'[1]ACUM-MARZO'!A280</f>
        <v>Mantenimiento de Pavimentos</v>
      </c>
      <c r="F249" s="48"/>
      <c r="G249" s="49">
        <f>+'[1]ACUM-MARZO'!B280</f>
        <v>0</v>
      </c>
      <c r="H249" s="4"/>
      <c r="I249" s="4"/>
      <c r="J249" s="4"/>
      <c r="K249" s="4"/>
      <c r="L249" s="4"/>
      <c r="M249" s="4"/>
      <c r="N249" s="4"/>
      <c r="O249" s="1"/>
    </row>
    <row r="250" spans="1:15" ht="15.75" thickBot="1">
      <c r="A250" s="1"/>
      <c r="B250" s="4"/>
      <c r="C250" s="4"/>
      <c r="D250" s="8">
        <v>11</v>
      </c>
      <c r="E250" s="47" t="str">
        <f>+'[1]ACUM-MARZO'!A281</f>
        <v>Mantenimiento Urbano</v>
      </c>
      <c r="F250" s="48"/>
      <c r="G250" s="49">
        <f>+'[1]ACUM-MARZO'!B281</f>
        <v>0</v>
      </c>
      <c r="H250" s="4"/>
      <c r="I250" s="4"/>
      <c r="J250" s="4"/>
      <c r="K250" s="4"/>
      <c r="L250" s="4"/>
      <c r="M250" s="4"/>
      <c r="N250" s="4"/>
      <c r="O250" s="1"/>
    </row>
    <row r="251" spans="1:15" ht="15.75" thickBot="1">
      <c r="A251" s="1"/>
      <c r="B251" s="4"/>
      <c r="C251" s="4"/>
      <c r="D251" s="8">
        <v>12</v>
      </c>
      <c r="E251" s="47" t="str">
        <f>+'[1]ACUM-MARZO'!A290</f>
        <v>Rastros Municipales</v>
      </c>
      <c r="F251" s="48"/>
      <c r="G251" s="49">
        <f>+'[1]ACUM-MARZO'!B290</f>
        <v>0</v>
      </c>
      <c r="H251" s="4"/>
      <c r="I251" s="4"/>
      <c r="J251" s="4"/>
      <c r="K251" s="4"/>
      <c r="L251" s="4"/>
      <c r="M251" s="4"/>
      <c r="N251" s="4"/>
      <c r="O251" s="1"/>
    </row>
    <row r="252" spans="1:15" ht="15.75" thickBot="1">
      <c r="A252" s="1"/>
      <c r="B252" s="4"/>
      <c r="C252" s="4"/>
      <c r="D252" s="8">
        <v>13</v>
      </c>
      <c r="E252" s="47" t="str">
        <f>+'[1]ACUM-MARZO'!A293</f>
        <v>Relaciones Exteriores</v>
      </c>
      <c r="F252" s="48"/>
      <c r="G252" s="49">
        <f>+'[1]ACUM-MARZO'!B293</f>
        <v>0</v>
      </c>
      <c r="H252" s="4"/>
      <c r="I252" s="4"/>
      <c r="J252" s="4"/>
      <c r="K252" s="4"/>
      <c r="L252" s="4"/>
      <c r="M252" s="4"/>
      <c r="N252" s="4"/>
      <c r="O252" s="1"/>
    </row>
    <row r="253" spans="1:15" ht="15.75" thickBot="1">
      <c r="A253" s="1"/>
      <c r="B253" s="4"/>
      <c r="C253" s="4"/>
      <c r="D253" s="8">
        <v>14</v>
      </c>
      <c r="E253" s="47" t="str">
        <f>+'[1]ACUM-MARZO'!A294</f>
        <v>Relaciones Públicas</v>
      </c>
      <c r="F253" s="48"/>
      <c r="G253" s="49">
        <f>+'[1]ACUM-MARZO'!B294</f>
        <v>0</v>
      </c>
      <c r="H253" s="4"/>
      <c r="I253" s="4"/>
      <c r="J253" s="4"/>
      <c r="K253" s="4"/>
      <c r="L253" s="4"/>
      <c r="M253" s="4"/>
      <c r="N253" s="4"/>
      <c r="O253" s="1"/>
    </row>
    <row r="254" spans="1:15" ht="15.75" thickBot="1">
      <c r="A254" s="1"/>
      <c r="B254" s="4"/>
      <c r="C254" s="4"/>
      <c r="D254" s="8">
        <v>15</v>
      </c>
      <c r="E254" s="47" t="str">
        <f>+'[1]ACUM-MARZO'!A295</f>
        <v>Sanidad Animal</v>
      </c>
      <c r="F254" s="48"/>
      <c r="G254" s="49">
        <f>+'[1]ACUM-MARZO'!B295</f>
        <v>0</v>
      </c>
      <c r="H254" s="4"/>
      <c r="I254" s="4"/>
      <c r="J254" s="4"/>
      <c r="K254" s="4"/>
      <c r="L254" s="4"/>
      <c r="M254" s="4"/>
      <c r="N254" s="4"/>
      <c r="O254" s="1"/>
    </row>
    <row r="255" spans="1:15" ht="15.75" thickBot="1">
      <c r="A255" s="1"/>
      <c r="B255" s="4"/>
      <c r="C255" s="4"/>
      <c r="D255" s="8">
        <v>16</v>
      </c>
      <c r="E255" s="47" t="str">
        <f>+'[1]ACUM-MARZO'!A301</f>
        <v>Vinculación Asuntos Religiosos</v>
      </c>
      <c r="F255" s="48"/>
      <c r="G255" s="49">
        <f>+'[1]ACUM-MARZO'!B301</f>
        <v>0</v>
      </c>
      <c r="H255" s="4"/>
      <c r="I255" s="4"/>
      <c r="J255" s="4"/>
      <c r="K255" s="4"/>
      <c r="L255" s="4"/>
      <c r="M255" s="4"/>
      <c r="N255" s="4"/>
      <c r="O255" s="1"/>
    </row>
    <row r="256" spans="1:15" ht="15.75" thickBot="1">
      <c r="A256" s="1"/>
      <c r="B256" s="4"/>
      <c r="C256" s="4"/>
      <c r="D256" s="8">
        <v>17</v>
      </c>
      <c r="E256" s="47" t="str">
        <f>+'[1]ACUM-MARZO'!A254</f>
        <v>Cementerios</v>
      </c>
      <c r="F256" s="48"/>
      <c r="G256" s="49">
        <f>+'[1]ACUM-MARZO'!B254</f>
        <v>1</v>
      </c>
      <c r="H256" s="4"/>
      <c r="I256" s="4"/>
      <c r="J256" s="4"/>
      <c r="K256" s="4"/>
      <c r="L256" s="4"/>
      <c r="M256" s="4"/>
      <c r="N256" s="4"/>
      <c r="O256" s="1"/>
    </row>
    <row r="257" spans="1:15" ht="15.75" customHeight="1" thickBot="1">
      <c r="A257" s="1"/>
      <c r="B257" s="4"/>
      <c r="C257" s="4"/>
      <c r="D257" s="8">
        <v>18</v>
      </c>
      <c r="E257" s="47" t="str">
        <f>+'[1]ACUM-MARZO'!A255</f>
        <v>Centro de  Promoción Económica y Turismo</v>
      </c>
      <c r="F257" s="48"/>
      <c r="G257" s="49">
        <f>+'[1]ACUM-MARZO'!B255</f>
        <v>1</v>
      </c>
      <c r="H257" s="4"/>
      <c r="I257" s="4"/>
      <c r="J257" s="4"/>
      <c r="K257" s="4"/>
      <c r="L257" s="4"/>
      <c r="M257" s="4"/>
      <c r="N257" s="4"/>
      <c r="O257" s="1"/>
    </row>
    <row r="258" spans="1:15" ht="15.75" thickBot="1">
      <c r="A258" s="1"/>
      <c r="B258" s="4"/>
      <c r="C258" s="4"/>
      <c r="D258" s="8">
        <v>19</v>
      </c>
      <c r="E258" s="47" t="str">
        <f>+'[1]ACUM-MARZO'!A257</f>
        <v>Comunicación Social</v>
      </c>
      <c r="F258" s="48"/>
      <c r="G258" s="49">
        <f>+'[1]ACUM-MARZO'!B257</f>
        <v>1</v>
      </c>
      <c r="H258" s="4"/>
      <c r="I258" s="4"/>
      <c r="J258" s="4"/>
      <c r="K258" s="4"/>
      <c r="L258" s="4"/>
      <c r="M258" s="4"/>
      <c r="N258" s="4"/>
      <c r="O258" s="1"/>
    </row>
    <row r="259" spans="1:15" ht="15.75" thickBot="1">
      <c r="A259" s="1"/>
      <c r="B259" s="4"/>
      <c r="C259" s="4"/>
      <c r="D259" s="8">
        <v>20</v>
      </c>
      <c r="E259" s="47" t="str">
        <f>+'[1]ACUM-MARZO'!A262</f>
        <v>Coordinación de Gabinete</v>
      </c>
      <c r="F259" s="50"/>
      <c r="G259" s="49">
        <f>+'[1]ACUM-MARZO'!B262</f>
        <v>1</v>
      </c>
      <c r="H259" s="4"/>
      <c r="I259" s="4"/>
      <c r="J259" s="4"/>
      <c r="K259" s="4"/>
      <c r="L259" s="4"/>
      <c r="M259" s="4"/>
      <c r="N259" s="4"/>
      <c r="O259" s="1"/>
    </row>
    <row r="260" spans="1:15" ht="15.75" thickBot="1">
      <c r="A260" s="1"/>
      <c r="B260" s="4"/>
      <c r="C260" s="4"/>
      <c r="D260" s="8">
        <v>21</v>
      </c>
      <c r="E260" s="47" t="str">
        <f>+'[1]ACUM-MARZO'!A273</f>
        <v>Estacionómetros y Estacionamientos</v>
      </c>
      <c r="F260" s="48"/>
      <c r="G260" s="49">
        <f>+'[1]ACUM-MARZO'!B273</f>
        <v>1</v>
      </c>
      <c r="H260" s="4"/>
      <c r="I260" s="4"/>
      <c r="J260" s="4"/>
      <c r="K260" s="4"/>
      <c r="L260" s="4"/>
      <c r="M260" s="4"/>
      <c r="N260" s="4"/>
      <c r="O260" s="1"/>
    </row>
    <row r="261" spans="1:15" ht="15.75" thickBot="1">
      <c r="A261" s="1"/>
      <c r="B261" s="4"/>
      <c r="C261" s="4"/>
      <c r="D261" s="8">
        <v>22</v>
      </c>
      <c r="E261" s="47" t="str">
        <f>+'[1]ACUM-MARZO'!A291</f>
        <v>Regidores</v>
      </c>
      <c r="F261" s="48"/>
      <c r="G261" s="49">
        <f>+'[1]ACUM-MARZO'!B291</f>
        <v>1</v>
      </c>
      <c r="H261" s="4"/>
      <c r="I261" s="4"/>
      <c r="J261" s="4"/>
      <c r="K261" s="4"/>
      <c r="L261" s="4"/>
      <c r="M261" s="4"/>
      <c r="N261" s="4"/>
      <c r="O261" s="1"/>
    </row>
    <row r="262" spans="1:15" ht="15.75" thickBot="1">
      <c r="A262" s="1"/>
      <c r="B262" s="4"/>
      <c r="C262" s="4"/>
      <c r="D262" s="8">
        <v>23</v>
      </c>
      <c r="E262" s="47" t="str">
        <f>+'[1]ACUM-MARZO'!A292</f>
        <v>Registro Civil</v>
      </c>
      <c r="F262" s="50"/>
      <c r="G262" s="49">
        <f>+'[1]ACUM-MARZO'!B292</f>
        <v>1</v>
      </c>
      <c r="H262" s="4"/>
      <c r="I262" s="4"/>
      <c r="J262" s="4"/>
      <c r="K262" s="4"/>
      <c r="L262" s="4"/>
      <c r="M262" s="4"/>
      <c r="N262" s="4"/>
      <c r="O262" s="1"/>
    </row>
    <row r="263" spans="1:15" ht="15.75" thickBot="1">
      <c r="A263" s="1"/>
      <c r="B263" s="4"/>
      <c r="C263" s="4"/>
      <c r="D263" s="8">
        <v>24</v>
      </c>
      <c r="E263" s="47" t="str">
        <f>+'[1]ACUM-MARZO'!A296</f>
        <v>Secretaria del Ayuntamiento</v>
      </c>
      <c r="F263" s="48"/>
      <c r="G263" s="49">
        <f>+'[1]ACUM-MARZO'!B296</f>
        <v>1</v>
      </c>
      <c r="H263" s="4"/>
      <c r="I263" s="4"/>
      <c r="J263" s="4"/>
      <c r="K263" s="4"/>
      <c r="L263" s="4"/>
      <c r="M263" s="4"/>
      <c r="N263" s="4"/>
      <c r="O263" s="1"/>
    </row>
    <row r="264" spans="1:15" ht="15.75" thickBot="1">
      <c r="A264" s="1"/>
      <c r="B264" s="4"/>
      <c r="C264" s="4"/>
      <c r="D264" s="8">
        <v>25</v>
      </c>
      <c r="E264" s="47" t="str">
        <f>+'[1]ACUM-MARZO'!A297</f>
        <v>Secretaría Particular</v>
      </c>
      <c r="F264" s="48"/>
      <c r="G264" s="49">
        <f>+'[1]ACUM-MARZO'!B297</f>
        <v>1</v>
      </c>
      <c r="H264" s="4"/>
      <c r="I264" s="4"/>
      <c r="J264" s="4"/>
      <c r="K264" s="4"/>
      <c r="L264" s="4"/>
      <c r="M264" s="4"/>
      <c r="N264" s="4"/>
      <c r="O264" s="1"/>
    </row>
    <row r="265" spans="1:15" ht="15.75" thickBot="1">
      <c r="A265" s="1"/>
      <c r="B265" s="4"/>
      <c r="C265" s="4"/>
      <c r="D265" s="8">
        <v>26</v>
      </c>
      <c r="E265" s="47" t="str">
        <f>+'[1]ACUM-MARZO'!A258</f>
        <v>Comunidad Digna</v>
      </c>
      <c r="F265" s="48"/>
      <c r="G265" s="49">
        <f>+'[1]ACUM-MARZO'!B258</f>
        <v>2</v>
      </c>
      <c r="H265" s="4"/>
      <c r="I265" s="4"/>
      <c r="J265" s="4"/>
      <c r="K265" s="4"/>
      <c r="L265" s="4"/>
      <c r="M265" s="4"/>
      <c r="N265" s="4"/>
      <c r="O265" s="1"/>
    </row>
    <row r="266" spans="1:15" ht="15.75" thickBot="1">
      <c r="A266" s="1"/>
      <c r="B266" s="4"/>
      <c r="C266" s="4"/>
      <c r="D266" s="8">
        <v>27</v>
      </c>
      <c r="E266" s="47" t="str">
        <f>+'[1]ACUM-MARZO'!A260</f>
        <v>Contraloría</v>
      </c>
      <c r="F266" s="48"/>
      <c r="G266" s="49">
        <f>+'[1]ACUM-MARZO'!B260</f>
        <v>2</v>
      </c>
      <c r="H266" s="4"/>
      <c r="I266" s="4"/>
      <c r="J266" s="4"/>
      <c r="K266" s="4"/>
      <c r="L266" s="4"/>
      <c r="M266" s="4"/>
      <c r="N266" s="4"/>
      <c r="O266" s="1"/>
    </row>
    <row r="267" spans="1:15" ht="15.75" thickBot="1">
      <c r="A267" s="1"/>
      <c r="B267" s="4"/>
      <c r="C267" s="4"/>
      <c r="D267" s="8">
        <v>28</v>
      </c>
      <c r="E267" s="47" t="str">
        <f>+'[1]ACUM-MARZO'!A265</f>
        <v>Coplademun</v>
      </c>
      <c r="F267" s="48"/>
      <c r="G267" s="49">
        <f>+'[1]ACUM-MARZO'!B265</f>
        <v>2</v>
      </c>
      <c r="H267" s="4"/>
      <c r="I267" s="4"/>
      <c r="J267" s="4"/>
      <c r="K267" s="4"/>
      <c r="L267" s="4"/>
      <c r="M267" s="4"/>
      <c r="N267" s="4"/>
      <c r="O267" s="1"/>
    </row>
    <row r="268" spans="1:15" ht="15.75" thickBot="1">
      <c r="A268" s="1"/>
      <c r="B268" s="4"/>
      <c r="C268" s="4"/>
      <c r="D268" s="8">
        <v>29</v>
      </c>
      <c r="E268" s="47" t="str">
        <f>+'[1]ACUM-MARZO'!A274</f>
        <v>Instituto de Capacitación y Oferta Educativa</v>
      </c>
      <c r="F268" s="48"/>
      <c r="G268" s="49">
        <f>+'[1]ACUM-MARZO'!B274</f>
        <v>2</v>
      </c>
      <c r="H268" s="4"/>
      <c r="I268" s="4"/>
      <c r="J268" s="4"/>
      <c r="K268" s="4"/>
      <c r="L268" s="4"/>
      <c r="M268" s="4"/>
      <c r="N268" s="4"/>
      <c r="O268" s="1"/>
    </row>
    <row r="269" spans="1:15" ht="15.75" thickBot="1">
      <c r="A269" s="1"/>
      <c r="B269" s="4"/>
      <c r="C269" s="4"/>
      <c r="D269" s="8">
        <v>30</v>
      </c>
      <c r="E269" s="47" t="str">
        <f>+'[1]ACUM-MARZO'!A287</f>
        <v>Protección al Medio Ambiente</v>
      </c>
      <c r="F269" s="48"/>
      <c r="G269" s="49">
        <f>+'[1]ACUM-MARZO'!B287</f>
        <v>2</v>
      </c>
      <c r="H269" s="4"/>
      <c r="I269" s="4"/>
      <c r="J269" s="4"/>
      <c r="K269" s="4"/>
      <c r="L269" s="4"/>
      <c r="M269" s="4"/>
      <c r="N269" s="4"/>
      <c r="O269" s="1"/>
    </row>
    <row r="270" spans="1:15" ht="15.75" thickBot="1">
      <c r="A270" s="1"/>
      <c r="B270" s="4"/>
      <c r="C270" s="4"/>
      <c r="D270" s="8">
        <v>31</v>
      </c>
      <c r="E270" s="47" t="str">
        <f>+'[1]ACUM-MARZO'!A250</f>
        <v>Aseo Público</v>
      </c>
      <c r="F270" s="48"/>
      <c r="G270" s="49">
        <f>+'[1]ACUM-MARZO'!B250</f>
        <v>3</v>
      </c>
      <c r="H270" s="4"/>
      <c r="I270" s="4"/>
      <c r="J270" s="4"/>
      <c r="K270" s="4"/>
      <c r="L270" s="4"/>
      <c r="M270" s="4"/>
      <c r="N270" s="4"/>
      <c r="O270" s="1"/>
    </row>
    <row r="271" spans="1:15" ht="15.75" thickBot="1">
      <c r="A271" s="1"/>
      <c r="B271" s="4"/>
      <c r="C271" s="4"/>
      <c r="D271" s="8">
        <v>32</v>
      </c>
      <c r="E271" s="47" t="str">
        <f>+'[1]ACUM-MARZO'!A251</f>
        <v>Asuntos Internos</v>
      </c>
      <c r="F271" s="48"/>
      <c r="G271" s="49">
        <f>+'[1]ACUM-MARZO'!B251</f>
        <v>4</v>
      </c>
      <c r="H271" s="4"/>
      <c r="I271" s="4"/>
      <c r="J271" s="4"/>
      <c r="K271" s="4"/>
      <c r="L271" s="4"/>
      <c r="M271" s="4"/>
      <c r="N271" s="4"/>
      <c r="O271" s="1"/>
    </row>
    <row r="272" spans="1:15" ht="15.75" thickBot="1">
      <c r="A272" s="1"/>
      <c r="B272" s="4"/>
      <c r="C272" s="4"/>
      <c r="D272" s="8">
        <v>33</v>
      </c>
      <c r="E272" s="47" t="str">
        <f>+'[1]ACUM-MARZO'!A284</f>
        <v>Parques y Jardines</v>
      </c>
      <c r="F272" s="48"/>
      <c r="G272" s="49">
        <f>+'[1]ACUM-MARZO'!B284</f>
        <v>4</v>
      </c>
      <c r="H272" s="4"/>
      <c r="I272" s="4"/>
      <c r="J272" s="4"/>
      <c r="K272" s="4"/>
      <c r="L272" s="4"/>
      <c r="M272" s="4"/>
      <c r="N272" s="4"/>
      <c r="O272" s="1"/>
    </row>
    <row r="273" spans="1:15" ht="15.75" thickBot="1">
      <c r="A273" s="1"/>
      <c r="B273" s="4"/>
      <c r="C273" s="4"/>
      <c r="D273" s="8">
        <v>34</v>
      </c>
      <c r="E273" s="47" t="str">
        <f>+'[1]ACUM-MARZO'!A285</f>
        <v>Participación Ciudadana</v>
      </c>
      <c r="F273" s="48"/>
      <c r="G273" s="49">
        <f>+'[1]ACUM-MARZO'!B285</f>
        <v>4</v>
      </c>
      <c r="H273" s="4"/>
      <c r="I273" s="4"/>
      <c r="J273" s="4"/>
      <c r="K273" s="4"/>
      <c r="L273" s="4"/>
      <c r="M273" s="4"/>
      <c r="N273" s="4"/>
      <c r="O273" s="1"/>
    </row>
    <row r="274" spans="1:15" ht="15.75" thickBot="1">
      <c r="A274" s="1"/>
      <c r="B274" s="4"/>
      <c r="C274" s="4"/>
      <c r="D274" s="8">
        <v>35</v>
      </c>
      <c r="E274" s="47" t="str">
        <f>+'[1]ACUM-MARZO'!A300</f>
        <v>Transparencia y Acceso a la Información</v>
      </c>
      <c r="F274" s="48"/>
      <c r="G274" s="49">
        <f>+'[1]ACUM-MARZO'!B300</f>
        <v>4</v>
      </c>
      <c r="H274" s="4"/>
      <c r="I274" s="4"/>
      <c r="J274" s="4"/>
      <c r="K274" s="4"/>
      <c r="L274" s="4"/>
      <c r="M274" s="4"/>
      <c r="N274" s="4"/>
      <c r="O274" s="1"/>
    </row>
    <row r="275" spans="1:15" ht="15.75" thickBot="1">
      <c r="A275" s="1"/>
      <c r="B275" s="4"/>
      <c r="C275" s="4"/>
      <c r="D275" s="8">
        <v>36</v>
      </c>
      <c r="E275" s="47" t="str">
        <f>+'[1]ACUM-MARZO'!A252</f>
        <v>Atención Ciudadana</v>
      </c>
      <c r="F275" s="50"/>
      <c r="G275" s="49">
        <f>+'[1]ACUM-MARZO'!B252</f>
        <v>5</v>
      </c>
      <c r="H275" s="4"/>
      <c r="I275" s="4"/>
      <c r="J275" s="4"/>
      <c r="K275" s="4"/>
      <c r="L275" s="4"/>
      <c r="M275" s="4"/>
      <c r="N275" s="4"/>
      <c r="O275" s="1"/>
    </row>
    <row r="276" spans="1:15" ht="15.75" thickBot="1">
      <c r="A276" s="1"/>
      <c r="B276" s="4"/>
      <c r="C276" s="4"/>
      <c r="D276" s="8">
        <v>37</v>
      </c>
      <c r="E276" s="47" t="str">
        <f>+'[1]ACUM-MARZO'!A278</f>
        <v>Integración y Dictaminación</v>
      </c>
      <c r="F276" s="48"/>
      <c r="G276" s="49">
        <f>+'[1]ACUM-MARZO'!B278</f>
        <v>5</v>
      </c>
      <c r="H276" s="4"/>
      <c r="I276" s="4"/>
      <c r="J276" s="4"/>
      <c r="K276" s="4"/>
      <c r="L276" s="4"/>
      <c r="M276" s="4"/>
      <c r="N276" s="4"/>
      <c r="O276" s="1"/>
    </row>
    <row r="277" spans="1:15" ht="15.75" thickBot="1">
      <c r="A277" s="1"/>
      <c r="B277" s="4"/>
      <c r="C277" s="4"/>
      <c r="D277" s="8">
        <v>38</v>
      </c>
      <c r="E277" s="47" t="str">
        <f>+'[1]ACUM-MARZO'!A289</f>
        <v>Proyectos Estratégicos</v>
      </c>
      <c r="F277" s="48"/>
      <c r="G277" s="49">
        <f>+'[1]ACUM-MARZO'!B289</f>
        <v>5</v>
      </c>
      <c r="H277" s="4"/>
      <c r="I277" s="4"/>
      <c r="J277" s="4"/>
      <c r="K277" s="4"/>
      <c r="L277" s="4"/>
      <c r="M277" s="4"/>
      <c r="N277" s="4"/>
      <c r="O277" s="1"/>
    </row>
    <row r="278" spans="1:15" ht="15.75" thickBot="1">
      <c r="A278" s="1"/>
      <c r="B278" s="4"/>
      <c r="C278" s="4"/>
      <c r="D278" s="8">
        <v>39</v>
      </c>
      <c r="E278" s="47" t="str">
        <f>+'[1]ACUM-MARZO'!A248</f>
        <v>Alumbrado Público</v>
      </c>
      <c r="F278" s="48"/>
      <c r="G278" s="49">
        <f>+'[1]ACUM-MARZO'!B248</f>
        <v>6</v>
      </c>
      <c r="H278" s="4"/>
      <c r="I278" s="4"/>
      <c r="J278" s="4"/>
      <c r="K278" s="4"/>
      <c r="L278" s="4"/>
      <c r="M278" s="4"/>
      <c r="N278" s="4"/>
      <c r="O278" s="1"/>
    </row>
    <row r="279" spans="1:15" ht="15.75" thickBot="1">
      <c r="A279" s="1"/>
      <c r="B279" s="4"/>
      <c r="C279" s="4"/>
      <c r="D279" s="8">
        <v>40</v>
      </c>
      <c r="E279" s="47" t="str">
        <f>+'[1]ACUM-MARZO'!A247</f>
        <v>Agua y Alcantarillado</v>
      </c>
      <c r="F279" s="48"/>
      <c r="G279" s="49">
        <f>+'[1]ACUM-MARZO'!B247</f>
        <v>7</v>
      </c>
      <c r="H279" s="4"/>
      <c r="I279" s="4"/>
      <c r="J279" s="4"/>
      <c r="K279" s="4"/>
      <c r="L279" s="4"/>
      <c r="M279" s="4"/>
      <c r="N279" s="4"/>
      <c r="O279" s="1"/>
    </row>
    <row r="280" spans="1:15" ht="15.75" thickBot="1">
      <c r="A280" s="1"/>
      <c r="B280" s="4"/>
      <c r="C280" s="4"/>
      <c r="D280" s="8">
        <v>41</v>
      </c>
      <c r="E280" s="47" t="str">
        <f>+'[1]ACUM-MARZO'!A288</f>
        <v>Protección Civil y Bomberos</v>
      </c>
      <c r="F280" s="48"/>
      <c r="G280" s="49">
        <f>+'[1]ACUM-MARZO'!B288</f>
        <v>7</v>
      </c>
      <c r="H280" s="4"/>
      <c r="I280" s="4"/>
      <c r="J280" s="4"/>
      <c r="K280" s="4"/>
      <c r="L280" s="4"/>
      <c r="M280" s="4"/>
      <c r="N280" s="4"/>
      <c r="O280" s="1"/>
    </row>
    <row r="281" spans="1:15" ht="15.75" thickBot="1">
      <c r="A281" s="1"/>
      <c r="B281" s="4"/>
      <c r="C281" s="4"/>
      <c r="D281" s="8">
        <v>42</v>
      </c>
      <c r="E281" s="47" t="str">
        <f>+'[1]ACUM-MARZO'!A249</f>
        <v>Archivo Municipal</v>
      </c>
      <c r="F281" s="48"/>
      <c r="G281" s="49">
        <f>+'[1]ACUM-MARZO'!B249</f>
        <v>8</v>
      </c>
      <c r="H281" s="4"/>
      <c r="I281" s="4"/>
      <c r="J281" s="4"/>
      <c r="K281" s="4"/>
      <c r="L281" s="4"/>
      <c r="M281" s="4"/>
      <c r="N281" s="4"/>
      <c r="O281" s="1"/>
    </row>
    <row r="282" spans="1:15" ht="28.5" customHeight="1" thickBot="1">
      <c r="A282" s="1"/>
      <c r="B282" s="4"/>
      <c r="C282" s="4"/>
      <c r="D282" s="8">
        <v>43</v>
      </c>
      <c r="E282" s="79" t="str">
        <f>+'[1]ACUM-MARZO'!A267</f>
        <v>Dirección General de  Innovación y Tecnología</v>
      </c>
      <c r="F282" s="80"/>
      <c r="G282" s="49">
        <f>+'[1]ACUM-MARZO'!B267</f>
        <v>8</v>
      </c>
      <c r="H282" s="4"/>
      <c r="I282" s="4"/>
      <c r="J282" s="4"/>
      <c r="K282" s="4"/>
      <c r="L282" s="4"/>
      <c r="M282" s="4"/>
      <c r="N282" s="4"/>
      <c r="O282" s="1"/>
    </row>
    <row r="283" spans="1:15" ht="15.75" thickBot="1">
      <c r="A283" s="1"/>
      <c r="B283" s="4"/>
      <c r="C283" s="4"/>
      <c r="D283" s="8">
        <v>44</v>
      </c>
      <c r="E283" s="47" t="str">
        <f>+'[1]ACUM-MARZO'!A253</f>
        <v>Catastro</v>
      </c>
      <c r="F283" s="48"/>
      <c r="G283" s="49">
        <f>+'[1]ACUM-MARZO'!B253</f>
        <v>9</v>
      </c>
      <c r="H283" s="4"/>
      <c r="I283" s="4"/>
      <c r="J283" s="4"/>
      <c r="K283" s="4"/>
      <c r="L283" s="4"/>
      <c r="M283" s="4"/>
      <c r="N283" s="4"/>
      <c r="O283" s="1"/>
    </row>
    <row r="284" spans="1:15" ht="15.75" thickBot="1">
      <c r="A284" s="1"/>
      <c r="B284" s="4"/>
      <c r="C284" s="4"/>
      <c r="D284" s="8">
        <v>45</v>
      </c>
      <c r="E284" s="47" t="str">
        <f>+'[1]ACUM-MARZO'!A266</f>
        <v>Desarrollo Social Humano</v>
      </c>
      <c r="F284" s="48"/>
      <c r="G284" s="49">
        <f>+'[1]ACUM-MARZO'!B266</f>
        <v>9</v>
      </c>
      <c r="H284" s="4"/>
      <c r="I284" s="4"/>
      <c r="J284" s="4"/>
      <c r="K284" s="4"/>
      <c r="L284" s="4"/>
      <c r="M284" s="4"/>
      <c r="N284" s="4"/>
      <c r="O284" s="1"/>
    </row>
    <row r="285" spans="1:15" ht="15.75" thickBot="1">
      <c r="A285" s="1"/>
      <c r="B285" s="4"/>
      <c r="C285" s="4"/>
      <c r="D285" s="8">
        <v>46</v>
      </c>
      <c r="E285" s="47" t="str">
        <f>+'[1]ACUM-MARZO'!A268</f>
        <v>Dirección General de Ecología</v>
      </c>
      <c r="F285" s="48"/>
      <c r="G285" s="49">
        <f>+'[1]ACUM-MARZO'!B268</f>
        <v>9</v>
      </c>
      <c r="H285" s="4"/>
      <c r="I285" s="4"/>
      <c r="J285" s="4"/>
      <c r="K285" s="4"/>
      <c r="L285" s="4"/>
      <c r="M285" s="4"/>
      <c r="N285" s="4"/>
      <c r="O285" s="1"/>
    </row>
    <row r="286" spans="1:15" ht="15.75" thickBot="1">
      <c r="A286" s="1"/>
      <c r="B286" s="4"/>
      <c r="C286" s="4"/>
      <c r="D286" s="8">
        <v>47</v>
      </c>
      <c r="E286" s="47" t="str">
        <f>+'[1]ACUM-MARZO'!A286</f>
        <v>Patrimonio Municipal</v>
      </c>
      <c r="F286" s="48"/>
      <c r="G286" s="49">
        <f>+'[1]ACUM-MARZO'!B286</f>
        <v>11</v>
      </c>
      <c r="H286" s="4"/>
      <c r="I286" s="4"/>
      <c r="J286" s="4"/>
      <c r="K286" s="4"/>
      <c r="L286" s="4"/>
      <c r="M286" s="4"/>
      <c r="N286" s="4"/>
      <c r="O286" s="1"/>
    </row>
    <row r="287" spans="1:15" ht="15.75" thickBot="1">
      <c r="A287" s="1"/>
      <c r="B287" s="4"/>
      <c r="C287" s="4"/>
      <c r="D287" s="8">
        <v>48</v>
      </c>
      <c r="E287" s="47" t="str">
        <f>+'[1]ACUM-MARZO'!A271</f>
        <v>Dirección General de Servicios Públicos</v>
      </c>
      <c r="F287" s="48"/>
      <c r="G287" s="49">
        <f>+'[1]ACUM-MARZO'!B271</f>
        <v>13</v>
      </c>
      <c r="H287" s="4"/>
      <c r="I287" s="4"/>
      <c r="J287" s="4"/>
      <c r="K287" s="4"/>
      <c r="L287" s="4"/>
      <c r="M287" s="4"/>
      <c r="N287" s="4"/>
      <c r="O287" s="1"/>
    </row>
    <row r="288" spans="1:15" ht="15.75" thickBot="1">
      <c r="A288" s="1"/>
      <c r="B288" s="4"/>
      <c r="C288" s="4"/>
      <c r="D288" s="8">
        <v>49</v>
      </c>
      <c r="E288" s="47" t="str">
        <f>+'[1]ACUM-MARZO'!A246</f>
        <v>Actas y Acuerdos</v>
      </c>
      <c r="F288" s="48"/>
      <c r="G288" s="49">
        <f>+'[1]ACUM-MARZO'!B246</f>
        <v>16</v>
      </c>
      <c r="H288" s="4"/>
      <c r="I288" s="4"/>
      <c r="J288" s="4"/>
      <c r="K288" s="4"/>
      <c r="L288" s="4"/>
      <c r="M288" s="4"/>
      <c r="N288" s="4"/>
      <c r="O288" s="1"/>
    </row>
    <row r="289" spans="1:15" ht="28.5" customHeight="1" thickBot="1">
      <c r="A289" s="1"/>
      <c r="B289" s="4"/>
      <c r="C289" s="4"/>
      <c r="D289" s="8">
        <v>50</v>
      </c>
      <c r="E289" s="79" t="str">
        <f>+'[1]ACUM-MARZO'!A269</f>
        <v>Dirección General de Inspección de Reglamentos</v>
      </c>
      <c r="F289" s="80"/>
      <c r="G289" s="49">
        <f>+'[1]ACUM-MARZO'!B269</f>
        <v>22</v>
      </c>
      <c r="H289" s="4"/>
      <c r="I289" s="4"/>
      <c r="J289" s="4"/>
      <c r="K289" s="4"/>
      <c r="L289" s="4"/>
      <c r="M289" s="4"/>
      <c r="N289" s="4"/>
      <c r="O289" s="1"/>
    </row>
    <row r="290" spans="1:15" ht="15.75" thickBot="1">
      <c r="A290" s="1"/>
      <c r="B290" s="4"/>
      <c r="C290" s="4"/>
      <c r="D290" s="8">
        <v>51</v>
      </c>
      <c r="E290" s="47" t="str">
        <f>+'[1]ACUM-MARZO'!A298</f>
        <v>Síndico Municipal</v>
      </c>
      <c r="F290" s="48"/>
      <c r="G290" s="49">
        <f>+'[1]ACUM-MARZO'!B298</f>
        <v>22</v>
      </c>
      <c r="H290" s="4"/>
      <c r="I290" s="4"/>
      <c r="J290" s="4"/>
      <c r="K290" s="4"/>
      <c r="L290" s="4"/>
      <c r="M290" s="4"/>
      <c r="N290" s="4"/>
      <c r="O290" s="1"/>
    </row>
    <row r="291" spans="1:15" ht="15.75" thickBot="1">
      <c r="A291" s="1"/>
      <c r="B291" s="4"/>
      <c r="C291" s="4"/>
      <c r="D291" s="8">
        <v>52</v>
      </c>
      <c r="E291" s="47" t="str">
        <f>+'[1]ACUM-MARZO'!A256</f>
        <v>Comisaría General de Seguridad Pública</v>
      </c>
      <c r="F291" s="48"/>
      <c r="G291" s="49">
        <f>+'[1]ACUM-MARZO'!B256</f>
        <v>36</v>
      </c>
      <c r="H291" s="4"/>
      <c r="I291" s="4"/>
      <c r="J291" s="4"/>
      <c r="K291" s="4"/>
      <c r="L291" s="4"/>
      <c r="M291" s="4"/>
      <c r="N291" s="4"/>
      <c r="O291" s="1"/>
    </row>
    <row r="292" spans="1:15" ht="15.75" thickBot="1">
      <c r="A292" s="1"/>
      <c r="B292" s="4"/>
      <c r="C292" s="4"/>
      <c r="D292" s="8">
        <v>53</v>
      </c>
      <c r="E292" s="47" t="str">
        <f>+'[1]ACUM-MARZO'!A283</f>
        <v>Oficialía Mayor de Padrón y Licencias</v>
      </c>
      <c r="F292" s="48"/>
      <c r="G292" s="49">
        <f>+'[1]ACUM-MARZO'!B283</f>
        <v>37</v>
      </c>
      <c r="H292" s="4"/>
      <c r="I292" s="4"/>
      <c r="J292" s="4"/>
      <c r="K292" s="4"/>
      <c r="L292" s="4"/>
      <c r="M292" s="4"/>
      <c r="N292" s="4"/>
      <c r="O292" s="1"/>
    </row>
    <row r="293" spans="1:15" ht="15.75" thickBot="1">
      <c r="A293" s="1"/>
      <c r="B293" s="4"/>
      <c r="C293" s="4"/>
      <c r="D293" s="8">
        <v>54</v>
      </c>
      <c r="E293" s="47" t="str">
        <f>+'[1]ACUM-MARZO'!A299</f>
        <v>Tesorero Municipal</v>
      </c>
      <c r="F293" s="48"/>
      <c r="G293" s="49">
        <f>+'[1]ACUM-MARZO'!B299</f>
        <v>40</v>
      </c>
      <c r="H293" s="4"/>
      <c r="I293" s="4"/>
      <c r="J293" s="4"/>
      <c r="K293" s="4"/>
      <c r="L293" s="4"/>
      <c r="M293" s="4"/>
      <c r="N293" s="4"/>
      <c r="O293" s="1"/>
    </row>
    <row r="294" spans="1:15" ht="15.75" thickBot="1">
      <c r="A294" s="1"/>
      <c r="B294" s="4"/>
      <c r="C294" s="4"/>
      <c r="D294" s="8">
        <v>55</v>
      </c>
      <c r="E294" s="47" t="str">
        <f>+'[1]ACUM-MARZO'!A282</f>
        <v>Oficialía Mayor Administrativa</v>
      </c>
      <c r="F294" s="48"/>
      <c r="G294" s="49">
        <f>+'[1]ACUM-MARZO'!B282</f>
        <v>60</v>
      </c>
      <c r="H294" s="4"/>
      <c r="I294" s="4"/>
      <c r="J294" s="4"/>
      <c r="K294" s="4"/>
      <c r="L294" s="4"/>
      <c r="M294" s="4"/>
      <c r="N294" s="4"/>
      <c r="O294" s="1"/>
    </row>
    <row r="295" spans="1:15" ht="15.75" thickBot="1">
      <c r="A295" s="1"/>
      <c r="B295" s="4"/>
      <c r="C295" s="4"/>
      <c r="D295" s="8">
        <v>56</v>
      </c>
      <c r="E295" s="47" t="str">
        <f>+'[1]ACUM-MARZO'!A270</f>
        <v>Dirección General de Obras Públicas</v>
      </c>
      <c r="F295" s="48"/>
      <c r="G295" s="49">
        <f>+'[1]ACUM-MARZO'!B270</f>
        <v>80</v>
      </c>
      <c r="H295" s="4"/>
      <c r="I295" s="4"/>
      <c r="J295" s="4"/>
      <c r="K295" s="4"/>
      <c r="L295" s="4"/>
      <c r="M295" s="4"/>
      <c r="N295" s="4"/>
      <c r="O295" s="1"/>
    </row>
    <row r="296" spans="1:15" ht="15.75" thickBo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1"/>
    </row>
    <row r="297" spans="1:15" ht="15.75" thickBot="1">
      <c r="A297" s="1"/>
      <c r="B297" s="4"/>
      <c r="C297" s="4"/>
      <c r="D297" s="4"/>
      <c r="E297" s="4"/>
      <c r="F297" s="51" t="s">
        <v>6</v>
      </c>
      <c r="G297" s="52">
        <f>SUM(G240:G296)</f>
        <v>453</v>
      </c>
      <c r="H297" s="4"/>
      <c r="I297" s="4"/>
      <c r="J297" s="4"/>
      <c r="K297" s="4"/>
      <c r="L297" s="4"/>
      <c r="M297" s="4"/>
      <c r="N297" s="4"/>
      <c r="O297" s="1"/>
    </row>
    <row r="298" spans="1:15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1"/>
    </row>
    <row r="299" spans="1:15" ht="15.75" thickBot="1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1"/>
    </row>
    <row r="300" spans="1:15" ht="15.75" thickBot="1">
      <c r="A300" s="1"/>
      <c r="B300" s="81" t="s">
        <v>30</v>
      </c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53"/>
      <c r="O300" s="1"/>
    </row>
    <row r="301" spans="1:15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1"/>
    </row>
    <row r="302" spans="1:15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1"/>
    </row>
    <row r="303" spans="1:15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1"/>
    </row>
    <row r="304" spans="1:15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1"/>
    </row>
    <row r="305" spans="1:15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1"/>
    </row>
    <row r="306" spans="1:15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1"/>
    </row>
    <row r="307" spans="1:15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1"/>
    </row>
    <row r="308" spans="1:15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1"/>
    </row>
    <row r="309" spans="1:15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1"/>
    </row>
    <row r="310" spans="1:15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1"/>
    </row>
    <row r="311" spans="1:15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1"/>
    </row>
    <row r="312" spans="1:15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1"/>
    </row>
    <row r="313" spans="1:15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1"/>
    </row>
    <row r="314" spans="1:15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1"/>
    </row>
    <row r="315" spans="1:15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1"/>
    </row>
    <row r="316" spans="1:15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1"/>
    </row>
    <row r="317" spans="1:15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1"/>
    </row>
    <row r="318" spans="1:15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1"/>
    </row>
    <row r="319" spans="1:15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1"/>
    </row>
    <row r="320" spans="1:15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1"/>
    </row>
    <row r="321" spans="1:15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1"/>
    </row>
    <row r="322" spans="1:15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1"/>
    </row>
    <row r="323" spans="1: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</sheetData>
  <mergeCells count="39">
    <mergeCell ref="E282:F282"/>
    <mergeCell ref="E289:F289"/>
    <mergeCell ref="B300:M300"/>
    <mergeCell ref="D213:I213"/>
    <mergeCell ref="E214:G214"/>
    <mergeCell ref="E215:G215"/>
    <mergeCell ref="E216:G216"/>
    <mergeCell ref="E217:G217"/>
    <mergeCell ref="D239:G239"/>
    <mergeCell ref="E191:G191"/>
    <mergeCell ref="E137:H137"/>
    <mergeCell ref="E141:I141"/>
    <mergeCell ref="E142:H142"/>
    <mergeCell ref="E146:I146"/>
    <mergeCell ref="E147:H147"/>
    <mergeCell ref="E151:I151"/>
    <mergeCell ref="E152:H152"/>
    <mergeCell ref="D159:I159"/>
    <mergeCell ref="D187:I187"/>
    <mergeCell ref="E188:G188"/>
    <mergeCell ref="E189:G189"/>
    <mergeCell ref="E136:I136"/>
    <mergeCell ref="D24:E24"/>
    <mergeCell ref="D25:E25"/>
    <mergeCell ref="D45:J45"/>
    <mergeCell ref="D98:I98"/>
    <mergeCell ref="E99:G99"/>
    <mergeCell ref="E100:G100"/>
    <mergeCell ref="E101:G101"/>
    <mergeCell ref="E102:G102"/>
    <mergeCell ref="E103:G103"/>
    <mergeCell ref="E105:G105"/>
    <mergeCell ref="D109:I109"/>
    <mergeCell ref="D23:E23"/>
    <mergeCell ref="B14:N14"/>
    <mergeCell ref="B15:N15"/>
    <mergeCell ref="B16:N16"/>
    <mergeCell ref="C22:F22"/>
    <mergeCell ref="H22:L22"/>
  </mergeCells>
  <pageMargins left="0.23622047244094491" right="0.23622047244094491" top="0.74803149606299213" bottom="0.74803149606299213" header="0.31496062992125984" footer="0.31496062992125984"/>
  <pageSetup paperSize="124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Estadísticas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2015-05-14T17:03:56Z</cp:lastPrinted>
  <dcterms:created xsi:type="dcterms:W3CDTF">2015-05-14T15:34:05Z</dcterms:created>
  <dcterms:modified xsi:type="dcterms:W3CDTF">2015-05-14T17:04:38Z</dcterms:modified>
</cp:coreProperties>
</file>