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ESTAD-MARZO 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297" i="1"/>
  <c r="E297"/>
  <c r="G296"/>
  <c r="E296"/>
  <c r="G295"/>
  <c r="E295"/>
  <c r="G294"/>
  <c r="E294"/>
  <c r="G293"/>
  <c r="E293"/>
  <c r="G292"/>
  <c r="E292"/>
  <c r="G291"/>
  <c r="E291"/>
  <c r="G290"/>
  <c r="E290"/>
  <c r="G289"/>
  <c r="E289"/>
  <c r="G288"/>
  <c r="E288"/>
  <c r="G287"/>
  <c r="E287"/>
  <c r="G286"/>
  <c r="E286"/>
  <c r="G285"/>
  <c r="E285"/>
  <c r="G284"/>
  <c r="E284"/>
  <c r="G283"/>
  <c r="E283"/>
  <c r="G282"/>
  <c r="E282"/>
  <c r="G281"/>
  <c r="E281"/>
  <c r="G280"/>
  <c r="E280"/>
  <c r="G279"/>
  <c r="E279"/>
  <c r="G278"/>
  <c r="E278"/>
  <c r="G277"/>
  <c r="E277"/>
  <c r="G276"/>
  <c r="E276"/>
  <c r="G275"/>
  <c r="E275"/>
  <c r="G274"/>
  <c r="E274"/>
  <c r="G273"/>
  <c r="E273"/>
  <c r="G272"/>
  <c r="E272"/>
  <c r="G271"/>
  <c r="E271"/>
  <c r="G270"/>
  <c r="E270"/>
  <c r="G269"/>
  <c r="E269"/>
  <c r="G268"/>
  <c r="E268"/>
  <c r="G267"/>
  <c r="E267"/>
  <c r="G266"/>
  <c r="E266"/>
  <c r="G265"/>
  <c r="E265"/>
  <c r="G264"/>
  <c r="E264"/>
  <c r="G263"/>
  <c r="E263"/>
  <c r="G262"/>
  <c r="E262"/>
  <c r="G261"/>
  <c r="E261"/>
  <c r="G260"/>
  <c r="E260"/>
  <c r="G259"/>
  <c r="E259"/>
  <c r="G258"/>
  <c r="E258"/>
  <c r="G257"/>
  <c r="E257"/>
  <c r="G256"/>
  <c r="E256"/>
  <c r="G255"/>
  <c r="E255"/>
  <c r="G254"/>
  <c r="E254"/>
  <c r="G253"/>
  <c r="E253"/>
  <c r="G252"/>
  <c r="E252"/>
  <c r="G251"/>
  <c r="E251"/>
  <c r="G250"/>
  <c r="E250"/>
  <c r="G249"/>
  <c r="E249"/>
  <c r="G248"/>
  <c r="E248"/>
  <c r="G247"/>
  <c r="E247"/>
  <c r="G246"/>
  <c r="E246"/>
  <c r="G245"/>
  <c r="E245"/>
  <c r="G244"/>
  <c r="E244"/>
  <c r="G243"/>
  <c r="E243"/>
  <c r="G242"/>
  <c r="E242"/>
  <c r="G241"/>
  <c r="E241"/>
  <c r="G240"/>
  <c r="G299" s="1"/>
  <c r="E240"/>
  <c r="H217"/>
  <c r="E217"/>
  <c r="H216"/>
  <c r="E216"/>
  <c r="H215"/>
  <c r="E215"/>
  <c r="H214"/>
  <c r="E214"/>
  <c r="H191"/>
  <c r="E191"/>
  <c r="H190"/>
  <c r="E190"/>
  <c r="H189"/>
  <c r="E189"/>
  <c r="H188"/>
  <c r="H192" s="1"/>
  <c r="E188"/>
  <c r="H163"/>
  <c r="E163"/>
  <c r="H162"/>
  <c r="E162"/>
  <c r="H161"/>
  <c r="E161"/>
  <c r="H160"/>
  <c r="H164" s="1"/>
  <c r="E160"/>
  <c r="I153"/>
  <c r="I152"/>
  <c r="I148"/>
  <c r="I147"/>
  <c r="I143"/>
  <c r="I142"/>
  <c r="I138"/>
  <c r="I137"/>
  <c r="H104"/>
  <c r="E104"/>
  <c r="H103"/>
  <c r="E103"/>
  <c r="H102"/>
  <c r="E102"/>
  <c r="H101"/>
  <c r="E101"/>
  <c r="H100"/>
  <c r="E100"/>
  <c r="H99"/>
  <c r="E99"/>
  <c r="H98"/>
  <c r="H106" s="1"/>
  <c r="E98"/>
  <c r="I60"/>
  <c r="E60"/>
  <c r="I59"/>
  <c r="E59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E47"/>
  <c r="I46"/>
  <c r="E46"/>
  <c r="I45"/>
  <c r="E45"/>
  <c r="K23"/>
  <c r="J23"/>
  <c r="I23"/>
  <c r="H23"/>
  <c r="L23" s="1"/>
  <c r="F23"/>
  <c r="D24" s="1"/>
  <c r="E23"/>
  <c r="D23"/>
  <c r="C23"/>
  <c r="I102" l="1"/>
  <c r="I98"/>
  <c r="I101"/>
  <c r="I104"/>
  <c r="I24"/>
  <c r="J24"/>
  <c r="H24"/>
  <c r="I161"/>
  <c r="I163"/>
  <c r="I162"/>
  <c r="I188"/>
  <c r="I192" s="1"/>
  <c r="I189"/>
  <c r="I191"/>
  <c r="J45"/>
  <c r="K24"/>
  <c r="J60"/>
  <c r="I103"/>
  <c r="I190"/>
  <c r="J57"/>
  <c r="I99"/>
  <c r="I100"/>
  <c r="H218"/>
  <c r="C24"/>
  <c r="I62"/>
  <c r="I160"/>
  <c r="E24"/>
  <c r="I217" l="1"/>
  <c r="I216"/>
  <c r="I215"/>
  <c r="J56"/>
  <c r="J47"/>
  <c r="J62" s="1"/>
  <c r="J54"/>
  <c r="J50"/>
  <c r="J46"/>
  <c r="J59"/>
  <c r="J52"/>
  <c r="J48"/>
  <c r="J55"/>
  <c r="J51"/>
  <c r="F24"/>
  <c r="J49"/>
  <c r="L24"/>
  <c r="I214"/>
  <c r="I106"/>
  <c r="I164"/>
  <c r="J53"/>
  <c r="I218" l="1"/>
</calcChain>
</file>

<file path=xl/sharedStrings.xml><?xml version="1.0" encoding="utf-8"?>
<sst xmlns="http://schemas.openxmlformats.org/spreadsheetml/2006/main" count="38" uniqueCount="26">
  <si>
    <t>DIRECCIÓN DE TRANSPARENCIA Y BUENAS PRÁCTICAS</t>
  </si>
  <si>
    <t>INFORMACIÓN ESTADÍSTICA MARZO 2016</t>
  </si>
  <si>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</si>
  <si>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</si>
  <si>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</si>
  <si>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</si>
  <si>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</si>
  <si>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</si>
  <si>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</si>
  <si>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</si>
  <si>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</si>
  <si>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</si>
  <si>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</si>
  <si>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</si>
  <si>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</si>
  <si>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</si>
  <si>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</si>
  <si>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</si>
  <si>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</si>
  <si>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</si>
  <si>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</si>
  <si>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</si>
  <si>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</si>
  <si>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</si>
  <si>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SOLICITUDES CONTESTADAS POR DEPENDENCIAS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</si>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</sst>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9E9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4" borderId="0" xfId="0" applyFont="1" applyFill="1" applyBorder="1" applyAlignment="1"/>
    <xf numFmtId="0" fontId="0" fillId="5" borderId="0" xfId="0" applyFill="1"/>
    <xf numFmtId="0" fontId="0" fillId="0" borderId="0" xfId="0" applyAlignment="1"/>
    <xf numFmtId="0" fontId="2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2" fillId="7" borderId="4" xfId="0" applyFont="1" applyFill="1" applyBorder="1" applyAlignment="1">
      <alignment horizontal="right"/>
    </xf>
    <xf numFmtId="0" fontId="0" fillId="8" borderId="4" xfId="0" applyFill="1" applyBorder="1" applyAlignment="1">
      <alignment horizontal="center"/>
    </xf>
    <xf numFmtId="0" fontId="0" fillId="8" borderId="4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5" fillId="8" borderId="4" xfId="0" applyFont="1" applyFill="1" applyBorder="1" applyAlignment="1">
      <alignment horizontal="center"/>
    </xf>
    <xf numFmtId="9" fontId="2" fillId="8" borderId="4" xfId="1" applyFont="1" applyFill="1" applyBorder="1" applyAlignment="1">
      <alignment horizontal="center"/>
    </xf>
    <xf numFmtId="9" fontId="2" fillId="8" borderId="4" xfId="1" applyFont="1" applyFill="1" applyBorder="1" applyAlignment="1">
      <alignment horizontal="center" wrapText="1"/>
    </xf>
    <xf numFmtId="9" fontId="2" fillId="8" borderId="3" xfId="1" applyFont="1" applyFill="1" applyBorder="1" applyAlignment="1">
      <alignment horizontal="center" wrapText="1"/>
    </xf>
    <xf numFmtId="9" fontId="5" fillId="8" borderId="4" xfId="0" applyNumberFormat="1" applyFont="1" applyFill="1" applyBorder="1" applyAlignment="1">
      <alignment horizontal="center"/>
    </xf>
    <xf numFmtId="9" fontId="0" fillId="8" borderId="4" xfId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6" fillId="8" borderId="1" xfId="2" applyFill="1" applyBorder="1" applyAlignment="1"/>
    <xf numFmtId="0" fontId="6" fillId="8" borderId="2" xfId="2" applyFill="1" applyBorder="1" applyAlignment="1"/>
    <xf numFmtId="0" fontId="6" fillId="8" borderId="3" xfId="2" applyFill="1" applyBorder="1" applyAlignment="1"/>
    <xf numFmtId="0" fontId="6" fillId="8" borderId="6" xfId="2" applyFill="1" applyBorder="1" applyAlignment="1">
      <alignment horizontal="left"/>
    </xf>
    <xf numFmtId="0" fontId="6" fillId="8" borderId="7" xfId="2" applyFill="1" applyBorder="1" applyAlignment="1">
      <alignment horizontal="left"/>
    </xf>
    <xf numFmtId="9" fontId="2" fillId="8" borderId="4" xfId="0" applyNumberFormat="1" applyFont="1" applyFill="1" applyBorder="1" applyAlignment="1">
      <alignment horizontal="center"/>
    </xf>
    <xf numFmtId="0" fontId="0" fillId="8" borderId="9" xfId="0" applyFill="1" applyBorder="1" applyAlignment="1">
      <alignment horizontal="center" wrapText="1"/>
    </xf>
    <xf numFmtId="0" fontId="0" fillId="8" borderId="10" xfId="0" applyFill="1" applyBorder="1" applyAlignment="1"/>
    <xf numFmtId="0" fontId="0" fillId="8" borderId="11" xfId="0" applyFill="1" applyBorder="1" applyAlignment="1"/>
    <xf numFmtId="0" fontId="0" fillId="8" borderId="12" xfId="0" applyFill="1" applyBorder="1" applyAlignment="1"/>
    <xf numFmtId="0" fontId="0" fillId="8" borderId="13" xfId="0" applyFill="1" applyBorder="1" applyAlignment="1">
      <alignment horizontal="center"/>
    </xf>
    <xf numFmtId="9" fontId="0" fillId="8" borderId="14" xfId="1" applyFont="1" applyFill="1" applyBorder="1" applyAlignment="1">
      <alignment wrapText="1"/>
    </xf>
    <xf numFmtId="9" fontId="0" fillId="8" borderId="15" xfId="1" applyFont="1" applyFill="1" applyBorder="1" applyAlignment="1">
      <alignment wrapText="1"/>
    </xf>
    <xf numFmtId="0" fontId="2" fillId="8" borderId="4" xfId="0" applyFont="1" applyFill="1" applyBorder="1"/>
    <xf numFmtId="0" fontId="2" fillId="8" borderId="4" xfId="0" applyFont="1" applyFill="1" applyBorder="1" applyAlignment="1">
      <alignment horizontal="center"/>
    </xf>
    <xf numFmtId="9" fontId="2" fillId="8" borderId="4" xfId="0" applyNumberFormat="1" applyFont="1" applyFill="1" applyBorder="1"/>
    <xf numFmtId="0" fontId="0" fillId="8" borderId="17" xfId="0" applyFill="1" applyBorder="1" applyAlignment="1">
      <alignment horizontal="center"/>
    </xf>
    <xf numFmtId="0" fontId="0" fillId="8" borderId="18" xfId="0" applyFill="1" applyBorder="1" applyAlignment="1">
      <alignment horizontal="center" wrapText="1"/>
    </xf>
    <xf numFmtId="0" fontId="0" fillId="8" borderId="19" xfId="0" applyFill="1" applyBorder="1" applyAlignment="1">
      <alignment horizontal="center" wrapText="1"/>
    </xf>
    <xf numFmtId="0" fontId="0" fillId="8" borderId="20" xfId="0" applyFill="1" applyBorder="1" applyAlignment="1"/>
    <xf numFmtId="0" fontId="0" fillId="8" borderId="2" xfId="0" applyFill="1" applyBorder="1" applyAlignment="1"/>
    <xf numFmtId="0" fontId="0" fillId="8" borderId="1" xfId="0" applyFill="1" applyBorder="1"/>
    <xf numFmtId="9" fontId="0" fillId="8" borderId="21" xfId="1" applyFont="1" applyFill="1" applyBorder="1" applyAlignment="1">
      <alignment wrapText="1"/>
    </xf>
    <xf numFmtId="9" fontId="0" fillId="8" borderId="4" xfId="1" applyFont="1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2" fillId="8" borderId="1" xfId="0" applyFont="1" applyFill="1" applyBorder="1"/>
    <xf numFmtId="9" fontId="2" fillId="8" borderId="4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0" fillId="8" borderId="3" xfId="0" applyFill="1" applyBorder="1" applyAlignment="1"/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left" wrapText="1"/>
    </xf>
    <xf numFmtId="9" fontId="0" fillId="8" borderId="7" xfId="1" applyFont="1" applyFill="1" applyBorder="1" applyAlignment="1">
      <alignment wrapText="1"/>
    </xf>
    <xf numFmtId="0" fontId="6" fillId="8" borderId="1" xfId="2" applyFont="1" applyFill="1" applyBorder="1" applyAlignment="1"/>
    <xf numFmtId="0" fontId="6" fillId="8" borderId="3" xfId="2" applyFont="1" applyFill="1" applyBorder="1" applyAlignment="1"/>
    <xf numFmtId="0" fontId="6" fillId="8" borderId="4" xfId="2" applyFill="1" applyBorder="1" applyAlignment="1">
      <alignment horizontal="center"/>
    </xf>
    <xf numFmtId="0" fontId="7" fillId="8" borderId="4" xfId="2" applyFont="1" applyFill="1" applyBorder="1" applyAlignment="1">
      <alignment horizontal="right"/>
    </xf>
    <xf numFmtId="0" fontId="7" fillId="8" borderId="4" xfId="2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 wrapText="1"/>
    </xf>
    <xf numFmtId="0" fontId="6" fillId="8" borderId="1" xfId="2" applyFont="1" applyFill="1" applyBorder="1" applyAlignment="1">
      <alignment horizontal="left" wrapText="1"/>
    </xf>
    <xf numFmtId="0" fontId="6" fillId="8" borderId="3" xfId="2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0" fillId="8" borderId="20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8" borderId="16" xfId="0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6" fillId="8" borderId="1" xfId="2" applyFont="1" applyFill="1" applyBorder="1" applyAlignment="1">
      <alignment horizontal="left" vertical="center"/>
    </xf>
    <xf numFmtId="0" fontId="6" fillId="8" borderId="3" xfId="2" applyFont="1" applyFill="1" applyBorder="1" applyAlignment="1">
      <alignment horizontal="left" vertical="center"/>
    </xf>
    <xf numFmtId="0" fontId="6" fillId="8" borderId="1" xfId="2" applyFont="1" applyFill="1" applyBorder="1" applyAlignment="1">
      <alignment horizontal="left" vertical="center" wrapText="1"/>
    </xf>
    <xf numFmtId="0" fontId="6" fillId="8" borderId="3" xfId="2" applyFont="1" applyFill="1" applyBorder="1" applyAlignment="1">
      <alignment horizontal="left" vertic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04231680"/>
        <c:axId val="104233216"/>
        <c:axId val="0"/>
      </c:bar3DChart>
      <c:catAx>
        <c:axId val="1042316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4233216"/>
        <c:crosses val="autoZero"/>
        <c:auto val="1"/>
        <c:lblAlgn val="ctr"/>
        <c:lblOffset val="100"/>
      </c:catAx>
      <c:valAx>
        <c:axId val="10423321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04231680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showVal val="1"/>
            <c:showLeaderLines val="1"/>
          </c:dLbls>
          <c:cat>
            <c:strRef>
              <c:f>'ESTAD-MARZO '!$E$45:$H$60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'ESTAD-MARZO '!$J$45:$J$60</c:f>
              <c:numCache>
                <c:formatCode>0%</c:formatCode>
                <c:ptCount val="16"/>
                <c:pt idx="0">
                  <c:v>1.1538461538461539E-2</c:v>
                </c:pt>
                <c:pt idx="1">
                  <c:v>0</c:v>
                </c:pt>
                <c:pt idx="2">
                  <c:v>1.9230769230769232E-2</c:v>
                </c:pt>
                <c:pt idx="3">
                  <c:v>0.20384615384615384</c:v>
                </c:pt>
                <c:pt idx="4">
                  <c:v>0</c:v>
                </c:pt>
                <c:pt idx="5">
                  <c:v>0.31923076923076921</c:v>
                </c:pt>
                <c:pt idx="6">
                  <c:v>0.23461538461538461</c:v>
                </c:pt>
                <c:pt idx="7">
                  <c:v>0</c:v>
                </c:pt>
                <c:pt idx="8">
                  <c:v>8.0769230769230774E-2</c:v>
                </c:pt>
                <c:pt idx="9">
                  <c:v>1.9230769230769232E-2</c:v>
                </c:pt>
                <c:pt idx="10">
                  <c:v>8.0769230769230774E-2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2.6923076923076925E-2</c:v>
                </c:pt>
                <c:pt idx="15">
                  <c:v>0</c:v>
                </c:pt>
              </c:numCache>
            </c:numRef>
          </c:val>
        </c:ser>
      </c:pie3DChart>
      <c:spPr>
        <a:effectLst>
          <a:innerShdw blurRad="63500" dist="50800" dir="162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 prstMaterial="flat"/>
      </c:spPr>
    </c:plotArea>
    <c:legend>
      <c:legendPos val="r"/>
      <c:layout>
        <c:manualLayout>
          <c:xMode val="edge"/>
          <c:yMode val="edge"/>
          <c:x val="0.68224619782579998"/>
          <c:y val="6.0609717902909192E-2"/>
          <c:w val="0.31126029512733888"/>
          <c:h val="0.93032100399214801"/>
        </c:manualLayout>
      </c:layout>
      <c:txPr>
        <a:bodyPr/>
        <a:lstStyle/>
        <a:p>
          <a:pPr rtl="0">
            <a:defRPr/>
          </a:pPr>
          <a:endParaRPr lang="es-MX"/>
        </a:p>
      </c:txPr>
    </c:legend>
    <c:plotVisOnly val="1"/>
  </c:chart>
  <c:spPr>
    <a:solidFill>
      <a:schemeClr val="bg1">
        <a:lumMod val="8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2884E-2"/>
          <c:y val="0.18814161512033276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162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0"/>
                  <c:y val="-8.771926795162733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'[1]ESTAD-ENERO'!$H$23:$K$23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'[1]ESTAD-ENERO'!$H$24:$K$24</c:f>
              <c:numCache>
                <c:formatCode>General</c:formatCode>
                <c:ptCount val="4"/>
                <c:pt idx="0">
                  <c:v>223</c:v>
                </c:pt>
                <c:pt idx="1">
                  <c:v>114</c:v>
                </c:pt>
                <c:pt idx="2">
                  <c:v>11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'[1]ESTAD-ENERO'!$H$23:$K$23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'[1]ESTAD-ENERO'!$H$25:$K$25</c:f>
              <c:numCache>
                <c:formatCode>General</c:formatCode>
                <c:ptCount val="4"/>
                <c:pt idx="0">
                  <c:v>0.32294617563739375</c:v>
                </c:pt>
                <c:pt idx="1">
                  <c:v>0.63172804532577909</c:v>
                </c:pt>
                <c:pt idx="2">
                  <c:v>3.1161473087818695E-2</c:v>
                </c:pt>
                <c:pt idx="3">
                  <c:v>1.4164305949008499E-2</c:v>
                </c:pt>
              </c:numCache>
            </c:numRef>
          </c:val>
        </c:ser>
        <c:dLbls>
          <c:showVal val="1"/>
        </c:dLbls>
        <c:gapWidth val="95"/>
        <c:gapDepth val="95"/>
        <c:shape val="box"/>
        <c:axId val="103923712"/>
        <c:axId val="103925248"/>
        <c:axId val="0"/>
      </c:bar3DChart>
      <c:catAx>
        <c:axId val="1039237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3925248"/>
        <c:crosses val="autoZero"/>
        <c:auto val="1"/>
        <c:lblAlgn val="ctr"/>
        <c:lblOffset val="100"/>
      </c:catAx>
      <c:valAx>
        <c:axId val="10392524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0392371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1"/>
        <c:delete val="1"/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perspective val="30"/>
    </c:view3D>
    <c:sideWall>
      <c:spPr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scene3d>
          <a:camera prst="orthographicFront"/>
          <a:lightRig rig="threePt" dir="t"/>
        </a:scene3d>
        <a:sp3d prstMaterial="flat">
          <a:bevelT w="139700" prst="cross"/>
        </a:sp3d>
      </c:spPr>
    </c:sideWall>
    <c:backWall>
      <c:spPr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scene3d>
          <a:camera prst="orthographicFront"/>
          <a:lightRig rig="threePt" dir="t"/>
        </a:scene3d>
        <a:sp3d prstMaterial="flat">
          <a:bevelT w="139700" prst="cross"/>
        </a:sp3d>
      </c:spPr>
    </c:backWall>
    <c:plotArea>
      <c:layout>
        <c:manualLayout>
          <c:layoutTarget val="inner"/>
          <c:xMode val="edge"/>
          <c:yMode val="edge"/>
          <c:x val="4.5394440696467579E-2"/>
          <c:y val="9.2234010253479548E-2"/>
          <c:w val="0.91521888095268988"/>
          <c:h val="0.52167629569524743"/>
        </c:manualLayout>
      </c:layout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'ESTAD-MARZO '!$E$98:$E$104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  <c:pt idx="6">
                  <c:v>COPIA SIMPLE Y COPIA CERTIFICADA</c:v>
                </c:pt>
              </c:strCache>
            </c:strRef>
          </c:cat>
          <c:val>
            <c:numRef>
              <c:f>'ESTAD-MARZO '!$F$98:$F$104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'ESTAD-MARZO '!$E$98:$E$104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  <c:pt idx="6">
                  <c:v>COPIA SIMPLE Y COPIA CERTIFICADA</c:v>
                </c:pt>
              </c:strCache>
            </c:strRef>
          </c:cat>
          <c:val>
            <c:numRef>
              <c:f>'ESTAD-MARZO '!$G$98:$G$104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dLbls>
            <c:dLbl>
              <c:idx val="3"/>
              <c:layout>
                <c:manualLayout>
                  <c:x val="0"/>
                  <c:y val="1.5151518766766701E-2"/>
                </c:manualLayout>
              </c:layout>
              <c:showVal val="1"/>
            </c:dLbl>
            <c:showVal val="1"/>
          </c:dLbls>
          <c:cat>
            <c:strRef>
              <c:f>'ESTAD-MARZO '!$E$98:$E$104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  <c:pt idx="6">
                  <c:v>COPIA SIMPLE Y COPIA CERTIFICADA</c:v>
                </c:pt>
              </c:strCache>
            </c:strRef>
          </c:cat>
          <c:val>
            <c:numRef>
              <c:f>'ESTAD-MARZO '!$H$98:$H$104</c:f>
              <c:numCache>
                <c:formatCode>General</c:formatCode>
                <c:ptCount val="7"/>
                <c:pt idx="0">
                  <c:v>114</c:v>
                </c:pt>
                <c:pt idx="1">
                  <c:v>90</c:v>
                </c:pt>
                <c:pt idx="2">
                  <c:v>49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5126238954768511E-2"/>
                  <c:y val="-3.0198577294736125E-2"/>
                </c:manualLayout>
              </c:layout>
              <c:showVal val="1"/>
            </c:dLbl>
            <c:dLbl>
              <c:idx val="1"/>
              <c:layout>
                <c:manualLayout>
                  <c:x val="1.0245153028474153E-2"/>
                  <c:y val="-5.4649906091026303E-2"/>
                </c:manualLayout>
              </c:layout>
              <c:showVal val="1"/>
            </c:dLbl>
            <c:dLbl>
              <c:idx val="2"/>
              <c:layout>
                <c:manualLayout>
                  <c:x val="1.1708746318256181E-2"/>
                  <c:y val="-6.0954429892160412E-2"/>
                </c:manualLayout>
              </c:layout>
              <c:showVal val="1"/>
            </c:dLbl>
            <c:dLbl>
              <c:idx val="3"/>
              <c:layout>
                <c:manualLayout>
                  <c:x val="8.7815597386921278E-3"/>
                  <c:y val="-7.6314858373875957E-2"/>
                </c:manualLayout>
              </c:layout>
              <c:showVal val="1"/>
            </c:dLbl>
            <c:dLbl>
              <c:idx val="4"/>
              <c:layout>
                <c:manualLayout>
                  <c:x val="4.3907798693460639E-3"/>
                  <c:y val="-8.2340865198268748E-2"/>
                </c:manualLayout>
              </c:layout>
              <c:showVal val="1"/>
            </c:dLbl>
            <c:dLbl>
              <c:idx val="5"/>
              <c:layout>
                <c:manualLayout>
                  <c:x val="7.3179664489101074E-3"/>
                  <c:y val="-9.4705667410183228E-2"/>
                </c:manualLayout>
              </c:layout>
              <c:showVal val="1"/>
            </c:dLbl>
            <c:dLbl>
              <c:idx val="6"/>
              <c:layout>
                <c:manualLayout>
                  <c:x val="4.3907798693460639E-3"/>
                  <c:y val="-8.2758640663382246E-2"/>
                </c:manualLayout>
              </c:layout>
              <c:showVal val="1"/>
            </c:dLbl>
            <c:txPr>
              <a:bodyPr/>
              <a:lstStyle/>
              <a:p>
                <a:pPr>
                  <a:defRPr b="1"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'ESTAD-MARZO '!$E$98:$E$104</c:f>
              <c:strCache>
                <c:ptCount val="7"/>
                <c:pt idx="0">
                  <c:v>VÍA INFOMEX</c:v>
                </c:pt>
                <c:pt idx="1">
                  <c:v>COPIA SIMPLE</c:v>
                </c:pt>
                <c:pt idx="2">
                  <c:v>COPIA CERTIFICADA</c:v>
                </c:pt>
                <c:pt idx="3">
                  <c:v>CD</c:v>
                </c:pt>
                <c:pt idx="4">
                  <c:v>CONSULTA FISICA</c:v>
                </c:pt>
                <c:pt idx="5">
                  <c:v>COPIA SIMPLE Y CD</c:v>
                </c:pt>
                <c:pt idx="6">
                  <c:v>COPIA SIMPLE Y COPIA CERTIFICADA</c:v>
                </c:pt>
              </c:strCache>
            </c:strRef>
          </c:cat>
          <c:val>
            <c:numRef>
              <c:f>'ESTAD-MARZO '!$I$98:$I$104</c:f>
              <c:numCache>
                <c:formatCode>0%</c:formatCode>
                <c:ptCount val="7"/>
                <c:pt idx="0">
                  <c:v>0.43846153846153846</c:v>
                </c:pt>
                <c:pt idx="1">
                  <c:v>0.18846153846153846</c:v>
                </c:pt>
                <c:pt idx="2">
                  <c:v>0.34615384615384615</c:v>
                </c:pt>
                <c:pt idx="3">
                  <c:v>1.5384615384615385E-2</c:v>
                </c:pt>
                <c:pt idx="4">
                  <c:v>7.6923076923076927E-3</c:v>
                </c:pt>
                <c:pt idx="5">
                  <c:v>3.8461538461538464E-3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104425344"/>
        <c:axId val="104426880"/>
        <c:axId val="0"/>
      </c:bar3DChart>
      <c:catAx>
        <c:axId val="10442534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es-MX"/>
          </a:p>
        </c:txPr>
        <c:crossAx val="104426880"/>
        <c:crosses val="autoZero"/>
        <c:auto val="1"/>
        <c:lblAlgn val="ctr"/>
        <c:lblOffset val="100"/>
      </c:catAx>
      <c:valAx>
        <c:axId val="104426880"/>
        <c:scaling>
          <c:orientation val="minMax"/>
        </c:scaling>
        <c:delete val="1"/>
        <c:axPos val="l"/>
        <c:numFmt formatCode="General" sourceLinked="1"/>
        <c:tickLblPos val="nextTo"/>
        <c:crossAx val="104425344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/>
    </c:title>
    <c:view3D>
      <c:rotX val="10"/>
      <c:rotY val="10"/>
      <c:perspective val="10"/>
    </c:view3D>
    <c:plotArea>
      <c:layout>
        <c:manualLayout>
          <c:layoutTarget val="inner"/>
          <c:xMode val="edge"/>
          <c:yMode val="edge"/>
          <c:x val="3.097502502908786E-2"/>
          <c:y val="0.1615307221212733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'ESTAD-MARZO '!$E$160:$E$163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'ESTAD-MARZO '!$F$160:$F$163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elete val="1"/>
          </c:dLbls>
          <c:cat>
            <c:strRef>
              <c:f>'ESTAD-MARZO '!$E$160:$E$163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'ESTAD-MARZO '!$H$160:$H$163</c:f>
              <c:numCache>
                <c:formatCode>General</c:formatCode>
                <c:ptCount val="4"/>
                <c:pt idx="0">
                  <c:v>227</c:v>
                </c:pt>
                <c:pt idx="1">
                  <c:v>26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3.2876253626191856E-2"/>
                  <c:y val="-0.16101621912645644"/>
                </c:manualLayout>
              </c:layout>
              <c:showVal val="1"/>
            </c:dLbl>
            <c:dLbl>
              <c:idx val="1"/>
              <c:layout>
                <c:manualLayout>
                  <c:x val="1.4070783257356041E-2"/>
                  <c:y val="-0.14214381856114144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0.16614745586709531"/>
                </c:manualLayout>
              </c:layout>
              <c:showVal val="1"/>
            </c:dLbl>
            <c:dLbl>
              <c:idx val="3"/>
              <c:layout>
                <c:manualLayout>
                  <c:x val="-2.8159098908834951E-3"/>
                  <c:y val="-0.12461059190031162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'ESTAD-MARZO '!$E$160:$E$163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'ESTAD-MARZO '!$I$160:$I$163</c:f>
              <c:numCache>
                <c:formatCode>0%</c:formatCode>
                <c:ptCount val="4"/>
                <c:pt idx="0">
                  <c:v>0.87307692307692308</c:v>
                </c:pt>
                <c:pt idx="1">
                  <c:v>0.1</c:v>
                </c:pt>
                <c:pt idx="2">
                  <c:v>2.6923076923076925E-2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Lbls>
            <c:dLbl>
              <c:idx val="0"/>
              <c:layout>
                <c:manualLayout>
                  <c:x val="5.6140350877192866E-3"/>
                  <c:y val="9.82905982905987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227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0"/>
                  <c:y val="2.9914529914529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26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5.6140350877192866E-3"/>
                  <c:y val="-2.991452991452990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4.2105263157894814E-3"/>
                  <c:y val="-2.56410256410268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showVal val="1"/>
          </c:dLbls>
          <c:cat>
            <c:strRef>
              <c:f>'ESTAD-MARZO '!$E$160:$E$163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'ESTAD-MARZO '!$G$160:$G$163</c:f>
              <c:numCache>
                <c:formatCode>General</c:formatCode>
                <c:ptCount val="4"/>
              </c:numCache>
            </c:numRef>
          </c:val>
        </c:ser>
        <c:dLbls>
          <c:showVal val="1"/>
        </c:dLbls>
        <c:gapWidth val="95"/>
        <c:shape val="cylinder"/>
        <c:axId val="104511360"/>
        <c:axId val="104512896"/>
        <c:axId val="0"/>
      </c:bar3DChart>
      <c:catAx>
        <c:axId val="104511360"/>
        <c:scaling>
          <c:orientation val="minMax"/>
        </c:scaling>
        <c:axPos val="b"/>
        <c:numFmt formatCode="General" sourceLinked="1"/>
        <c:majorTickMark val="none"/>
        <c:tickLblPos val="nextTo"/>
        <c:crossAx val="104512896"/>
        <c:crosses val="autoZero"/>
        <c:auto val="1"/>
        <c:lblAlgn val="ctr"/>
        <c:lblOffset val="100"/>
      </c:catAx>
      <c:valAx>
        <c:axId val="104512896"/>
        <c:scaling>
          <c:orientation val="minMax"/>
        </c:scaling>
        <c:delete val="1"/>
        <c:axPos val="l"/>
        <c:numFmt formatCode="General" sourceLinked="1"/>
        <c:tickLblPos val="nextTo"/>
        <c:crossAx val="104511360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'ESTAD-MARZO '!$E$214:$E$217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'ESTAD-MARZO '!$F$214:$F$217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'ESTAD-MARZO '!$E$214:$E$217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'ESTAD-MARZO '!$G$214:$G$217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150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6181229773463271E-2"/>
                  <c:y val="4.629629629629701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12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</a:t>
                    </a:r>
                  </a:p>
                </c:rich>
              </c:tx>
              <c:showVal val="1"/>
            </c:dLbl>
            <c:showVal val="1"/>
          </c:dLbls>
          <c:cat>
            <c:strRef>
              <c:f>'ESTAD-MARZO '!$E$214:$E$217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'ESTAD-MARZO '!$H$214:$H$217</c:f>
              <c:numCache>
                <c:formatCode>General</c:formatCode>
                <c:ptCount val="4"/>
                <c:pt idx="0">
                  <c:v>150</c:v>
                </c:pt>
                <c:pt idx="1">
                  <c:v>89</c:v>
                </c:pt>
                <c:pt idx="2">
                  <c:v>12</c:v>
                </c:pt>
                <c:pt idx="3">
                  <c:v>9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6.6917607695529124E-3"/>
                  <c:y val="-0.134259259259259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1.0037641154328696E-2"/>
                  <c:y val="-8.33333333333333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34%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1.8347475982977961E-2"/>
                  <c:y val="-0.120370370370370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1.0037641154328696E-2"/>
                  <c:y val="-0.148148148148148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'ESTAD-MARZO '!$E$214:$E$217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'ESTAD-MARZO '!$I$214:$I$217</c:f>
              <c:numCache>
                <c:formatCode>0%</c:formatCode>
                <c:ptCount val="4"/>
                <c:pt idx="0">
                  <c:v>0.57692307692307687</c:v>
                </c:pt>
                <c:pt idx="1">
                  <c:v>0.34230769230769231</c:v>
                </c:pt>
                <c:pt idx="2">
                  <c:v>4.6153846153846156E-2</c:v>
                </c:pt>
                <c:pt idx="3">
                  <c:v>3.4615384615384617E-2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04696832"/>
        <c:axId val="104715008"/>
        <c:axId val="0"/>
      </c:bar3DChart>
      <c:catAx>
        <c:axId val="104696832"/>
        <c:scaling>
          <c:orientation val="minMax"/>
        </c:scaling>
        <c:axPos val="b"/>
        <c:numFmt formatCode="General" sourceLinked="1"/>
        <c:majorTickMark val="none"/>
        <c:tickLblPos val="nextTo"/>
        <c:crossAx val="104715008"/>
        <c:crosses val="autoZero"/>
        <c:auto val="1"/>
        <c:lblAlgn val="ctr"/>
        <c:lblOffset val="100"/>
      </c:catAx>
      <c:valAx>
        <c:axId val="104715008"/>
        <c:scaling>
          <c:orientation val="minMax"/>
        </c:scaling>
        <c:delete val="1"/>
        <c:axPos val="l"/>
        <c:numFmt formatCode="General" sourceLinked="1"/>
        <c:tickLblPos val="nextTo"/>
        <c:crossAx val="10469683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'ESTAD-MARZO '!$C$21:$F$21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dLbl>
              <c:idx val="0"/>
              <c:layout>
                <c:manualLayout>
                  <c:x val="5.2596975673898814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150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5.2596975673898814E-3"/>
                  <c:y val="-8.5469098123779448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</a:t>
                    </a:r>
                  </a:p>
                </c:rich>
              </c:tx>
              <c:showVal val="1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'ESTAD-MARZO '!$C$22:$E$22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'ESTAD-MARZO '!$C$23:$E$23</c:f>
              <c:numCache>
                <c:formatCode>General</c:formatCode>
                <c:ptCount val="3"/>
                <c:pt idx="0">
                  <c:v>150</c:v>
                </c:pt>
                <c:pt idx="1">
                  <c:v>100</c:v>
                </c:pt>
                <c:pt idx="2">
                  <c:v>10</c:v>
                </c:pt>
              </c:numCache>
            </c:numRef>
          </c:val>
        </c:ser>
        <c:ser>
          <c:idx val="1"/>
          <c:order val="1"/>
          <c:tx>
            <c:strRef>
              <c:f>'ESTAD-MARZO '!$C$21:$F$21</c:f>
              <c:strCache>
                <c:ptCount val="1"/>
                <c:pt idx="0">
                  <c:v>SOLICITUDES POR TIPO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58%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5.3763440860214633E-3"/>
                  <c:y val="3.263403263403263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2.6881720430107572E-3"/>
                  <c:y val="-6.0606060606060691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'ESTAD-MARZO '!$C$22:$E$22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'ESTAD-MARZO '!$C$24:$E$24</c:f>
              <c:numCache>
                <c:formatCode>0%</c:formatCode>
                <c:ptCount val="3"/>
                <c:pt idx="0">
                  <c:v>0.57692307692307687</c:v>
                </c:pt>
                <c:pt idx="1">
                  <c:v>0.38461538461538464</c:v>
                </c:pt>
                <c:pt idx="2">
                  <c:v>3.8461538461538464E-2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0086016"/>
        <c:axId val="110087552"/>
        <c:axId val="0"/>
      </c:bar3DChart>
      <c:catAx>
        <c:axId val="11008601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0087552"/>
        <c:crosses val="autoZero"/>
        <c:auto val="1"/>
        <c:lblAlgn val="ctr"/>
        <c:lblOffset val="100"/>
      </c:catAx>
      <c:valAx>
        <c:axId val="11008755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0086016"/>
        <c:crosses val="autoZero"/>
        <c:crossBetween val="between"/>
      </c:valAx>
    </c:plotArea>
    <c:legend>
      <c:legendPos val="t"/>
      <c:legendEntry>
        <c:idx val="1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2884E-2"/>
          <c:y val="0.18814161512033276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'ESTAD-MARZO '!$H$21:$L$21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169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8.0000000000000227E-3"/>
                  <c:y val="8.0408400070968245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83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</a:t>
                    </a:r>
                  </a:p>
                </c:rich>
              </c:tx>
              <c:showVal val="1"/>
            </c:dLbl>
            <c:showVal val="1"/>
          </c:dLbls>
          <c:cat>
            <c:strRef>
              <c:f>'ESTAD-MARZO '!$H$22:$K$22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'ESTAD-MARZO '!$H$23:$K$23</c:f>
              <c:numCache>
                <c:formatCode>General</c:formatCode>
                <c:ptCount val="4"/>
                <c:pt idx="0">
                  <c:v>169</c:v>
                </c:pt>
                <c:pt idx="1">
                  <c:v>83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'ESTAD-MARZO '!$H$21:$L$21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2.3715485564304559E-2"/>
                  <c:y val="-2.077150822920700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'ESTAD-MARZO '!$H$22:$K$22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'ESTAD-MARZO '!$H$24:$K$24</c:f>
              <c:numCache>
                <c:formatCode>0%</c:formatCode>
                <c:ptCount val="4"/>
                <c:pt idx="0">
                  <c:v>0.65</c:v>
                </c:pt>
                <c:pt idx="1">
                  <c:v>0.31923076923076921</c:v>
                </c:pt>
                <c:pt idx="2">
                  <c:v>1.5384615384615385E-2</c:v>
                </c:pt>
                <c:pt idx="3">
                  <c:v>1.5384615384615385E-2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0134400"/>
        <c:axId val="110135936"/>
        <c:axId val="0"/>
      </c:bar3DChart>
      <c:catAx>
        <c:axId val="11013440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0135936"/>
        <c:crosses val="autoZero"/>
        <c:auto val="1"/>
        <c:lblAlgn val="ctr"/>
        <c:lblOffset val="100"/>
      </c:catAx>
      <c:valAx>
        <c:axId val="11013593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110134400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1"/>
        <c:delete val="1"/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'ESTAD-MARZO '!$E$188:$E$191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'ESTAD-MARZO '!$F$188:$F$191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'ESTAD-MARZO '!$E$188:$E$191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'ESTAD-MARZO '!$G$188:$G$191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89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Val val="1"/>
            </c:dLbl>
            <c:showVal val="1"/>
          </c:dLbls>
          <c:cat>
            <c:strRef>
              <c:f>'ESTAD-MARZO '!$E$188:$E$191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'ESTAD-MARZO '!$H$188:$H$191</c:f>
              <c:numCache>
                <c:formatCode>General</c:formatCode>
                <c:ptCount val="4"/>
                <c:pt idx="0">
                  <c:v>171</c:v>
                </c:pt>
                <c:pt idx="1">
                  <c:v>89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tx>
                <c:rich>
                  <a:bodyPr/>
                  <a:lstStyle/>
                  <a:p>
                    <a:pPr>
                      <a:defRPr sz="1050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/>
                      <a:t>66%</a:t>
                    </a:r>
                  </a:p>
                </c:rich>
              </c:tx>
              <c:spPr/>
              <c:showVal val="1"/>
            </c:dLbl>
            <c:dLbl>
              <c:idx val="1"/>
              <c:layout>
                <c:manualLayout>
                  <c:x val="2.096436404766735E-3"/>
                  <c:y val="-0.12962962962961808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0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34%</a:t>
                    </a:r>
                  </a:p>
                </c:rich>
              </c:tx>
              <c:spPr/>
              <c:showVal val="1"/>
            </c:dLbl>
            <c:dLbl>
              <c:idx val="2"/>
              <c:layout>
                <c:manualLayout>
                  <c:x val="-2.096436404766735E-3"/>
                  <c:y val="-0.12962962962961797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0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0%</a:t>
                    </a:r>
                  </a:p>
                </c:rich>
              </c:tx>
              <c:spPr/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0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t>0%</a:t>
                    </a:r>
                  </a:p>
                </c:rich>
              </c:tx>
              <c:spPr/>
              <c:showVal val="1"/>
            </c:dLbl>
            <c:showVal val="1"/>
          </c:dLbls>
          <c:cat>
            <c:strRef>
              <c:f>'ESTAD-MARZO '!$E$188:$E$191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'ESTAD-MARZO '!$I$188:$I$191</c:f>
              <c:numCache>
                <c:formatCode>0%</c:formatCode>
                <c:ptCount val="4"/>
                <c:pt idx="0">
                  <c:v>0.65769230769230769</c:v>
                </c:pt>
                <c:pt idx="1">
                  <c:v>0.34230769230769231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111316352"/>
        <c:axId val="111215744"/>
        <c:axId val="0"/>
      </c:bar3DChart>
      <c:catAx>
        <c:axId val="111316352"/>
        <c:scaling>
          <c:orientation val="minMax"/>
        </c:scaling>
        <c:axPos val="b"/>
        <c:numFmt formatCode="General" sourceLinked="1"/>
        <c:majorTickMark val="none"/>
        <c:tickLblPos val="nextTo"/>
        <c:crossAx val="111215744"/>
        <c:crosses val="autoZero"/>
        <c:auto val="1"/>
        <c:lblAlgn val="ctr"/>
        <c:lblOffset val="100"/>
      </c:catAx>
      <c:valAx>
        <c:axId val="111215744"/>
        <c:scaling>
          <c:orientation val="minMax"/>
        </c:scaling>
        <c:delete val="1"/>
        <c:axPos val="l"/>
        <c:numFmt formatCode="General" sourceLinked="1"/>
        <c:tickLblPos val="nextTo"/>
        <c:crossAx val="111316352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2.6272680827177416E-2"/>
          <c:y val="6.6256662206917727E-2"/>
          <c:w val="0.94142430046564951"/>
          <c:h val="0.40868802857976338"/>
        </c:manualLayout>
      </c:layout>
      <c:bar3DChart>
        <c:barDir val="col"/>
        <c:grouping val="stacked"/>
        <c:ser>
          <c:idx val="0"/>
          <c:order val="0"/>
          <c:cat>
            <c:multiLvlStrRef>
              <c:f>'ESTAD-MARZO '!$D$240:$E$297</c:f>
              <c:multiLvlStrCache>
                <c:ptCount val="58"/>
                <c:lvl>
                  <c:pt idx="0">
                    <c:v>Dirección de Programas Sociales Municipales</c:v>
                  </c:pt>
                  <c:pt idx="1">
                    <c:v>Dirección General de Ecología</c:v>
                  </c:pt>
                  <c:pt idx="2">
                    <c:v>Regidor</c:v>
                  </c:pt>
                  <c:pt idx="3">
                    <c:v>Unidad de Gestion de Estacionamientos</c:v>
                  </c:pt>
                  <c:pt idx="4">
                    <c:v>Comunicación Social y Analisis Estrategico de </c:v>
                  </c:pt>
                  <c:pt idx="5">
                    <c:v>Contraloría Ciudadana</c:v>
                  </c:pt>
                  <c:pt idx="6">
                    <c:v>Coordinación de Desarrollo Económico Y Combate a la Desigualdad</c:v>
                  </c:pt>
                  <c:pt idx="7">
                    <c:v>Dirección de Asuntos Internos</c:v>
                  </c:pt>
                  <c:pt idx="8">
                    <c:v>Dirección de Coplademun</c:v>
                  </c:pt>
                  <c:pt idx="9">
                    <c:v>Unidad Desarrollo Agropecuario</c:v>
                  </c:pt>
                  <c:pt idx="10">
                    <c:v>Dirección de Educación </c:v>
                  </c:pt>
                  <c:pt idx="11">
                    <c:v>Dirección de Gestión de Calidad</c:v>
                  </c:pt>
                  <c:pt idx="12">
                    <c:v>Dirección de Integración y Dictaminación</c:v>
                  </c:pt>
                  <c:pt idx="13">
                    <c:v>Dirección de Mantenimiento de Pavimentos </c:v>
                  </c:pt>
                  <c:pt idx="14">
                    <c:v>Dirección de Mercados </c:v>
                  </c:pt>
                  <c:pt idx="15">
                    <c:v>Dir. del Museo de Arte de Zapopan</c:v>
                  </c:pt>
                  <c:pt idx="16">
                    <c:v>Intituto Municipal de la Juventud</c:v>
                  </c:pt>
                  <c:pt idx="17">
                    <c:v>Intituto Municipal de la Mujer</c:v>
                  </c:pt>
                  <c:pt idx="18">
                    <c:v>Jefatura de Gabinete</c:v>
                  </c:pt>
                  <c:pt idx="19">
                    <c:v>Junta de Reclutamiento</c:v>
                  </c:pt>
                  <c:pt idx="20">
                    <c:v>Registro civil</c:v>
                  </c:pt>
                  <c:pt idx="21">
                    <c:v>Dirección de Atención Ciudadana</c:v>
                  </c:pt>
                  <c:pt idx="22">
                    <c:v>Dirección de Cementerios</c:v>
                  </c:pt>
                  <c:pt idx="23">
                    <c:v>Dirección de Mejoramiento Urbano</c:v>
                  </c:pt>
                  <c:pt idx="24">
                    <c:v>Dirección de Transparencia y Buenas Prácticas</c:v>
                  </c:pt>
                  <c:pt idx="25">
                    <c:v>Instituto de Capacitación y Oferta Educativa</c:v>
                  </c:pt>
                  <c:pt idx="26">
                    <c:v>Secretaría del Ayuntamiento</c:v>
                  </c:pt>
                  <c:pt idx="27">
                    <c:v>Secretaria Particular</c:v>
                  </c:pt>
                  <c:pt idx="28">
                    <c:v>Área de Relaciones Públicas</c:v>
                  </c:pt>
                  <c:pt idx="29">
                    <c:v>Dirección de Fomento al empleo y  emprendurismo        </c:v>
                  </c:pt>
                  <c:pt idx="30">
                    <c:v>Direción de Programas Sociales y Estrategicos</c:v>
                  </c:pt>
                  <c:pt idx="31">
                    <c:v>Area de Proyectos Estratégicos</c:v>
                  </c:pt>
                  <c:pt idx="32">
                    <c:v>Dirección de Alumbrado Público</c:v>
                  </c:pt>
                  <c:pt idx="33">
                    <c:v>Dirección de Delegaciones y Agencia M.</c:v>
                  </c:pt>
                  <c:pt idx="34">
                    <c:v>Dirección de Parques y Jardines </c:v>
                  </c:pt>
                  <c:pt idx="35">
                    <c:v>Instituto de Cultura </c:v>
                  </c:pt>
                  <c:pt idx="36">
                    <c:v>Dirección de Rastros Municipales </c:v>
                  </c:pt>
                  <c:pt idx="37">
                    <c:v>Dirección de Aseo Público </c:v>
                  </c:pt>
                  <c:pt idx="38">
                    <c:v>Dirección de Participación Ciudadana</c:v>
                  </c:pt>
                  <c:pt idx="39">
                    <c:v>Dirección de Enlace con el ayuntamiento</c:v>
                  </c:pt>
                  <c:pt idx="40">
                    <c:v>Dirección de Protección Civil y Bomberos</c:v>
                  </c:pt>
                  <c:pt idx="41">
                    <c:v>Unidad de Protección  Animal </c:v>
                  </c:pt>
                  <c:pt idx="42">
                    <c:v>Dirección de Catastro</c:v>
                  </c:pt>
                  <c:pt idx="43">
                    <c:v>Dirección de Tianguis y Comercio en espacios Abiertos</c:v>
                  </c:pt>
                  <c:pt idx="44">
                    <c:v>Unidad de Patrimonio Municipal </c:v>
                  </c:pt>
                  <c:pt idx="45">
                    <c:v>Dirección de Gestión Integral del Agua y Drenaje</c:v>
                  </c:pt>
                  <c:pt idx="46">
                    <c:v>Dirección de Protección al Medio Ambiente </c:v>
                  </c:pt>
                  <c:pt idx="47">
                    <c:v>Dirección  de Movilidad y Transporte</c:v>
                  </c:pt>
                  <c:pt idx="48">
                    <c:v>Sindicatura Municipal</c:v>
                  </c:pt>
                  <c:pt idx="49">
                    <c:v>Dirección de Archivo General Municipal </c:v>
                  </c:pt>
                  <c:pt idx="50">
                    <c:v>Dirección de Inspección y Vigilancia</c:v>
                  </c:pt>
                  <c:pt idx="51">
                    <c:v>Coordinación General de Servicios Municipales</c:v>
                  </c:pt>
                  <c:pt idx="52">
                    <c:v>Dirección de padrón y Licencias </c:v>
                  </c:pt>
                  <c:pt idx="53">
                    <c:v>Comisaria de Seguridad Pública</c:v>
                  </c:pt>
                  <c:pt idx="54">
                    <c:v>Tesorería Municipal</c:v>
                  </c:pt>
                  <c:pt idx="55">
                    <c:v>Coordinación General de Administración e Innovación Gubernamental</c:v>
                  </c:pt>
                  <c:pt idx="56">
                    <c:v>Dirección de Ordenamiento del Territorio </c:v>
                  </c:pt>
                  <c:pt idx="57">
                    <c:v>Dirección de Obras Públicas e Infraestructura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</c:lvl>
              </c:multiLvlStrCache>
            </c:multiLvlStrRef>
          </c:cat>
          <c:val>
            <c:numRef>
              <c:f>'ESTAD-MARZO '!$F$240:$F$297</c:f>
              <c:numCache>
                <c:formatCode>General</c:formatCode>
                <c:ptCount val="58"/>
              </c:numCache>
            </c:numRef>
          </c:val>
        </c:ser>
        <c:ser>
          <c:idx val="1"/>
          <c:order val="1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2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5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6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7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8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9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0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1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2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3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4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5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6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7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8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19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20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21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22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23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24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25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26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27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28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29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30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31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32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33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34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35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36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37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38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39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40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41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42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43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44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45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46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47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48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49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50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51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52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53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54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55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56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dLbl>
              <c:idx val="57"/>
              <c:spPr/>
              <c:txPr>
                <a:bodyPr/>
                <a:lstStyle/>
                <a:p>
                  <a:pPr>
                    <a:defRPr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showVal val="1"/>
          </c:dLbls>
          <c:cat>
            <c:multiLvlStrRef>
              <c:f>'ESTAD-MARZO '!$D$240:$E$297</c:f>
              <c:multiLvlStrCache>
                <c:ptCount val="58"/>
                <c:lvl>
                  <c:pt idx="0">
                    <c:v>Dirección de Programas Sociales Municipales</c:v>
                  </c:pt>
                  <c:pt idx="1">
                    <c:v>Dirección General de Ecología</c:v>
                  </c:pt>
                  <c:pt idx="2">
                    <c:v>Regidor</c:v>
                  </c:pt>
                  <c:pt idx="3">
                    <c:v>Unidad de Gestion de Estacionamientos</c:v>
                  </c:pt>
                  <c:pt idx="4">
                    <c:v>Comunicación Social y Analisis Estrategico de </c:v>
                  </c:pt>
                  <c:pt idx="5">
                    <c:v>Contraloría Ciudadana</c:v>
                  </c:pt>
                  <c:pt idx="6">
                    <c:v>Coordinación de Desarrollo Económico Y Combate a la Desigualdad</c:v>
                  </c:pt>
                  <c:pt idx="7">
                    <c:v>Dirección de Asuntos Internos</c:v>
                  </c:pt>
                  <c:pt idx="8">
                    <c:v>Dirección de Coplademun</c:v>
                  </c:pt>
                  <c:pt idx="9">
                    <c:v>Unidad Desarrollo Agropecuario</c:v>
                  </c:pt>
                  <c:pt idx="10">
                    <c:v>Dirección de Educación </c:v>
                  </c:pt>
                  <c:pt idx="11">
                    <c:v>Dirección de Gestión de Calidad</c:v>
                  </c:pt>
                  <c:pt idx="12">
                    <c:v>Dirección de Integración y Dictaminación</c:v>
                  </c:pt>
                  <c:pt idx="13">
                    <c:v>Dirección de Mantenimiento de Pavimentos </c:v>
                  </c:pt>
                  <c:pt idx="14">
                    <c:v>Dirección de Mercados </c:v>
                  </c:pt>
                  <c:pt idx="15">
                    <c:v>Dir. del Museo de Arte de Zapopan</c:v>
                  </c:pt>
                  <c:pt idx="16">
                    <c:v>Intituto Municipal de la Juventud</c:v>
                  </c:pt>
                  <c:pt idx="17">
                    <c:v>Intituto Municipal de la Mujer</c:v>
                  </c:pt>
                  <c:pt idx="18">
                    <c:v>Jefatura de Gabinete</c:v>
                  </c:pt>
                  <c:pt idx="19">
                    <c:v>Junta de Reclutamiento</c:v>
                  </c:pt>
                  <c:pt idx="20">
                    <c:v>Registro civil</c:v>
                  </c:pt>
                  <c:pt idx="21">
                    <c:v>Dirección de Atención Ciudadana</c:v>
                  </c:pt>
                  <c:pt idx="22">
                    <c:v>Dirección de Cementerios</c:v>
                  </c:pt>
                  <c:pt idx="23">
                    <c:v>Dirección de Mejoramiento Urbano</c:v>
                  </c:pt>
                  <c:pt idx="24">
                    <c:v>Dirección de Transparencia y Buenas Prácticas</c:v>
                  </c:pt>
                  <c:pt idx="25">
                    <c:v>Instituto de Capacitación y Oferta Educativa</c:v>
                  </c:pt>
                  <c:pt idx="26">
                    <c:v>Secretaría del Ayuntamiento</c:v>
                  </c:pt>
                  <c:pt idx="27">
                    <c:v>Secretaria Particular</c:v>
                  </c:pt>
                  <c:pt idx="28">
                    <c:v>Área de Relaciones Públicas</c:v>
                  </c:pt>
                  <c:pt idx="29">
                    <c:v>Dirección de Fomento al empleo y  emprendurismo        </c:v>
                  </c:pt>
                  <c:pt idx="30">
                    <c:v>Direción de Programas Sociales y Estrategicos</c:v>
                  </c:pt>
                  <c:pt idx="31">
                    <c:v>Area de Proyectos Estratégicos</c:v>
                  </c:pt>
                  <c:pt idx="32">
                    <c:v>Dirección de Alumbrado Público</c:v>
                  </c:pt>
                  <c:pt idx="33">
                    <c:v>Dirección de Delegaciones y Agencia M.</c:v>
                  </c:pt>
                  <c:pt idx="34">
                    <c:v>Dirección de Parques y Jardines </c:v>
                  </c:pt>
                  <c:pt idx="35">
                    <c:v>Instituto de Cultura </c:v>
                  </c:pt>
                  <c:pt idx="36">
                    <c:v>Dirección de Rastros Municipales </c:v>
                  </c:pt>
                  <c:pt idx="37">
                    <c:v>Dirección de Aseo Público </c:v>
                  </c:pt>
                  <c:pt idx="38">
                    <c:v>Dirección de Participación Ciudadana</c:v>
                  </c:pt>
                  <c:pt idx="39">
                    <c:v>Dirección de Enlace con el ayuntamiento</c:v>
                  </c:pt>
                  <c:pt idx="40">
                    <c:v>Dirección de Protección Civil y Bomberos</c:v>
                  </c:pt>
                  <c:pt idx="41">
                    <c:v>Unidad de Protección  Animal </c:v>
                  </c:pt>
                  <c:pt idx="42">
                    <c:v>Dirección de Catastro</c:v>
                  </c:pt>
                  <c:pt idx="43">
                    <c:v>Dirección de Tianguis y Comercio en espacios Abiertos</c:v>
                  </c:pt>
                  <c:pt idx="44">
                    <c:v>Unidad de Patrimonio Municipal </c:v>
                  </c:pt>
                  <c:pt idx="45">
                    <c:v>Dirección de Gestión Integral del Agua y Drenaje</c:v>
                  </c:pt>
                  <c:pt idx="46">
                    <c:v>Dirección de Protección al Medio Ambiente </c:v>
                  </c:pt>
                  <c:pt idx="47">
                    <c:v>Dirección  de Movilidad y Transporte</c:v>
                  </c:pt>
                  <c:pt idx="48">
                    <c:v>Sindicatura Municipal</c:v>
                  </c:pt>
                  <c:pt idx="49">
                    <c:v>Dirección de Archivo General Municipal </c:v>
                  </c:pt>
                  <c:pt idx="50">
                    <c:v>Dirección de Inspección y Vigilancia</c:v>
                  </c:pt>
                  <c:pt idx="51">
                    <c:v>Coordinación General de Servicios Municipales</c:v>
                  </c:pt>
                  <c:pt idx="52">
                    <c:v>Dirección de padrón y Licencias </c:v>
                  </c:pt>
                  <c:pt idx="53">
                    <c:v>Comisaria de Seguridad Pública</c:v>
                  </c:pt>
                  <c:pt idx="54">
                    <c:v>Tesorería Municipal</c:v>
                  </c:pt>
                  <c:pt idx="55">
                    <c:v>Coordinación General de Administración e Innovación Gubernamental</c:v>
                  </c:pt>
                  <c:pt idx="56">
                    <c:v>Dirección de Ordenamiento del Territorio </c:v>
                  </c:pt>
                  <c:pt idx="57">
                    <c:v>Dirección de Obras Públicas e Infraestructura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</c:lvl>
              </c:multiLvlStrCache>
            </c:multiLvlStrRef>
          </c:cat>
          <c:val>
            <c:numRef>
              <c:f>'ESTAD-MARZO '!$G$240:$G$297</c:f>
              <c:numCache>
                <c:formatCode>General</c:formatCode>
                <c:ptCount val="5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6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8</c:v>
                </c:pt>
                <c:pt idx="43">
                  <c:v>8</c:v>
                </c:pt>
                <c:pt idx="44">
                  <c:v>9</c:v>
                </c:pt>
                <c:pt idx="45">
                  <c:v>12</c:v>
                </c:pt>
                <c:pt idx="46">
                  <c:v>12</c:v>
                </c:pt>
                <c:pt idx="47">
                  <c:v>14</c:v>
                </c:pt>
                <c:pt idx="48">
                  <c:v>14</c:v>
                </c:pt>
                <c:pt idx="49">
                  <c:v>15</c:v>
                </c:pt>
                <c:pt idx="50">
                  <c:v>15</c:v>
                </c:pt>
                <c:pt idx="51">
                  <c:v>22</c:v>
                </c:pt>
                <c:pt idx="52">
                  <c:v>23</c:v>
                </c:pt>
                <c:pt idx="53">
                  <c:v>37</c:v>
                </c:pt>
                <c:pt idx="54">
                  <c:v>58</c:v>
                </c:pt>
                <c:pt idx="55">
                  <c:v>61</c:v>
                </c:pt>
                <c:pt idx="56">
                  <c:v>62</c:v>
                </c:pt>
                <c:pt idx="57">
                  <c:v>79</c:v>
                </c:pt>
              </c:numCache>
            </c:numRef>
          </c:val>
        </c:ser>
        <c:shape val="box"/>
        <c:axId val="111376640"/>
        <c:axId val="111386624"/>
        <c:axId val="0"/>
      </c:bar3DChart>
      <c:catAx>
        <c:axId val="111376640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1386624"/>
        <c:crosses val="autoZero"/>
        <c:auto val="1"/>
        <c:lblAlgn val="ctr"/>
        <c:lblOffset val="100"/>
      </c:catAx>
      <c:valAx>
        <c:axId val="111386624"/>
        <c:scaling>
          <c:orientation val="minMax"/>
        </c:scaling>
        <c:delete val="1"/>
        <c:axPos val="l"/>
        <c:numFmt formatCode="General" sourceLinked="1"/>
        <c:tickLblPos val="nextTo"/>
        <c:crossAx val="111376640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jpe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180975</xdr:rowOff>
    </xdr:from>
    <xdr:to>
      <xdr:col>5</xdr:col>
      <xdr:colOff>1285875</xdr:colOff>
      <xdr:row>40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47626</xdr:colOff>
      <xdr:row>25</xdr:row>
      <xdr:rowOff>114300</xdr:rowOff>
    </xdr:from>
    <xdr:to>
      <xdr:col>12</xdr:col>
      <xdr:colOff>66676</xdr:colOff>
      <xdr:row>40</xdr:row>
      <xdr:rowOff>152401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714376</xdr:colOff>
      <xdr:row>109</xdr:row>
      <xdr:rowOff>142875</xdr:rowOff>
    </xdr:from>
    <xdr:to>
      <xdr:col>10</xdr:col>
      <xdr:colOff>533400</xdr:colOff>
      <xdr:row>131</xdr:row>
      <xdr:rowOff>95249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419100</xdr:colOff>
      <xdr:row>168</xdr:row>
      <xdr:rowOff>123825</xdr:rowOff>
    </xdr:from>
    <xdr:to>
      <xdr:col>11</xdr:col>
      <xdr:colOff>28575</xdr:colOff>
      <xdr:row>184</xdr:row>
      <xdr:rowOff>47625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962025</xdr:colOff>
      <xdr:row>220</xdr:row>
      <xdr:rowOff>142875</xdr:rowOff>
    </xdr:from>
    <xdr:to>
      <xdr:col>9</xdr:col>
      <xdr:colOff>1143000</xdr:colOff>
      <xdr:row>235</xdr:row>
      <xdr:rowOff>28575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25</xdr:row>
      <xdr:rowOff>180975</xdr:rowOff>
    </xdr:from>
    <xdr:to>
      <xdr:col>5</xdr:col>
      <xdr:colOff>1285875</xdr:colOff>
      <xdr:row>40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47626</xdr:colOff>
      <xdr:row>25</xdr:row>
      <xdr:rowOff>114300</xdr:rowOff>
    </xdr:from>
    <xdr:to>
      <xdr:col>12</xdr:col>
      <xdr:colOff>66676</xdr:colOff>
      <xdr:row>40</xdr:row>
      <xdr:rowOff>152401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1714500</xdr:colOff>
      <xdr:row>193</xdr:row>
      <xdr:rowOff>133350</xdr:rowOff>
    </xdr:from>
    <xdr:to>
      <xdr:col>9</xdr:col>
      <xdr:colOff>361949</xdr:colOff>
      <xdr:row>207</xdr:row>
      <xdr:rowOff>85725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323850</xdr:colOff>
      <xdr:row>303</xdr:row>
      <xdr:rowOff>161925</xdr:rowOff>
    </xdr:from>
    <xdr:to>
      <xdr:col>13</xdr:col>
      <xdr:colOff>0</xdr:colOff>
      <xdr:row>321</xdr:row>
      <xdr:rowOff>142875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85726</xdr:colOff>
      <xdr:row>63</xdr:row>
      <xdr:rowOff>85724</xdr:rowOff>
    </xdr:from>
    <xdr:to>
      <xdr:col>12</xdr:col>
      <xdr:colOff>857250</xdr:colOff>
      <xdr:row>93</xdr:row>
      <xdr:rowOff>38099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5</xdr:col>
      <xdr:colOff>1247775</xdr:colOff>
      <xdr:row>3</xdr:row>
      <xdr:rowOff>114300</xdr:rowOff>
    </xdr:from>
    <xdr:to>
      <xdr:col>8</xdr:col>
      <xdr:colOff>600075</xdr:colOff>
      <xdr:row>9</xdr:row>
      <xdr:rowOff>142875</xdr:rowOff>
    </xdr:to>
    <xdr:pic>
      <xdr:nvPicPr>
        <xdr:cNvPr id="12" name="1 Imagen" descr="\\192.168.136.39\Respaldo Compartida\Logo transparencias.jpg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5381625" y="685800"/>
          <a:ext cx="260032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udio\Desktop\CORTES%20Y%20GRAFICA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ACUM-MARZO"/>
      <sheetName val="ORDENES DE PAGO"/>
      <sheetName val="ACUM TOTAL ANUAL"/>
      <sheetName val="CIMTRA"/>
      <sheetName val="ACUM-ENERO"/>
      <sheetName val="ACUM-FEBRER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>
            <v>150</v>
          </cell>
        </row>
        <row r="8">
          <cell r="B8">
            <v>100</v>
          </cell>
        </row>
        <row r="9">
          <cell r="B9">
            <v>10</v>
          </cell>
        </row>
        <row r="14">
          <cell r="B14">
            <v>83</v>
          </cell>
        </row>
        <row r="15">
          <cell r="B15">
            <v>169</v>
          </cell>
        </row>
        <row r="16">
          <cell r="B16">
            <v>4</v>
          </cell>
        </row>
        <row r="17">
          <cell r="B17">
            <v>4</v>
          </cell>
        </row>
        <row r="52">
          <cell r="B52">
            <v>622</v>
          </cell>
        </row>
        <row r="61">
          <cell r="A61" t="str">
            <v>SE TIENE POR NO PRESENTADA ( NO CUMPLIÓ PREVENCIÓN)</v>
          </cell>
          <cell r="B61">
            <v>3</v>
          </cell>
        </row>
        <row r="62">
          <cell r="A62" t="str">
            <v>NO CUMPLIO CON LOS EXTREMOS DEL ARTÍCULO 79 (REQUISITOS)</v>
          </cell>
          <cell r="B62">
            <v>0</v>
          </cell>
        </row>
        <row r="63">
          <cell r="A63" t="str">
            <v xml:space="preserve">INCOMPETENCIA </v>
          </cell>
          <cell r="B63">
            <v>5</v>
          </cell>
        </row>
        <row r="64">
          <cell r="A64" t="str">
            <v>NEGATIVA POR INEXISTENCIA</v>
          </cell>
          <cell r="B64">
            <v>53</v>
          </cell>
        </row>
        <row r="65">
          <cell r="A65" t="str">
            <v>NEGATIVA CONFIDENCIAL E INEXISTENTE</v>
          </cell>
          <cell r="B65">
            <v>0</v>
          </cell>
        </row>
        <row r="66">
          <cell r="A66" t="str">
            <v>AFIRMATIVO</v>
          </cell>
          <cell r="B66">
            <v>83</v>
          </cell>
        </row>
        <row r="67">
          <cell r="A67" t="str">
            <v xml:space="preserve">AFIRMATIVO PARCIAL POR CONFIDENCIALIDAD </v>
          </cell>
          <cell r="B67">
            <v>61</v>
          </cell>
        </row>
        <row r="68">
          <cell r="A68" t="str">
            <v>NEGATIVA POR CONFIDENCIALIDAD Y RESERVADA</v>
          </cell>
          <cell r="B68">
            <v>0</v>
          </cell>
        </row>
        <row r="69">
          <cell r="A69" t="str">
            <v>AFIRMATIVO PARCIAL POR CONFIDENCIALIDAD E INEXISTENCIA</v>
          </cell>
          <cell r="B69">
            <v>21</v>
          </cell>
        </row>
        <row r="70">
          <cell r="A70" t="str">
            <v>AFIRMATIVO PARCIAL POR CONFIDENCIALIDAD, RESERVA E INEXISTENCIA</v>
          </cell>
          <cell r="B70">
            <v>5</v>
          </cell>
        </row>
        <row r="71">
          <cell r="A71" t="str">
            <v>AFIRMATIVO PARCIAL POR INEXISTENCIA</v>
          </cell>
          <cell r="B71">
            <v>21</v>
          </cell>
        </row>
        <row r="72">
          <cell r="A72" t="str">
            <v>AFIRMATIVO PARCIAL POR RESERVA</v>
          </cell>
          <cell r="B72">
            <v>0</v>
          </cell>
        </row>
        <row r="73">
          <cell r="A73" t="str">
            <v>AFIRMATIVO PARCIAL POR RESERVA Y CONFIDENCIALIDAD</v>
          </cell>
          <cell r="B73">
            <v>0</v>
          </cell>
        </row>
        <row r="74">
          <cell r="A74" t="str">
            <v>AFIRMATIVO PARCIAL POR RESERVA E INEXISTENCIA</v>
          </cell>
          <cell r="B74">
            <v>1</v>
          </cell>
        </row>
        <row r="75">
          <cell r="A75" t="str">
            <v>NEGATIVA  POR RESERVA</v>
          </cell>
          <cell r="B75">
            <v>7</v>
          </cell>
        </row>
        <row r="76">
          <cell r="A76" t="str">
            <v>PREVENCIÓN ENTRAMITE</v>
          </cell>
          <cell r="B76">
            <v>0</v>
          </cell>
        </row>
        <row r="87">
          <cell r="A87" t="str">
            <v>VÍA INFOMEX</v>
          </cell>
          <cell r="B87">
            <v>114</v>
          </cell>
        </row>
        <row r="88">
          <cell r="A88" t="str">
            <v>COPIA SIMPLE</v>
          </cell>
          <cell r="B88">
            <v>90</v>
          </cell>
        </row>
        <row r="89">
          <cell r="A89" t="str">
            <v>COPIA CERTIFICADA</v>
          </cell>
          <cell r="B89">
            <v>49</v>
          </cell>
        </row>
        <row r="90">
          <cell r="A90" t="str">
            <v>CD</v>
          </cell>
          <cell r="B90">
            <v>4</v>
          </cell>
        </row>
        <row r="91">
          <cell r="A91" t="str">
            <v>CONSULTA FISICA</v>
          </cell>
          <cell r="B91">
            <v>2</v>
          </cell>
        </row>
        <row r="92">
          <cell r="A92" t="str">
            <v>COPIA SIMPLE Y CD</v>
          </cell>
          <cell r="B92">
            <v>1</v>
          </cell>
        </row>
        <row r="93">
          <cell r="A93" t="str">
            <v>COPIA SIMPLE Y COPIA CERTIFICADA</v>
          </cell>
          <cell r="B93">
            <v>0</v>
          </cell>
        </row>
        <row r="117">
          <cell r="B117">
            <v>245</v>
          </cell>
        </row>
        <row r="121">
          <cell r="B121">
            <v>2</v>
          </cell>
        </row>
        <row r="127">
          <cell r="B127">
            <v>9</v>
          </cell>
        </row>
        <row r="170">
          <cell r="A170" t="str">
            <v>ORDINARIA</v>
          </cell>
          <cell r="B170">
            <v>227</v>
          </cell>
        </row>
        <row r="171">
          <cell r="A171" t="str">
            <v>FUNDAMENTAL</v>
          </cell>
          <cell r="B171">
            <v>26</v>
          </cell>
        </row>
        <row r="172">
          <cell r="A172" t="str">
            <v>CONFIDENCIAL</v>
          </cell>
          <cell r="B172">
            <v>0</v>
          </cell>
        </row>
        <row r="173">
          <cell r="A173" t="str">
            <v>RESERVADA</v>
          </cell>
          <cell r="B173">
            <v>7</v>
          </cell>
        </row>
        <row r="181">
          <cell r="A181" t="str">
            <v>ECONOMICA ADMINISTRATIVA</v>
          </cell>
          <cell r="B181">
            <v>171</v>
          </cell>
        </row>
        <row r="182">
          <cell r="A182" t="str">
            <v>TRAMITE</v>
          </cell>
          <cell r="B182">
            <v>89</v>
          </cell>
        </row>
        <row r="183">
          <cell r="A183" t="str">
            <v>SERV. PUB.</v>
          </cell>
          <cell r="B183">
            <v>0</v>
          </cell>
        </row>
        <row r="184">
          <cell r="A184" t="str">
            <v>LEGAL</v>
          </cell>
          <cell r="B184">
            <v>0</v>
          </cell>
        </row>
        <row r="194">
          <cell r="A194" t="str">
            <v>INFOMEX</v>
          </cell>
          <cell r="B194">
            <v>150</v>
          </cell>
        </row>
        <row r="195">
          <cell r="A195" t="str">
            <v>CORREO ELECTRONICO</v>
          </cell>
          <cell r="B195">
            <v>89</v>
          </cell>
        </row>
        <row r="196">
          <cell r="A196" t="str">
            <v>NOTIFICACIÓN PERSONAL</v>
          </cell>
          <cell r="B196">
            <v>12</v>
          </cell>
        </row>
        <row r="197">
          <cell r="A197" t="str">
            <v>LISTAS</v>
          </cell>
          <cell r="B197">
            <v>9</v>
          </cell>
        </row>
        <row r="308">
          <cell r="A308" t="str">
            <v>Area de Proyectos Estratégicos</v>
          </cell>
          <cell r="B308">
            <v>4</v>
          </cell>
        </row>
        <row r="309">
          <cell r="A309" t="str">
            <v>Área de Relaciones Públicas</v>
          </cell>
          <cell r="B309">
            <v>3</v>
          </cell>
        </row>
        <row r="310">
          <cell r="A310" t="str">
            <v>Comisaria de Seguridad Pública</v>
          </cell>
          <cell r="B310">
            <v>37</v>
          </cell>
        </row>
        <row r="311">
          <cell r="A311" t="str">
            <v xml:space="preserve">Comunicación Social y Analisis Estrategico de </v>
          </cell>
          <cell r="B311">
            <v>1</v>
          </cell>
        </row>
        <row r="312">
          <cell r="A312" t="str">
            <v>Contraloría Ciudadana</v>
          </cell>
          <cell r="B312">
            <v>1</v>
          </cell>
        </row>
        <row r="313">
          <cell r="A313" t="str">
            <v>Coordinación General de Servicios Municipales</v>
          </cell>
          <cell r="B313">
            <v>22</v>
          </cell>
        </row>
        <row r="314">
          <cell r="A314" t="str">
            <v>Coordinación de Desarrollo Económico Y Combate a la Desigualdad</v>
          </cell>
          <cell r="B314">
            <v>1</v>
          </cell>
        </row>
        <row r="315">
          <cell r="A315" t="str">
            <v>Coordinación General de Administración e Innovación Gubernamental</v>
          </cell>
          <cell r="B315">
            <v>61</v>
          </cell>
        </row>
        <row r="316">
          <cell r="A316" t="str">
            <v>Dirección de Alumbrado Público</v>
          </cell>
          <cell r="B316">
            <v>4</v>
          </cell>
        </row>
        <row r="317">
          <cell r="A317" t="str">
            <v xml:space="preserve">Dirección de Archivo General Municipal </v>
          </cell>
          <cell r="B317">
            <v>15</v>
          </cell>
        </row>
        <row r="318">
          <cell r="A318" t="str">
            <v xml:space="preserve">Dirección de Aseo Público </v>
          </cell>
          <cell r="B318">
            <v>6</v>
          </cell>
        </row>
        <row r="319">
          <cell r="A319" t="str">
            <v>Dirección de Asuntos Internos</v>
          </cell>
          <cell r="B319">
            <v>1</v>
          </cell>
        </row>
        <row r="320">
          <cell r="A320" t="str">
            <v>Dirección de Atención Ciudadana</v>
          </cell>
          <cell r="B320">
            <v>2</v>
          </cell>
        </row>
        <row r="321">
          <cell r="A321" t="str">
            <v>Dirección de Catastro</v>
          </cell>
          <cell r="B321">
            <v>8</v>
          </cell>
        </row>
        <row r="322">
          <cell r="A322" t="str">
            <v>Dirección de Cementerios</v>
          </cell>
          <cell r="B322">
            <v>2</v>
          </cell>
        </row>
        <row r="323">
          <cell r="A323" t="str">
            <v>Dirección de Coplademun</v>
          </cell>
          <cell r="B323">
            <v>1</v>
          </cell>
        </row>
        <row r="324">
          <cell r="A324" t="str">
            <v>Unidad Desarrollo Agropecuario</v>
          </cell>
          <cell r="B324">
            <v>1</v>
          </cell>
        </row>
        <row r="325">
          <cell r="A325" t="str">
            <v xml:space="preserve">Dirección de Educación </v>
          </cell>
          <cell r="B325">
            <v>1</v>
          </cell>
        </row>
        <row r="326">
          <cell r="A326" t="str">
            <v>Dirección de Enlace con el ayuntamiento</v>
          </cell>
          <cell r="B326">
            <v>7</v>
          </cell>
        </row>
        <row r="327">
          <cell r="A327" t="str">
            <v>Dirección de Delegaciones y Agencia M.</v>
          </cell>
          <cell r="B327">
            <v>4</v>
          </cell>
        </row>
        <row r="328">
          <cell r="A328" t="str">
            <v xml:space="preserve">Dirección de Fomento al empleo y  emprendurismo        </v>
          </cell>
          <cell r="B328">
            <v>3</v>
          </cell>
        </row>
        <row r="329">
          <cell r="A329" t="str">
            <v>Dirección de Gestión de Calidad</v>
          </cell>
          <cell r="B329">
            <v>1</v>
          </cell>
        </row>
        <row r="330">
          <cell r="A330" t="str">
            <v>Dirección de Gestión Integral del Agua y Drenaje</v>
          </cell>
          <cell r="B330">
            <v>12</v>
          </cell>
        </row>
        <row r="331">
          <cell r="A331" t="str">
            <v>Dirección de Inspección y Vigilancia</v>
          </cell>
          <cell r="B331">
            <v>15</v>
          </cell>
        </row>
        <row r="332">
          <cell r="A332" t="str">
            <v>Dirección de Integración y Dictaminación</v>
          </cell>
          <cell r="B332">
            <v>1</v>
          </cell>
        </row>
        <row r="333">
          <cell r="A333" t="str">
            <v xml:space="preserve">Dirección de Mantenimiento de Pavimentos </v>
          </cell>
          <cell r="B333">
            <v>1</v>
          </cell>
        </row>
        <row r="334">
          <cell r="A334" t="str">
            <v>Dirección de Mejoramiento Urbano</v>
          </cell>
          <cell r="B334">
            <v>2</v>
          </cell>
        </row>
        <row r="335">
          <cell r="A335" t="str">
            <v xml:space="preserve">Dirección de Mercados </v>
          </cell>
          <cell r="B335">
            <v>1</v>
          </cell>
        </row>
        <row r="336">
          <cell r="A336" t="str">
            <v>Dirección  de Movilidad y Transporte</v>
          </cell>
          <cell r="B336">
            <v>14</v>
          </cell>
        </row>
        <row r="337">
          <cell r="A337" t="str">
            <v>Dir. del Museo de Arte de Zapopan</v>
          </cell>
          <cell r="B337">
            <v>1</v>
          </cell>
        </row>
        <row r="338">
          <cell r="A338" t="str">
            <v>Dirección de Obras Públicas e Infraestructura</v>
          </cell>
          <cell r="B338">
            <v>79</v>
          </cell>
        </row>
        <row r="339">
          <cell r="A339" t="str">
            <v xml:space="preserve">Dirección de Ordenamiento del Territorio </v>
          </cell>
          <cell r="B339">
            <v>62</v>
          </cell>
        </row>
        <row r="340">
          <cell r="A340" t="str">
            <v xml:space="preserve">Dirección de padrón y Licencias </v>
          </cell>
          <cell r="B340">
            <v>23</v>
          </cell>
        </row>
        <row r="341">
          <cell r="A341" t="str">
            <v xml:space="preserve">Dirección de Parques y Jardines </v>
          </cell>
          <cell r="B341">
            <v>4</v>
          </cell>
        </row>
        <row r="342">
          <cell r="A342" t="str">
            <v>Dirección de Participación Ciudadana</v>
          </cell>
          <cell r="B342">
            <v>6</v>
          </cell>
        </row>
        <row r="343">
          <cell r="A343" t="str">
            <v>Dirección de Programas Sociales Municipales</v>
          </cell>
          <cell r="B343">
            <v>0</v>
          </cell>
        </row>
        <row r="344">
          <cell r="A344" t="str">
            <v>Direción de Programas Sociales y Estrategicos</v>
          </cell>
          <cell r="B344">
            <v>3</v>
          </cell>
        </row>
        <row r="345">
          <cell r="A345" t="str">
            <v xml:space="preserve">Dirección de Protección al Medio Ambiente </v>
          </cell>
          <cell r="B345">
            <v>12</v>
          </cell>
        </row>
        <row r="346">
          <cell r="A346" t="str">
            <v>Dirección de Protección Civil y Bomberos</v>
          </cell>
          <cell r="B346">
            <v>7</v>
          </cell>
        </row>
        <row r="347">
          <cell r="A347" t="str">
            <v xml:space="preserve">Dirección de Rastros Municipales </v>
          </cell>
          <cell r="B347">
            <v>5</v>
          </cell>
        </row>
        <row r="348">
          <cell r="A348" t="str">
            <v>Dirección de Tianguis y Comercio en espacios Abiertos</v>
          </cell>
          <cell r="B348">
            <v>8</v>
          </cell>
        </row>
        <row r="349">
          <cell r="A349" t="str">
            <v>Dirección General de Ecología</v>
          </cell>
          <cell r="B349">
            <v>0</v>
          </cell>
        </row>
        <row r="350">
          <cell r="A350" t="str">
            <v>Dirección de Transparencia y Buenas Prácticas</v>
          </cell>
          <cell r="B350">
            <v>2</v>
          </cell>
        </row>
        <row r="351">
          <cell r="A351" t="str">
            <v>Instituto de Capacitación y Oferta Educativa</v>
          </cell>
          <cell r="B351">
            <v>2</v>
          </cell>
        </row>
        <row r="352">
          <cell r="A352" t="str">
            <v xml:space="preserve">Instituto de Cultura </v>
          </cell>
          <cell r="B352">
            <v>4</v>
          </cell>
        </row>
        <row r="353">
          <cell r="A353" t="str">
            <v>Intituto Municipal de la Juventud</v>
          </cell>
          <cell r="B353">
            <v>1</v>
          </cell>
        </row>
        <row r="354">
          <cell r="A354" t="str">
            <v>Intituto Municipal de la Mujer</v>
          </cell>
          <cell r="B354">
            <v>1</v>
          </cell>
        </row>
        <row r="355">
          <cell r="A355" t="str">
            <v>Jefatura de Gabinete</v>
          </cell>
          <cell r="B355">
            <v>1</v>
          </cell>
        </row>
        <row r="356">
          <cell r="A356" t="str">
            <v>Junta de Reclutamiento</v>
          </cell>
          <cell r="B356">
            <v>1</v>
          </cell>
        </row>
        <row r="357">
          <cell r="A357" t="str">
            <v>Regidor</v>
          </cell>
          <cell r="B357">
            <v>0</v>
          </cell>
        </row>
        <row r="358">
          <cell r="A358" t="str">
            <v>Registro civil</v>
          </cell>
          <cell r="B358">
            <v>1</v>
          </cell>
        </row>
        <row r="359">
          <cell r="A359" t="str">
            <v>Secretaría del Ayuntamiento</v>
          </cell>
          <cell r="B359">
            <v>2</v>
          </cell>
        </row>
        <row r="360">
          <cell r="A360" t="str">
            <v>Secretaria Particular</v>
          </cell>
          <cell r="B360">
            <v>2</v>
          </cell>
        </row>
        <row r="361">
          <cell r="A361" t="str">
            <v>Sindicatura Municipal</v>
          </cell>
          <cell r="B361">
            <v>14</v>
          </cell>
        </row>
        <row r="362">
          <cell r="A362" t="str">
            <v>Tesorería Municipal</v>
          </cell>
          <cell r="B362">
            <v>58</v>
          </cell>
        </row>
        <row r="363">
          <cell r="A363" t="str">
            <v xml:space="preserve">Unidad de Patrimonio Municipal </v>
          </cell>
          <cell r="B363">
            <v>9</v>
          </cell>
        </row>
        <row r="364">
          <cell r="A364" t="str">
            <v>Unidad de Gestion de Estacionamientos</v>
          </cell>
          <cell r="B364">
            <v>0</v>
          </cell>
        </row>
        <row r="365">
          <cell r="A365" t="str">
            <v xml:space="preserve">Unidad de Protección  Animal </v>
          </cell>
          <cell r="B365">
            <v>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C22" t="str">
            <v>SOLICITUDES POR TIPO</v>
          </cell>
          <cell r="H22" t="str">
            <v>SOLICITUD POR GÉNERO</v>
          </cell>
        </row>
        <row r="23">
          <cell r="C23" t="str">
            <v>INFOMEX</v>
          </cell>
          <cell r="D23" t="str">
            <v>MANUALES</v>
          </cell>
          <cell r="H23" t="str">
            <v>MASCULINO</v>
          </cell>
          <cell r="I23" t="str">
            <v>FEMENINO</v>
          </cell>
          <cell r="J23" t="str">
            <v>EMPRESAS</v>
          </cell>
          <cell r="K23" t="str">
            <v>SEUDÓNIMO</v>
          </cell>
        </row>
        <row r="24">
          <cell r="C24">
            <v>235</v>
          </cell>
          <cell r="D24">
            <v>117</v>
          </cell>
          <cell r="H24">
            <v>223</v>
          </cell>
          <cell r="I24">
            <v>114</v>
          </cell>
          <cell r="J24">
            <v>11</v>
          </cell>
          <cell r="K24">
            <v>5</v>
          </cell>
        </row>
        <row r="25">
          <cell r="C25">
            <v>0.66572237960339942</v>
          </cell>
          <cell r="D25">
            <v>0.33144475920679889</v>
          </cell>
          <cell r="H25">
            <v>0.32294617563739375</v>
          </cell>
          <cell r="I25">
            <v>0.63172804532577909</v>
          </cell>
          <cell r="J25">
            <v>3.1161473087818695E-2</v>
          </cell>
          <cell r="K25">
            <v>1.4164305949008499E-2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325"/>
  <sheetViews>
    <sheetView tabSelected="1" workbookViewId="0">
      <selection activeCell="I271" sqref="I271"/>
    </sheetView>
  </sheetViews>
  <sheetFormatPr baseColWidth="10" defaultRowHeight="15"/>
  <cols>
    <col min="1" max="1" width="3.5703125" customWidth="1"/>
    <col min="2" max="2" width="6.7109375" style="20" customWidth="1"/>
    <col min="3" max="3" width="21.28515625" customWidth="1"/>
    <col min="4" max="4" width="14.140625" customWidth="1"/>
    <col min="5" max="5" width="16.28515625" customWidth="1"/>
    <col min="6" max="6" width="24.1406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</row>
    <row r="14" spans="1:15" ht="38.25" customHeight="1">
      <c r="A14" s="1"/>
      <c r="B14" s="77" t="s">
        <v>0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4"/>
      <c r="O14" s="1"/>
    </row>
    <row r="15" spans="1:15" ht="38.25" customHeight="1">
      <c r="A15" s="1"/>
      <c r="B15" s="77" t="s">
        <v>1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4"/>
      <c r="O15" s="1"/>
    </row>
    <row r="16" spans="1:15">
      <c r="A16" s="1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6">
      <c r="A18" s="1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"/>
    </row>
    <row r="19" spans="1:16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"/>
    </row>
    <row r="20" spans="1:16" ht="15.75" thickBot="1">
      <c r="A20" s="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"/>
    </row>
    <row r="21" spans="1:16" ht="20.25" customHeight="1" thickBot="1">
      <c r="A21" s="1"/>
      <c r="B21" s="5"/>
      <c r="C21" s="67" t="s">
        <v>2</v>
      </c>
      <c r="D21" s="68"/>
      <c r="E21" s="68"/>
      <c r="F21" s="69"/>
      <c r="G21" s="5"/>
      <c r="H21" s="67" t="s">
        <v>3</v>
      </c>
      <c r="I21" s="68"/>
      <c r="J21" s="68"/>
      <c r="K21" s="68"/>
      <c r="L21" s="69"/>
      <c r="M21" s="5"/>
      <c r="N21" s="5"/>
      <c r="O21" s="1"/>
      <c r="P21" s="6"/>
    </row>
    <row r="22" spans="1:16" ht="15.75" thickBot="1">
      <c r="A22" s="1"/>
      <c r="B22" s="5"/>
      <c r="C22" s="7" t="s">
        <v>4</v>
      </c>
      <c r="D22" s="8" t="s">
        <v>5</v>
      </c>
      <c r="E22" s="9" t="s">
        <v>6</v>
      </c>
      <c r="F22" s="10" t="s">
        <v>7</v>
      </c>
      <c r="G22" s="5"/>
      <c r="H22" s="7" t="s">
        <v>8</v>
      </c>
      <c r="I22" s="7" t="s">
        <v>9</v>
      </c>
      <c r="J22" s="7" t="s">
        <v>10</v>
      </c>
      <c r="K22" s="7" t="s">
        <v>11</v>
      </c>
      <c r="L22" s="7" t="s">
        <v>7</v>
      </c>
      <c r="M22" s="5"/>
      <c r="N22" s="5"/>
      <c r="O22" s="1"/>
      <c r="P22" s="6"/>
    </row>
    <row r="23" spans="1:16" ht="16.5" thickBot="1">
      <c r="A23" s="1"/>
      <c r="B23" s="5"/>
      <c r="C23" s="11">
        <f>+'[1]ACUM-MARZO'!B7</f>
        <v>150</v>
      </c>
      <c r="D23" s="12">
        <f>+'[1]ACUM-MARZO'!B8</f>
        <v>100</v>
      </c>
      <c r="E23" s="13">
        <f>+'[1]ACUM-MARZO'!B9</f>
        <v>10</v>
      </c>
      <c r="F23" s="14">
        <f>SUM(C23:E23)</f>
        <v>260</v>
      </c>
      <c r="G23" s="5"/>
      <c r="H23" s="11">
        <f>+'[1]ACUM-MARZO'!B15</f>
        <v>169</v>
      </c>
      <c r="I23" s="11">
        <f>+'[1]ACUM-MARZO'!B14</f>
        <v>83</v>
      </c>
      <c r="J23" s="11">
        <f>+'[1]ACUM-MARZO'!B16</f>
        <v>4</v>
      </c>
      <c r="K23" s="11">
        <f>+'[1]ACUM-MARZO'!B17</f>
        <v>4</v>
      </c>
      <c r="L23" s="14">
        <f>SUM(H23:K23)</f>
        <v>260</v>
      </c>
      <c r="M23" s="5"/>
      <c r="N23" s="5"/>
      <c r="O23" s="1"/>
      <c r="P23" s="6"/>
    </row>
    <row r="24" spans="1:16" ht="16.5" thickBot="1">
      <c r="A24" s="1"/>
      <c r="B24" s="5"/>
      <c r="C24" s="15">
        <f>+C23/F23</f>
        <v>0.57692307692307687</v>
      </c>
      <c r="D24" s="16">
        <f>+D23/F23</f>
        <v>0.38461538461538464</v>
      </c>
      <c r="E24" s="17">
        <f>+E23/F23</f>
        <v>3.8461538461538464E-2</v>
      </c>
      <c r="F24" s="18">
        <f>SUM(C24:E24)</f>
        <v>0.99999999999999989</v>
      </c>
      <c r="G24" s="5"/>
      <c r="H24" s="19">
        <f>+H23/L23</f>
        <v>0.65</v>
      </c>
      <c r="I24" s="19">
        <f>+I23/L23</f>
        <v>0.31923076923076921</v>
      </c>
      <c r="J24" s="19">
        <f>+J23/L23</f>
        <v>1.5384615384615385E-2</v>
      </c>
      <c r="K24" s="19">
        <f>+K23/L23</f>
        <v>1.5384615384615385E-2</v>
      </c>
      <c r="L24" s="18">
        <f>SUM(H24:K24)</f>
        <v>1</v>
      </c>
      <c r="M24" s="5"/>
      <c r="N24" s="5"/>
      <c r="O24" s="1"/>
      <c r="P24" s="6"/>
    </row>
    <row r="25" spans="1:16">
      <c r="A25" s="1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"/>
      <c r="P25" s="6"/>
    </row>
    <row r="26" spans="1:16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"/>
      <c r="P26" s="6"/>
    </row>
    <row r="27" spans="1:16">
      <c r="A27" s="1"/>
      <c r="B27" s="5"/>
      <c r="C27" s="20"/>
      <c r="D27" s="20"/>
      <c r="E27" s="20"/>
      <c r="F27" s="5"/>
      <c r="G27" s="5"/>
      <c r="H27" s="5"/>
      <c r="I27" s="20"/>
      <c r="J27" s="21"/>
      <c r="K27" s="21"/>
      <c r="L27" s="21"/>
      <c r="M27" s="5"/>
      <c r="N27" s="5"/>
      <c r="O27" s="1"/>
    </row>
    <row r="28" spans="1:16">
      <c r="A28" s="1"/>
      <c r="B28" s="5"/>
      <c r="C28" s="20"/>
      <c r="D28" s="20"/>
      <c r="E28" s="20"/>
      <c r="F28" s="5"/>
      <c r="G28" s="5"/>
      <c r="H28" s="5"/>
      <c r="I28" s="20"/>
      <c r="J28" s="20"/>
      <c r="K28" s="20"/>
      <c r="L28" s="20"/>
      <c r="M28" s="5"/>
      <c r="N28" s="5"/>
      <c r="O28" s="1"/>
    </row>
    <row r="29" spans="1:16">
      <c r="A29" s="1"/>
      <c r="B29" s="5"/>
      <c r="C29" s="20"/>
      <c r="D29" s="20"/>
      <c r="E29" s="20"/>
      <c r="F29" s="5"/>
      <c r="G29" s="5"/>
      <c r="H29" s="5"/>
      <c r="I29" s="20"/>
      <c r="J29" s="20"/>
      <c r="K29" s="20"/>
      <c r="L29" s="20"/>
      <c r="M29" s="5"/>
      <c r="N29" s="5"/>
      <c r="O29" s="1"/>
    </row>
    <row r="30" spans="1:16">
      <c r="A30" s="1"/>
      <c r="B30" s="5"/>
      <c r="C30" s="20"/>
      <c r="D30" s="20"/>
      <c r="E30" s="20"/>
      <c r="F30" s="5"/>
      <c r="G30" s="5"/>
      <c r="H30" s="5"/>
      <c r="I30" s="20"/>
      <c r="J30" s="20"/>
      <c r="K30" s="20"/>
      <c r="L30" s="20"/>
      <c r="M30" s="5"/>
      <c r="N30" s="5"/>
      <c r="O30" s="1"/>
    </row>
    <row r="31" spans="1:16">
      <c r="A31" s="1"/>
      <c r="B31" s="5"/>
      <c r="C31" s="20"/>
      <c r="D31" s="20"/>
      <c r="E31" s="20"/>
      <c r="F31" s="5"/>
      <c r="G31" s="5"/>
      <c r="H31" s="5"/>
      <c r="I31" s="20"/>
      <c r="J31" s="20"/>
      <c r="K31" s="20"/>
      <c r="L31" s="20"/>
      <c r="M31" s="5"/>
      <c r="N31" s="5"/>
      <c r="O31" s="1"/>
    </row>
    <row r="32" spans="1:16">
      <c r="A32" s="1"/>
      <c r="B32" s="5"/>
      <c r="C32" s="20"/>
      <c r="D32" s="20"/>
      <c r="E32" s="20"/>
      <c r="F32" s="5"/>
      <c r="G32" s="5"/>
      <c r="H32" s="5"/>
      <c r="I32" s="20"/>
      <c r="J32" s="20"/>
      <c r="K32" s="20"/>
      <c r="L32" s="20"/>
      <c r="M32" s="5"/>
      <c r="N32" s="5"/>
      <c r="O32" s="1"/>
    </row>
    <row r="33" spans="1:15">
      <c r="A33" s="1"/>
      <c r="B33" s="5"/>
      <c r="C33" s="20"/>
      <c r="D33" s="20"/>
      <c r="E33" s="20"/>
      <c r="F33" s="5"/>
      <c r="G33" s="5"/>
      <c r="H33" s="5"/>
      <c r="I33" s="20"/>
      <c r="J33" s="20"/>
      <c r="K33" s="20"/>
      <c r="L33" s="20"/>
      <c r="M33" s="5"/>
      <c r="N33" s="5"/>
      <c r="O33" s="1"/>
    </row>
    <row r="34" spans="1:15">
      <c r="A34" s="1"/>
      <c r="B34" s="5"/>
      <c r="C34" s="20"/>
      <c r="D34" s="20"/>
      <c r="E34" s="20"/>
      <c r="F34" s="5"/>
      <c r="G34" s="5"/>
      <c r="H34" s="5"/>
      <c r="I34" s="20"/>
      <c r="J34" s="20"/>
      <c r="K34" s="20"/>
      <c r="L34" s="20"/>
      <c r="M34" s="5"/>
      <c r="N34" s="5"/>
      <c r="O34" s="1"/>
    </row>
    <row r="35" spans="1:15">
      <c r="A35" s="1"/>
      <c r="B35" s="5"/>
      <c r="C35" s="20"/>
      <c r="D35" s="20"/>
      <c r="E35" s="20"/>
      <c r="F35" s="5"/>
      <c r="G35" s="5"/>
      <c r="H35" s="5"/>
      <c r="I35" s="20"/>
      <c r="J35" s="20"/>
      <c r="K35" s="20"/>
      <c r="L35" s="20"/>
      <c r="M35" s="5"/>
      <c r="N35" s="5"/>
      <c r="O35" s="1"/>
    </row>
    <row r="36" spans="1:15">
      <c r="A36" s="1"/>
      <c r="B36" s="5"/>
      <c r="C36" s="20"/>
      <c r="D36" s="20"/>
      <c r="E36" s="20"/>
      <c r="F36" s="5"/>
      <c r="G36" s="5"/>
      <c r="H36" s="5"/>
      <c r="I36" s="20"/>
      <c r="J36" s="20"/>
      <c r="K36" s="20"/>
      <c r="L36" s="20"/>
      <c r="M36" s="5"/>
      <c r="N36" s="5"/>
      <c r="O36" s="1"/>
    </row>
    <row r="37" spans="1:15">
      <c r="A37" s="1"/>
      <c r="B37" s="5"/>
      <c r="C37" s="20"/>
      <c r="D37" s="20"/>
      <c r="E37" s="20"/>
      <c r="F37" s="5"/>
      <c r="G37" s="5"/>
      <c r="H37" s="5"/>
      <c r="I37" s="20"/>
      <c r="J37" s="20"/>
      <c r="K37" s="20"/>
      <c r="L37" s="20"/>
      <c r="M37" s="5"/>
      <c r="N37" s="5"/>
      <c r="O37" s="1"/>
    </row>
    <row r="38" spans="1:15">
      <c r="A38" s="1"/>
      <c r="B38" s="5"/>
      <c r="C38" s="20"/>
      <c r="D38" s="20"/>
      <c r="E38" s="20"/>
      <c r="F38" s="5"/>
      <c r="G38" s="5"/>
      <c r="H38" s="5"/>
      <c r="I38" s="20"/>
      <c r="J38" s="20"/>
      <c r="K38" s="20"/>
      <c r="L38" s="20"/>
      <c r="M38" s="5"/>
      <c r="N38" s="5"/>
      <c r="O38" s="1"/>
    </row>
    <row r="39" spans="1:15">
      <c r="A39" s="1"/>
      <c r="B39" s="5"/>
      <c r="C39" s="20"/>
      <c r="D39" s="20"/>
      <c r="E39" s="20"/>
      <c r="F39" s="5"/>
      <c r="G39" s="5"/>
      <c r="H39" s="5"/>
      <c r="I39" s="20"/>
      <c r="J39" s="20"/>
      <c r="K39" s="20"/>
      <c r="L39" s="20"/>
      <c r="M39" s="5"/>
      <c r="N39" s="5"/>
      <c r="O39" s="1"/>
    </row>
    <row r="40" spans="1:15">
      <c r="A40" s="1"/>
      <c r="B40" s="5"/>
      <c r="C40" s="20"/>
      <c r="D40" s="20"/>
      <c r="E40" s="20"/>
      <c r="F40" s="5"/>
      <c r="G40" s="5"/>
      <c r="H40" s="5"/>
      <c r="I40" s="20"/>
      <c r="J40" s="20"/>
      <c r="K40" s="20"/>
      <c r="L40" s="20"/>
      <c r="M40" s="5"/>
      <c r="N40" s="5"/>
      <c r="O40" s="1"/>
    </row>
    <row r="41" spans="1:15">
      <c r="A41" s="1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"/>
    </row>
    <row r="42" spans="1:15">
      <c r="A42" s="1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"/>
    </row>
    <row r="43" spans="1:15">
      <c r="A43" s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1"/>
    </row>
    <row r="44" spans="1:15" ht="19.5" thickBot="1">
      <c r="A44" s="1"/>
      <c r="B44" s="5"/>
      <c r="C44" s="5"/>
      <c r="D44" s="78" t="s">
        <v>12</v>
      </c>
      <c r="E44" s="78"/>
      <c r="F44" s="78"/>
      <c r="G44" s="78"/>
      <c r="H44" s="78"/>
      <c r="I44" s="78"/>
      <c r="J44" s="78"/>
      <c r="K44" s="5"/>
      <c r="L44" s="5"/>
      <c r="M44" s="5"/>
      <c r="N44" s="5"/>
      <c r="O44" s="1"/>
    </row>
    <row r="45" spans="1:15" ht="15.75" thickBot="1">
      <c r="A45" s="1"/>
      <c r="B45" s="5"/>
      <c r="C45" s="5"/>
      <c r="D45" s="11">
        <v>1</v>
      </c>
      <c r="E45" s="22" t="str">
        <f>+'[1]ACUM-MARZO'!A61</f>
        <v>SE TIENE POR NO PRESENTADA ( NO CUMPLIÓ PREVENCIÓN)</v>
      </c>
      <c r="F45" s="23"/>
      <c r="G45" s="23"/>
      <c r="H45" s="24"/>
      <c r="I45" s="11">
        <f>+'[1]ACUM-MARZO'!B61</f>
        <v>3</v>
      </c>
      <c r="J45" s="19">
        <f>+I45/I62</f>
        <v>1.1538461538461539E-2</v>
      </c>
      <c r="K45" s="5"/>
      <c r="L45" s="5"/>
      <c r="M45" s="5"/>
      <c r="N45" s="5"/>
      <c r="O45" s="1"/>
    </row>
    <row r="46" spans="1:15" ht="15.75" thickBot="1">
      <c r="A46" s="1"/>
      <c r="B46" s="5"/>
      <c r="C46" s="5"/>
      <c r="D46" s="11">
        <v>2</v>
      </c>
      <c r="E46" s="22" t="str">
        <f>+'[1]ACUM-MARZO'!A62</f>
        <v>NO CUMPLIO CON LOS EXTREMOS DEL ARTÍCULO 79 (REQUISITOS)</v>
      </c>
      <c r="F46" s="23"/>
      <c r="G46" s="23"/>
      <c r="H46" s="24"/>
      <c r="I46" s="11">
        <f>+'[1]ACUM-MARZO'!B62</f>
        <v>0</v>
      </c>
      <c r="J46" s="19">
        <f>+I46/I62</f>
        <v>0</v>
      </c>
      <c r="K46" s="5"/>
      <c r="L46" s="5"/>
      <c r="M46" s="5"/>
      <c r="N46" s="5"/>
      <c r="O46" s="1"/>
    </row>
    <row r="47" spans="1:15" ht="15.75" thickBot="1">
      <c r="A47" s="1"/>
      <c r="B47" s="5"/>
      <c r="C47" s="5"/>
      <c r="D47" s="11">
        <v>3</v>
      </c>
      <c r="E47" s="22" t="str">
        <f>+'[1]ACUM-MARZO'!A63</f>
        <v xml:space="preserve">INCOMPETENCIA </v>
      </c>
      <c r="F47" s="23"/>
      <c r="G47" s="23"/>
      <c r="H47" s="24"/>
      <c r="I47" s="11">
        <f>+'[1]ACUM-MARZO'!B63</f>
        <v>5</v>
      </c>
      <c r="J47" s="19">
        <f>+I47/I62</f>
        <v>1.9230769230769232E-2</v>
      </c>
      <c r="K47" s="5"/>
      <c r="L47" s="5"/>
      <c r="M47" s="5"/>
      <c r="N47" s="5"/>
      <c r="O47" s="1"/>
    </row>
    <row r="48" spans="1:15" ht="15.75" thickBot="1">
      <c r="A48" s="1"/>
      <c r="B48" s="5"/>
      <c r="C48" s="5"/>
      <c r="D48" s="11">
        <v>4</v>
      </c>
      <c r="E48" s="22" t="str">
        <f>+'[1]ACUM-MARZO'!A64</f>
        <v>NEGATIVA POR INEXISTENCIA</v>
      </c>
      <c r="F48" s="23"/>
      <c r="G48" s="23"/>
      <c r="H48" s="24"/>
      <c r="I48" s="11">
        <f>+'[1]ACUM-MARZO'!B64</f>
        <v>53</v>
      </c>
      <c r="J48" s="19">
        <f>+I48/I62</f>
        <v>0.20384615384615384</v>
      </c>
      <c r="K48" s="5"/>
      <c r="L48" s="5"/>
      <c r="M48" s="5"/>
      <c r="N48" s="5"/>
      <c r="O48" s="1"/>
    </row>
    <row r="49" spans="1:15" ht="15.75" thickBot="1">
      <c r="A49" s="1"/>
      <c r="B49" s="5"/>
      <c r="C49" s="5"/>
      <c r="D49" s="11">
        <v>5</v>
      </c>
      <c r="E49" s="22" t="str">
        <f>+'[1]ACUM-MARZO'!A65</f>
        <v>NEGATIVA CONFIDENCIAL E INEXISTENTE</v>
      </c>
      <c r="F49" s="25"/>
      <c r="G49" s="25"/>
      <c r="H49" s="26"/>
      <c r="I49" s="11">
        <f>+'[1]ACUM-MARZO'!B65</f>
        <v>0</v>
      </c>
      <c r="J49" s="19">
        <f>+I49/I62</f>
        <v>0</v>
      </c>
      <c r="K49" s="5"/>
      <c r="L49" s="5"/>
      <c r="M49" s="5"/>
      <c r="N49" s="5"/>
      <c r="O49" s="1"/>
    </row>
    <row r="50" spans="1:15" ht="15.75" thickBot="1">
      <c r="A50" s="1"/>
      <c r="B50" s="5"/>
      <c r="C50" s="5"/>
      <c r="D50" s="11">
        <v>6</v>
      </c>
      <c r="E50" s="22" t="str">
        <f>+'[1]ACUM-MARZO'!A66</f>
        <v>AFIRMATIVO</v>
      </c>
      <c r="F50" s="25"/>
      <c r="G50" s="25"/>
      <c r="H50" s="26"/>
      <c r="I50" s="11">
        <f>+'[1]ACUM-MARZO'!B66</f>
        <v>83</v>
      </c>
      <c r="J50" s="19">
        <f>+I50/I62</f>
        <v>0.31923076923076921</v>
      </c>
      <c r="K50" s="5"/>
      <c r="L50" s="5"/>
      <c r="M50" s="5"/>
      <c r="N50" s="5"/>
      <c r="O50" s="1"/>
    </row>
    <row r="51" spans="1:15" ht="15.75" thickBot="1">
      <c r="A51" s="1"/>
      <c r="B51" s="5"/>
      <c r="C51" s="5"/>
      <c r="D51" s="11">
        <v>7</v>
      </c>
      <c r="E51" s="22" t="str">
        <f>+'[1]ACUM-MARZO'!A67</f>
        <v xml:space="preserve">AFIRMATIVO PARCIAL POR CONFIDENCIALIDAD </v>
      </c>
      <c r="F51" s="25"/>
      <c r="G51" s="25"/>
      <c r="H51" s="26"/>
      <c r="I51" s="11">
        <f>+'[1]ACUM-MARZO'!B67</f>
        <v>61</v>
      </c>
      <c r="J51" s="19">
        <f>+I51/I62</f>
        <v>0.23461538461538461</v>
      </c>
      <c r="K51" s="5"/>
      <c r="L51" s="5"/>
      <c r="M51" s="5"/>
      <c r="N51" s="5"/>
      <c r="O51" s="1"/>
    </row>
    <row r="52" spans="1:15" ht="15.75" thickBot="1">
      <c r="A52" s="1"/>
      <c r="B52" s="5"/>
      <c r="C52" s="5"/>
      <c r="D52" s="11">
        <v>8</v>
      </c>
      <c r="E52" s="22" t="str">
        <f>+'[1]ACUM-MARZO'!A68</f>
        <v>NEGATIVA POR CONFIDENCIALIDAD Y RESERVADA</v>
      </c>
      <c r="F52" s="23"/>
      <c r="G52" s="23"/>
      <c r="H52" s="24"/>
      <c r="I52" s="11">
        <f>+'[1]ACUM-MARZO'!B68</f>
        <v>0</v>
      </c>
      <c r="J52" s="19">
        <f>+I52/I62</f>
        <v>0</v>
      </c>
      <c r="K52" s="5"/>
      <c r="L52" s="5"/>
      <c r="M52" s="5"/>
      <c r="N52" s="5"/>
      <c r="O52" s="1"/>
    </row>
    <row r="53" spans="1:15" ht="15.75" thickBot="1">
      <c r="A53" s="1"/>
      <c r="B53" s="5"/>
      <c r="C53" s="5"/>
      <c r="D53" s="11">
        <v>9</v>
      </c>
      <c r="E53" s="22" t="str">
        <f>+'[1]ACUM-MARZO'!A69</f>
        <v>AFIRMATIVO PARCIAL POR CONFIDENCIALIDAD E INEXISTENCIA</v>
      </c>
      <c r="F53" s="23"/>
      <c r="G53" s="23"/>
      <c r="H53" s="24"/>
      <c r="I53" s="11">
        <f>+'[1]ACUM-MARZO'!B69</f>
        <v>21</v>
      </c>
      <c r="J53" s="19">
        <f>+I53/I62</f>
        <v>8.0769230769230774E-2</v>
      </c>
      <c r="K53" s="5"/>
      <c r="L53" s="5"/>
      <c r="M53" s="5"/>
      <c r="N53" s="5"/>
      <c r="O53" s="1"/>
    </row>
    <row r="54" spans="1:15" ht="15.75" thickBot="1">
      <c r="A54" s="1"/>
      <c r="B54" s="5"/>
      <c r="C54" s="5"/>
      <c r="D54" s="11">
        <v>10</v>
      </c>
      <c r="E54" s="22" t="str">
        <f>+'[1]ACUM-MARZO'!A70</f>
        <v>AFIRMATIVO PARCIAL POR CONFIDENCIALIDAD, RESERVA E INEXISTENCIA</v>
      </c>
      <c r="F54" s="23"/>
      <c r="G54" s="23"/>
      <c r="H54" s="24"/>
      <c r="I54" s="11">
        <f>+'[1]ACUM-MARZO'!B70</f>
        <v>5</v>
      </c>
      <c r="J54" s="19">
        <f>+I54/I62</f>
        <v>1.9230769230769232E-2</v>
      </c>
      <c r="K54" s="5"/>
      <c r="L54" s="5"/>
      <c r="M54" s="5"/>
      <c r="N54" s="5"/>
      <c r="O54" s="1"/>
    </row>
    <row r="55" spans="1:15" ht="15.75" thickBot="1">
      <c r="A55" s="1"/>
      <c r="B55" s="5"/>
      <c r="C55" s="5"/>
      <c r="D55" s="11">
        <v>11</v>
      </c>
      <c r="E55" s="22" t="str">
        <f>+'[1]ACUM-MARZO'!A71</f>
        <v>AFIRMATIVO PARCIAL POR INEXISTENCIA</v>
      </c>
      <c r="F55" s="23"/>
      <c r="G55" s="23"/>
      <c r="H55" s="24"/>
      <c r="I55" s="11">
        <f>+'[1]ACUM-MARZO'!B71</f>
        <v>21</v>
      </c>
      <c r="J55" s="19">
        <f>+I55/I62</f>
        <v>8.0769230769230774E-2</v>
      </c>
      <c r="K55" s="5"/>
      <c r="L55" s="5"/>
      <c r="M55" s="5"/>
      <c r="N55" s="5"/>
      <c r="O55" s="1"/>
    </row>
    <row r="56" spans="1:15" ht="15.75" thickBot="1">
      <c r="A56" s="1"/>
      <c r="B56" s="5"/>
      <c r="C56" s="5"/>
      <c r="D56" s="11">
        <v>12</v>
      </c>
      <c r="E56" s="22" t="str">
        <f>+'[1]ACUM-MARZO'!A72</f>
        <v>AFIRMATIVO PARCIAL POR RESERVA</v>
      </c>
      <c r="F56" s="23"/>
      <c r="G56" s="23"/>
      <c r="H56" s="24"/>
      <c r="I56" s="11">
        <f>+'[1]ACUM-MARZO'!B72</f>
        <v>0</v>
      </c>
      <c r="J56" s="19">
        <f>+I56/I62</f>
        <v>0</v>
      </c>
      <c r="K56" s="5"/>
      <c r="L56" s="5"/>
      <c r="M56" s="5"/>
      <c r="N56" s="5"/>
      <c r="O56" s="1"/>
    </row>
    <row r="57" spans="1:15" ht="15.75" thickBot="1">
      <c r="A57" s="1"/>
      <c r="B57" s="5"/>
      <c r="C57" s="5"/>
      <c r="D57" s="11">
        <v>13</v>
      </c>
      <c r="E57" s="22" t="str">
        <f>+'[1]ACUM-MARZO'!A73</f>
        <v>AFIRMATIVO PARCIAL POR RESERVA Y CONFIDENCIALIDAD</v>
      </c>
      <c r="F57" s="23"/>
      <c r="G57" s="23"/>
      <c r="H57" s="24"/>
      <c r="I57" s="11">
        <f>+'[1]ACUM-MARZO'!B73</f>
        <v>0</v>
      </c>
      <c r="J57" s="19">
        <f>+I57/I62</f>
        <v>0</v>
      </c>
      <c r="K57" s="5"/>
      <c r="L57" s="5"/>
      <c r="M57" s="5"/>
      <c r="N57" s="5"/>
      <c r="O57" s="1"/>
    </row>
    <row r="58" spans="1:15" ht="15.75" thickBot="1">
      <c r="A58" s="1"/>
      <c r="B58" s="5"/>
      <c r="C58" s="5"/>
      <c r="D58" s="11">
        <v>14</v>
      </c>
      <c r="E58" s="22" t="str">
        <f>+'[1]ACUM-MARZO'!A74</f>
        <v>AFIRMATIVO PARCIAL POR RESERVA E INEXISTENCIA</v>
      </c>
      <c r="F58" s="23"/>
      <c r="G58" s="23"/>
      <c r="H58" s="24"/>
      <c r="I58" s="11">
        <f>+'[1]ACUM-MARZO'!B74</f>
        <v>1</v>
      </c>
      <c r="J58" s="19">
        <v>0</v>
      </c>
      <c r="K58" s="5"/>
      <c r="L58" s="5"/>
      <c r="M58" s="5"/>
      <c r="N58" s="5"/>
      <c r="O58" s="1"/>
    </row>
    <row r="59" spans="1:15" ht="15.75" thickBot="1">
      <c r="A59" s="1"/>
      <c r="B59" s="5"/>
      <c r="C59" s="5"/>
      <c r="D59" s="11">
        <v>15</v>
      </c>
      <c r="E59" s="22" t="str">
        <f>+'[1]ACUM-MARZO'!A75</f>
        <v>NEGATIVA  POR RESERVA</v>
      </c>
      <c r="F59" s="23"/>
      <c r="G59" s="23"/>
      <c r="H59" s="24"/>
      <c r="I59" s="11">
        <f>+'[1]ACUM-MARZO'!B75</f>
        <v>7</v>
      </c>
      <c r="J59" s="19">
        <f>+I59/I62</f>
        <v>2.6923076923076925E-2</v>
      </c>
      <c r="K59" s="5"/>
      <c r="L59" s="5"/>
      <c r="M59" s="5"/>
      <c r="N59" s="5"/>
      <c r="O59" s="1"/>
    </row>
    <row r="60" spans="1:15" ht="15.75" thickBot="1">
      <c r="A60" s="1"/>
      <c r="B60" s="5"/>
      <c r="C60" s="5"/>
      <c r="D60" s="11">
        <v>16</v>
      </c>
      <c r="E60" s="22" t="str">
        <f>+'[1]ACUM-MARZO'!A76</f>
        <v>PREVENCIÓN ENTRAMITE</v>
      </c>
      <c r="F60" s="23"/>
      <c r="G60" s="23"/>
      <c r="H60" s="24"/>
      <c r="I60" s="11">
        <f>+'[1]ACUM-MARZO'!B76</f>
        <v>0</v>
      </c>
      <c r="J60" s="19">
        <f>+I60/I62</f>
        <v>0</v>
      </c>
      <c r="K60" s="5"/>
      <c r="L60" s="5"/>
      <c r="M60" s="5"/>
      <c r="N60" s="5"/>
      <c r="O60" s="1"/>
    </row>
    <row r="61" spans="1:15" ht="15.75" thickBot="1">
      <c r="A61" s="1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1"/>
    </row>
    <row r="62" spans="1:15" ht="16.5" thickBot="1">
      <c r="A62" s="1"/>
      <c r="B62" s="5"/>
      <c r="C62" s="5"/>
      <c r="D62" s="5"/>
      <c r="E62" s="5"/>
      <c r="F62" s="5"/>
      <c r="G62" s="5"/>
      <c r="H62" s="5"/>
      <c r="I62" s="14">
        <f>SUM(I45:I61)</f>
        <v>260</v>
      </c>
      <c r="J62" s="27">
        <f>SUM(J45:J61)</f>
        <v>0.99615384615384639</v>
      </c>
      <c r="K62" s="5"/>
      <c r="L62" s="5"/>
      <c r="M62" s="5"/>
      <c r="N62" s="5"/>
      <c r="O62" s="1"/>
    </row>
    <row r="63" spans="1:15">
      <c r="A63" s="1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"/>
    </row>
    <row r="64" spans="1:15">
      <c r="A64" s="1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"/>
    </row>
    <row r="65" spans="1:15">
      <c r="A65" s="1"/>
      <c r="B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1"/>
    </row>
    <row r="66" spans="1:15">
      <c r="A66" s="1"/>
      <c r="B66" s="5"/>
      <c r="K66" s="5"/>
      <c r="L66" s="5"/>
      <c r="M66" s="5"/>
      <c r="N66" s="5"/>
      <c r="O66" s="1"/>
    </row>
    <row r="67" spans="1:15">
      <c r="A67" s="1"/>
      <c r="B67" s="5"/>
      <c r="K67" s="5"/>
      <c r="L67" s="5"/>
      <c r="M67" s="5"/>
      <c r="N67" s="5"/>
      <c r="O67" s="1"/>
    </row>
    <row r="68" spans="1:15">
      <c r="A68" s="1"/>
      <c r="B68" s="5"/>
      <c r="K68" s="5"/>
      <c r="L68" s="5"/>
      <c r="M68" s="5"/>
      <c r="N68" s="5"/>
      <c r="O68" s="1"/>
    </row>
    <row r="69" spans="1:15">
      <c r="A69" s="1"/>
      <c r="B69" s="5"/>
      <c r="K69" s="5"/>
      <c r="L69" s="5"/>
      <c r="M69" s="5"/>
      <c r="N69" s="5"/>
      <c r="O69" s="1"/>
    </row>
    <row r="70" spans="1:15">
      <c r="A70" s="1"/>
      <c r="B70" s="5"/>
      <c r="K70" s="5"/>
      <c r="L70" s="5"/>
      <c r="M70" s="5"/>
      <c r="N70" s="5"/>
      <c r="O70" s="1"/>
    </row>
    <row r="71" spans="1:15">
      <c r="A71" s="1"/>
      <c r="B71" s="5"/>
      <c r="K71" s="5"/>
      <c r="L71" s="5"/>
      <c r="M71" s="5"/>
      <c r="N71" s="5"/>
      <c r="O71" s="1"/>
    </row>
    <row r="72" spans="1:15">
      <c r="A72" s="1"/>
      <c r="B72" s="5"/>
      <c r="K72" s="5"/>
      <c r="L72" s="5"/>
      <c r="M72" s="5"/>
      <c r="N72" s="5"/>
      <c r="O72" s="1"/>
    </row>
    <row r="73" spans="1:15">
      <c r="A73" s="1"/>
      <c r="B73" s="5"/>
      <c r="K73" s="5"/>
      <c r="L73" s="5"/>
      <c r="M73" s="5"/>
      <c r="N73" s="5"/>
      <c r="O73" s="1"/>
    </row>
    <row r="74" spans="1:15">
      <c r="A74" s="1"/>
      <c r="B74" s="5"/>
      <c r="K74" s="5"/>
      <c r="L74" s="5"/>
      <c r="M74" s="5"/>
      <c r="N74" s="5"/>
      <c r="O74" s="1"/>
    </row>
    <row r="75" spans="1:15">
      <c r="A75" s="1"/>
      <c r="B75" s="5"/>
      <c r="K75" s="5"/>
      <c r="L75" s="5"/>
      <c r="M75" s="5"/>
      <c r="N75" s="5"/>
      <c r="O75" s="1"/>
    </row>
    <row r="76" spans="1:15">
      <c r="A76" s="1"/>
      <c r="B76" s="5"/>
      <c r="K76" s="5"/>
      <c r="L76" s="5"/>
      <c r="M76" s="5"/>
      <c r="N76" s="5"/>
      <c r="O76" s="1"/>
    </row>
    <row r="77" spans="1:15">
      <c r="A77" s="1"/>
      <c r="B77" s="5"/>
      <c r="K77" s="5"/>
      <c r="L77" s="5"/>
      <c r="M77" s="5"/>
      <c r="N77" s="5"/>
      <c r="O77" s="1"/>
    </row>
    <row r="78" spans="1:15">
      <c r="A78" s="1"/>
      <c r="B78" s="5"/>
      <c r="K78" s="5"/>
      <c r="L78" s="5"/>
      <c r="M78" s="5"/>
      <c r="N78" s="5"/>
      <c r="O78" s="1"/>
    </row>
    <row r="79" spans="1:15">
      <c r="A79" s="1"/>
      <c r="B79" s="5"/>
      <c r="K79" s="5"/>
      <c r="L79" s="5"/>
      <c r="M79" s="5"/>
      <c r="N79" s="5"/>
      <c r="O79" s="1"/>
    </row>
    <row r="80" spans="1:15">
      <c r="A80" s="1"/>
      <c r="B80" s="5"/>
      <c r="K80" s="5"/>
      <c r="L80" s="5"/>
      <c r="M80" s="5"/>
      <c r="N80" s="5"/>
      <c r="O80" s="1"/>
    </row>
    <row r="81" spans="1:15">
      <c r="A81" s="1"/>
      <c r="B81" s="5"/>
      <c r="K81" s="5"/>
      <c r="L81" s="5"/>
      <c r="M81" s="5"/>
      <c r="N81" s="5"/>
      <c r="O81" s="1"/>
    </row>
    <row r="82" spans="1:15">
      <c r="A82" s="1"/>
      <c r="B82" s="5"/>
      <c r="K82" s="5"/>
      <c r="L82" s="5"/>
      <c r="M82" s="5"/>
      <c r="N82" s="5"/>
      <c r="O82" s="1"/>
    </row>
    <row r="83" spans="1:15">
      <c r="A83" s="1"/>
      <c r="B83" s="5"/>
      <c r="K83" s="5"/>
      <c r="L83" s="5"/>
      <c r="M83" s="5"/>
      <c r="N83" s="5"/>
      <c r="O83" s="1"/>
    </row>
    <row r="84" spans="1:15">
      <c r="A84" s="1"/>
      <c r="B84" s="5"/>
      <c r="K84" s="5"/>
      <c r="L84" s="5"/>
      <c r="M84" s="5"/>
      <c r="N84" s="5"/>
      <c r="O84" s="1"/>
    </row>
    <row r="85" spans="1:15">
      <c r="A85" s="1"/>
      <c r="B85" s="5"/>
      <c r="K85" s="5"/>
      <c r="L85" s="5"/>
      <c r="M85" s="5"/>
      <c r="N85" s="5"/>
      <c r="O85" s="1"/>
    </row>
    <row r="86" spans="1:15">
      <c r="A86" s="1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"/>
    </row>
    <row r="87" spans="1:15">
      <c r="A87" s="1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1"/>
    </row>
    <row r="88" spans="1:15">
      <c r="A88" s="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1"/>
    </row>
    <row r="89" spans="1:15">
      <c r="A89" s="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1"/>
    </row>
    <row r="90" spans="1:15">
      <c r="A90" s="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1"/>
    </row>
    <row r="91" spans="1:15">
      <c r="A91" s="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1"/>
    </row>
    <row r="92" spans="1:15">
      <c r="A92" s="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1"/>
    </row>
    <row r="93" spans="1:15">
      <c r="A93" s="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"/>
    </row>
    <row r="94" spans="1:15">
      <c r="A94" s="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1"/>
    </row>
    <row r="95" spans="1:15">
      <c r="A95" s="1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1"/>
    </row>
    <row r="96" spans="1:15" ht="15.75" thickBot="1">
      <c r="A96" s="1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1"/>
    </row>
    <row r="97" spans="1:15" ht="19.5" thickBot="1">
      <c r="A97" s="1"/>
      <c r="B97" s="5"/>
      <c r="C97" s="5"/>
      <c r="D97" s="79" t="s">
        <v>13</v>
      </c>
      <c r="E97" s="76"/>
      <c r="F97" s="76"/>
      <c r="G97" s="76"/>
      <c r="H97" s="76"/>
      <c r="I97" s="80"/>
      <c r="J97" s="5"/>
      <c r="K97" s="5"/>
      <c r="L97" s="5"/>
      <c r="M97" s="5"/>
      <c r="N97" s="5"/>
      <c r="O97" s="1"/>
    </row>
    <row r="98" spans="1:15" ht="15.75" thickBot="1">
      <c r="A98" s="1"/>
      <c r="B98" s="5"/>
      <c r="C98" s="5"/>
      <c r="D98" s="28">
        <v>1</v>
      </c>
      <c r="E98" s="29" t="str">
        <f>+'[1]ACUM-MARZO'!A87</f>
        <v>VÍA INFOMEX</v>
      </c>
      <c r="F98" s="30"/>
      <c r="G98" s="31"/>
      <c r="H98" s="32">
        <f>+'[1]ACUM-MARZO'!B87</f>
        <v>114</v>
      </c>
      <c r="I98" s="33">
        <f>+H98/H106</f>
        <v>0.43846153846153846</v>
      </c>
      <c r="J98" s="5"/>
      <c r="K98" s="5"/>
      <c r="L98" s="5"/>
      <c r="M98" s="5"/>
      <c r="N98" s="5"/>
      <c r="O98" s="1"/>
    </row>
    <row r="99" spans="1:15" ht="15.75" customHeight="1" thickBot="1">
      <c r="A99" s="1"/>
      <c r="B99" s="5"/>
      <c r="C99" s="5"/>
      <c r="D99" s="28">
        <v>2</v>
      </c>
      <c r="E99" s="29" t="str">
        <f>+'[1]ACUM-MARZO'!A88</f>
        <v>COPIA SIMPLE</v>
      </c>
      <c r="F99" s="30"/>
      <c r="G99" s="31"/>
      <c r="H99" s="32">
        <f>+'[1]ACUM-MARZO'!B88</f>
        <v>90</v>
      </c>
      <c r="I99" s="34">
        <f>H100/H106</f>
        <v>0.18846153846153846</v>
      </c>
      <c r="J99" s="5"/>
      <c r="K99" s="5"/>
      <c r="L99" s="5"/>
      <c r="M99" s="5"/>
      <c r="N99" s="5"/>
      <c r="O99" s="1"/>
    </row>
    <row r="100" spans="1:15" ht="15.75" customHeight="1" thickBot="1">
      <c r="A100" s="1"/>
      <c r="B100" s="5"/>
      <c r="C100" s="5"/>
      <c r="D100" s="28">
        <v>3</v>
      </c>
      <c r="E100" s="29" t="str">
        <f>+'[1]ACUM-MARZO'!A89</f>
        <v>COPIA CERTIFICADA</v>
      </c>
      <c r="F100" s="30"/>
      <c r="G100" s="31"/>
      <c r="H100" s="32">
        <f>+'[1]ACUM-MARZO'!B89</f>
        <v>49</v>
      </c>
      <c r="I100" s="34">
        <f>H99/H106</f>
        <v>0.34615384615384615</v>
      </c>
      <c r="J100" s="5"/>
      <c r="K100" s="5"/>
      <c r="L100" s="5"/>
      <c r="M100" s="5"/>
      <c r="N100" s="5"/>
      <c r="O100" s="1"/>
    </row>
    <row r="101" spans="1:15" ht="15.75" customHeight="1" thickBot="1">
      <c r="A101" s="1"/>
      <c r="B101" s="5"/>
      <c r="C101" s="5"/>
      <c r="D101" s="28">
        <v>4</v>
      </c>
      <c r="E101" s="29" t="str">
        <f>+'[1]ACUM-MARZO'!A90</f>
        <v>CD</v>
      </c>
      <c r="F101" s="30"/>
      <c r="G101" s="31"/>
      <c r="H101" s="32">
        <f>+'[1]ACUM-MARZO'!B90</f>
        <v>4</v>
      </c>
      <c r="I101" s="33">
        <f>H101/H106</f>
        <v>1.5384615384615385E-2</v>
      </c>
      <c r="J101" s="5"/>
      <c r="K101" s="5"/>
      <c r="L101" s="5"/>
      <c r="M101" s="5"/>
      <c r="N101" s="5"/>
      <c r="O101" s="1"/>
    </row>
    <row r="102" spans="1:15" ht="15.75" customHeight="1" thickBot="1">
      <c r="A102" s="1"/>
      <c r="B102" s="5"/>
      <c r="C102" s="5"/>
      <c r="D102" s="28">
        <v>5</v>
      </c>
      <c r="E102" s="29" t="str">
        <f>+'[1]ACUM-MARZO'!A91</f>
        <v>CONSULTA FISICA</v>
      </c>
      <c r="F102" s="30"/>
      <c r="G102" s="31"/>
      <c r="H102" s="32">
        <f>+'[1]ACUM-MARZO'!B91</f>
        <v>2</v>
      </c>
      <c r="I102" s="34">
        <f>H102/H106</f>
        <v>7.6923076923076927E-3</v>
      </c>
      <c r="J102" s="5"/>
      <c r="K102" s="5"/>
      <c r="L102" s="5"/>
      <c r="M102" s="5"/>
      <c r="N102" s="5"/>
      <c r="O102" s="1"/>
    </row>
    <row r="103" spans="1:15" ht="15.75" customHeight="1" thickBot="1">
      <c r="A103" s="1"/>
      <c r="B103" s="5"/>
      <c r="C103" s="5"/>
      <c r="D103" s="28">
        <v>6</v>
      </c>
      <c r="E103" s="29" t="str">
        <f>+'[1]ACUM-MARZO'!A92</f>
        <v>COPIA SIMPLE Y CD</v>
      </c>
      <c r="F103" s="30"/>
      <c r="G103" s="31"/>
      <c r="H103" s="32">
        <f>+'[1]ACUM-MARZO'!B92</f>
        <v>1</v>
      </c>
      <c r="I103" s="34">
        <f>H103/H106</f>
        <v>3.8461538461538464E-3</v>
      </c>
      <c r="J103" s="5"/>
      <c r="K103" s="5"/>
      <c r="L103" s="5"/>
      <c r="M103" s="5"/>
      <c r="N103" s="5"/>
      <c r="O103" s="1"/>
    </row>
    <row r="104" spans="1:15">
      <c r="A104" s="1"/>
      <c r="B104" s="5"/>
      <c r="C104" s="5"/>
      <c r="D104" s="28">
        <v>7</v>
      </c>
      <c r="E104" s="29" t="str">
        <f>+'[1]ACUM-MARZO'!A93</f>
        <v>COPIA SIMPLE Y COPIA CERTIFICADA</v>
      </c>
      <c r="F104" s="30"/>
      <c r="G104" s="31"/>
      <c r="H104" s="32">
        <f>+'[1]ACUM-MARZO'!B93</f>
        <v>0</v>
      </c>
      <c r="I104" s="34">
        <f>H104/H106</f>
        <v>0</v>
      </c>
      <c r="J104" s="5"/>
      <c r="K104" s="5"/>
      <c r="L104" s="5"/>
      <c r="M104" s="5"/>
      <c r="N104" s="5"/>
      <c r="O104" s="1"/>
    </row>
    <row r="105" spans="1:15" ht="15.75" thickBot="1">
      <c r="A105" s="1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1"/>
    </row>
    <row r="106" spans="1:15" ht="15.75" thickBot="1">
      <c r="A106" s="1"/>
      <c r="B106" s="5"/>
      <c r="C106" s="5"/>
      <c r="D106" s="5"/>
      <c r="E106" s="5"/>
      <c r="F106" s="5"/>
      <c r="G106" s="35" t="s">
        <v>7</v>
      </c>
      <c r="H106" s="36">
        <f>SUM(H98:H104)</f>
        <v>260</v>
      </c>
      <c r="I106" s="37">
        <f>SUM(I98:I104)</f>
        <v>1</v>
      </c>
      <c r="J106" s="5"/>
      <c r="K106" s="5"/>
      <c r="L106" s="5"/>
      <c r="M106" s="5"/>
      <c r="N106" s="5"/>
      <c r="O106" s="1"/>
    </row>
    <row r="107" spans="1:15">
      <c r="A107" s="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1"/>
    </row>
    <row r="108" spans="1:15" ht="15.75" thickBot="1">
      <c r="A108" s="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1"/>
    </row>
    <row r="109" spans="1:15" ht="18.75" customHeight="1" thickBot="1">
      <c r="A109" s="1"/>
      <c r="B109" s="5"/>
      <c r="C109" s="5"/>
      <c r="D109" s="67" t="s">
        <v>13</v>
      </c>
      <c r="E109" s="68"/>
      <c r="F109" s="68"/>
      <c r="G109" s="68"/>
      <c r="H109" s="68"/>
      <c r="I109" s="69"/>
      <c r="J109" s="5"/>
      <c r="K109" s="5"/>
      <c r="L109" s="5"/>
      <c r="M109" s="5"/>
      <c r="N109" s="5"/>
      <c r="O109" s="1"/>
    </row>
    <row r="110" spans="1:15">
      <c r="A110" s="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1"/>
    </row>
    <row r="111" spans="1:15">
      <c r="A111" s="1"/>
      <c r="B111" s="5"/>
      <c r="C111" s="5"/>
      <c r="D111" s="20"/>
      <c r="E111" s="20"/>
      <c r="F111" s="20"/>
      <c r="G111" s="20"/>
      <c r="H111" s="20"/>
      <c r="I111" s="20"/>
      <c r="J111" s="5"/>
      <c r="K111" s="5"/>
      <c r="L111" s="5"/>
      <c r="M111" s="5"/>
      <c r="N111" s="5"/>
      <c r="O111" s="1"/>
    </row>
    <row r="112" spans="1:15">
      <c r="A112" s="1"/>
      <c r="B112" s="5"/>
      <c r="C112" s="5"/>
      <c r="D112" s="20"/>
      <c r="E112" s="20"/>
      <c r="F112" s="20"/>
      <c r="G112" s="20"/>
      <c r="H112" s="20"/>
      <c r="I112" s="20"/>
      <c r="J112" s="5"/>
      <c r="K112" s="5"/>
      <c r="L112" s="5"/>
      <c r="M112" s="5"/>
      <c r="N112" s="5"/>
      <c r="O112" s="1"/>
    </row>
    <row r="113" spans="1:15">
      <c r="A113" s="1"/>
      <c r="B113" s="5"/>
      <c r="C113" s="5"/>
      <c r="D113" s="20"/>
      <c r="E113" s="20"/>
      <c r="F113" s="20"/>
      <c r="G113" s="20"/>
      <c r="H113" s="20"/>
      <c r="I113" s="20"/>
      <c r="J113" s="5"/>
      <c r="K113" s="5"/>
      <c r="L113" s="5"/>
      <c r="M113" s="5"/>
      <c r="N113" s="5"/>
      <c r="O113" s="1"/>
    </row>
    <row r="114" spans="1:15">
      <c r="A114" s="1"/>
      <c r="B114" s="5"/>
      <c r="C114" s="5"/>
      <c r="D114" s="20"/>
      <c r="E114" s="20"/>
      <c r="F114" s="20"/>
      <c r="G114" s="20"/>
      <c r="H114" s="20"/>
      <c r="I114" s="20"/>
      <c r="J114" s="5"/>
      <c r="K114" s="5"/>
      <c r="L114" s="5"/>
      <c r="M114" s="5"/>
      <c r="N114" s="5"/>
      <c r="O114" s="1"/>
    </row>
    <row r="115" spans="1:15">
      <c r="A115" s="1"/>
      <c r="B115" s="5"/>
      <c r="C115" s="5"/>
      <c r="D115" s="20"/>
      <c r="E115" s="20"/>
      <c r="F115" s="20"/>
      <c r="G115" s="20"/>
      <c r="H115" s="20"/>
      <c r="I115" s="20"/>
      <c r="J115" s="5"/>
      <c r="K115" s="5"/>
      <c r="L115" s="5"/>
      <c r="M115" s="5"/>
      <c r="N115" s="5"/>
      <c r="O115" s="1"/>
    </row>
    <row r="116" spans="1:15">
      <c r="A116" s="1"/>
      <c r="B116" s="5"/>
      <c r="C116" s="5"/>
      <c r="D116" s="20"/>
      <c r="E116" s="20"/>
      <c r="F116" s="20"/>
      <c r="G116" s="20"/>
      <c r="H116" s="20"/>
      <c r="I116" s="20"/>
      <c r="J116" s="5"/>
      <c r="K116" s="5"/>
      <c r="L116" s="5"/>
      <c r="M116" s="5"/>
      <c r="N116" s="5"/>
      <c r="O116" s="1"/>
    </row>
    <row r="117" spans="1:15">
      <c r="A117" s="1"/>
      <c r="B117" s="5"/>
      <c r="C117" s="5"/>
      <c r="D117" s="20"/>
      <c r="E117" s="20"/>
      <c r="F117" s="20"/>
      <c r="G117" s="20"/>
      <c r="H117" s="20"/>
      <c r="I117" s="20"/>
      <c r="J117" s="5"/>
      <c r="K117" s="5"/>
      <c r="L117" s="5"/>
      <c r="M117" s="5"/>
      <c r="N117" s="5"/>
      <c r="O117" s="1"/>
    </row>
    <row r="118" spans="1:15">
      <c r="A118" s="1"/>
      <c r="B118" s="5"/>
      <c r="C118" s="5"/>
      <c r="D118" s="20"/>
      <c r="E118" s="20"/>
      <c r="F118" s="20"/>
      <c r="G118" s="20"/>
      <c r="H118" s="20"/>
      <c r="I118" s="20"/>
      <c r="J118" s="5"/>
      <c r="K118" s="5"/>
      <c r="L118" s="5"/>
      <c r="M118" s="5"/>
      <c r="N118" s="5"/>
      <c r="O118" s="1"/>
    </row>
    <row r="119" spans="1:15">
      <c r="A119" s="1"/>
      <c r="B119" s="5"/>
      <c r="C119" s="5"/>
      <c r="D119" s="20"/>
      <c r="E119" s="20"/>
      <c r="F119" s="20"/>
      <c r="G119" s="20"/>
      <c r="H119" s="20"/>
      <c r="I119" s="20"/>
      <c r="J119" s="5"/>
      <c r="K119" s="5"/>
      <c r="L119" s="5"/>
      <c r="M119" s="5"/>
      <c r="N119" s="5"/>
      <c r="O119" s="1"/>
    </row>
    <row r="120" spans="1:15">
      <c r="A120" s="1"/>
      <c r="B120" s="5"/>
      <c r="C120" s="5"/>
      <c r="D120" s="20"/>
      <c r="E120" s="20"/>
      <c r="F120" s="20"/>
      <c r="G120" s="20"/>
      <c r="H120" s="20"/>
      <c r="I120" s="20"/>
      <c r="J120" s="5"/>
      <c r="K120" s="5"/>
      <c r="L120" s="5"/>
      <c r="M120" s="5"/>
      <c r="N120" s="5"/>
      <c r="O120" s="1"/>
    </row>
    <row r="121" spans="1:15">
      <c r="A121" s="1"/>
      <c r="B121" s="5"/>
      <c r="C121" s="5"/>
      <c r="D121" s="20"/>
      <c r="E121" s="20"/>
      <c r="F121" s="20"/>
      <c r="G121" s="20"/>
      <c r="H121" s="20"/>
      <c r="I121" s="20"/>
      <c r="J121" s="5"/>
      <c r="K121" s="5"/>
      <c r="L121" s="5"/>
      <c r="M121" s="5"/>
      <c r="N121" s="5"/>
      <c r="O121" s="1"/>
    </row>
    <row r="122" spans="1:15">
      <c r="A122" s="1"/>
      <c r="B122" s="5"/>
      <c r="C122" s="5"/>
      <c r="D122" s="20"/>
      <c r="E122" s="20"/>
      <c r="F122" s="20"/>
      <c r="G122" s="20"/>
      <c r="H122" s="20"/>
      <c r="I122" s="20"/>
      <c r="J122" s="5"/>
      <c r="K122" s="5"/>
      <c r="L122" s="5"/>
      <c r="M122" s="5"/>
      <c r="N122" s="5"/>
      <c r="O122" s="1"/>
    </row>
    <row r="123" spans="1:15">
      <c r="A123" s="1"/>
      <c r="B123" s="5"/>
      <c r="C123" s="5"/>
      <c r="D123" s="20"/>
      <c r="E123" s="20"/>
      <c r="F123" s="20"/>
      <c r="G123" s="20"/>
      <c r="H123" s="20"/>
      <c r="I123" s="20"/>
      <c r="J123" s="5"/>
      <c r="K123" s="5"/>
      <c r="L123" s="5"/>
      <c r="M123" s="5"/>
      <c r="N123" s="5"/>
      <c r="O123" s="1"/>
    </row>
    <row r="124" spans="1:15">
      <c r="A124" s="1"/>
      <c r="B124" s="5"/>
      <c r="C124" s="5"/>
      <c r="D124" s="20"/>
      <c r="E124" s="20"/>
      <c r="F124" s="20"/>
      <c r="G124" s="20"/>
      <c r="H124" s="20"/>
      <c r="I124" s="20"/>
      <c r="J124" s="5"/>
      <c r="K124" s="5"/>
      <c r="L124" s="5"/>
      <c r="M124" s="5"/>
      <c r="N124" s="5"/>
      <c r="O124" s="1"/>
    </row>
    <row r="125" spans="1:15">
      <c r="A125" s="1"/>
      <c r="B125" s="5"/>
      <c r="C125" s="5"/>
      <c r="D125" s="20"/>
      <c r="E125" s="20"/>
      <c r="F125" s="20"/>
      <c r="G125" s="20"/>
      <c r="H125" s="20"/>
      <c r="I125" s="20"/>
      <c r="J125" s="5"/>
      <c r="K125" s="5"/>
      <c r="L125" s="5"/>
      <c r="M125" s="5"/>
      <c r="N125" s="5"/>
      <c r="O125" s="1"/>
    </row>
    <row r="126" spans="1:15">
      <c r="A126" s="1"/>
      <c r="B126" s="5"/>
      <c r="C126" s="5"/>
      <c r="D126" s="20"/>
      <c r="E126" s="20"/>
      <c r="F126" s="20"/>
      <c r="G126" s="20"/>
      <c r="H126" s="20"/>
      <c r="I126" s="20"/>
      <c r="J126" s="5"/>
      <c r="K126" s="5"/>
      <c r="L126" s="5"/>
      <c r="M126" s="5"/>
      <c r="N126" s="5"/>
      <c r="O126" s="1"/>
    </row>
    <row r="127" spans="1:15">
      <c r="A127" s="1"/>
      <c r="B127" s="5"/>
      <c r="C127" s="5"/>
      <c r="D127" s="20"/>
      <c r="E127" s="20"/>
      <c r="F127" s="20"/>
      <c r="G127" s="20"/>
      <c r="H127" s="20"/>
      <c r="I127" s="20"/>
      <c r="J127" s="5"/>
      <c r="K127" s="5"/>
      <c r="L127" s="5"/>
      <c r="M127" s="5"/>
      <c r="N127" s="5"/>
      <c r="O127" s="1"/>
    </row>
    <row r="128" spans="1:15">
      <c r="A128" s="1"/>
      <c r="B128" s="5"/>
      <c r="C128" s="5"/>
      <c r="D128" s="20"/>
      <c r="E128" s="20"/>
      <c r="F128" s="20"/>
      <c r="G128" s="20"/>
      <c r="H128" s="20"/>
      <c r="I128" s="20"/>
      <c r="J128" s="5"/>
      <c r="K128" s="5"/>
      <c r="L128" s="5"/>
      <c r="M128" s="5"/>
      <c r="N128" s="5"/>
      <c r="O128" s="1"/>
    </row>
    <row r="129" spans="1:15">
      <c r="A129" s="1"/>
      <c r="B129" s="5"/>
      <c r="C129" s="5"/>
      <c r="D129" s="20"/>
      <c r="E129" s="20"/>
      <c r="F129" s="20"/>
      <c r="G129" s="20"/>
      <c r="H129" s="20"/>
      <c r="I129" s="20"/>
      <c r="J129" s="5"/>
      <c r="K129" s="5"/>
      <c r="L129" s="5"/>
      <c r="M129" s="5"/>
      <c r="N129" s="5"/>
      <c r="O129" s="1"/>
    </row>
    <row r="130" spans="1:15">
      <c r="A130" s="1"/>
      <c r="B130" s="5"/>
      <c r="C130" s="5"/>
      <c r="D130" s="20"/>
      <c r="E130" s="20"/>
      <c r="F130" s="20"/>
      <c r="G130" s="20"/>
      <c r="H130" s="20"/>
      <c r="I130" s="20"/>
      <c r="J130" s="5"/>
      <c r="K130" s="5"/>
      <c r="L130" s="5"/>
      <c r="M130" s="5"/>
      <c r="N130" s="5"/>
      <c r="O130" s="1"/>
    </row>
    <row r="131" spans="1:15">
      <c r="A131" s="1"/>
      <c r="B131" s="5"/>
      <c r="C131" s="5"/>
      <c r="D131" s="20"/>
      <c r="E131" s="20"/>
      <c r="F131" s="20"/>
      <c r="G131" s="20"/>
      <c r="H131" s="20"/>
      <c r="I131" s="20"/>
      <c r="J131" s="5"/>
      <c r="K131" s="5"/>
      <c r="L131" s="5"/>
      <c r="M131" s="5"/>
      <c r="N131" s="5"/>
      <c r="O131" s="1"/>
    </row>
    <row r="132" spans="1:15">
      <c r="A132" s="1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1"/>
    </row>
    <row r="133" spans="1:15">
      <c r="A133" s="1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1"/>
    </row>
    <row r="134" spans="1:15">
      <c r="A134" s="1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1"/>
    </row>
    <row r="135" spans="1:15" ht="15.75" thickBot="1">
      <c r="A135" s="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1"/>
    </row>
    <row r="136" spans="1:15" ht="19.5" thickBot="1">
      <c r="A136" s="1"/>
      <c r="B136" s="5"/>
      <c r="C136" s="5"/>
      <c r="D136" s="5"/>
      <c r="E136" s="67" t="s">
        <v>14</v>
      </c>
      <c r="F136" s="68"/>
      <c r="G136" s="68"/>
      <c r="H136" s="68"/>
      <c r="I136" s="69"/>
      <c r="J136" s="5"/>
      <c r="K136" s="5"/>
      <c r="L136" s="5"/>
      <c r="M136" s="5"/>
      <c r="N136" s="5"/>
      <c r="O136" s="1"/>
    </row>
    <row r="137" spans="1:15" ht="15.75" thickBot="1">
      <c r="A137" s="1"/>
      <c r="B137" s="5"/>
      <c r="C137" s="5"/>
      <c r="D137" s="5"/>
      <c r="E137" s="70" t="s">
        <v>15</v>
      </c>
      <c r="F137" s="71"/>
      <c r="G137" s="71"/>
      <c r="H137" s="72"/>
      <c r="I137" s="38">
        <f>+'[1]ACUM-MARZO'!B52</f>
        <v>622</v>
      </c>
      <c r="J137" s="5"/>
      <c r="K137" s="5"/>
      <c r="L137" s="5"/>
      <c r="M137" s="5"/>
      <c r="N137" s="5"/>
      <c r="O137" s="1"/>
    </row>
    <row r="138" spans="1:15" ht="15.75" thickBot="1">
      <c r="A138" s="1"/>
      <c r="B138" s="5"/>
      <c r="C138" s="5"/>
      <c r="D138" s="5"/>
      <c r="E138" s="5"/>
      <c r="F138" s="5"/>
      <c r="G138" s="5"/>
      <c r="H138" s="35" t="s">
        <v>7</v>
      </c>
      <c r="I138" s="36">
        <f>SUM(I137)</f>
        <v>622</v>
      </c>
      <c r="J138" s="5"/>
      <c r="K138" s="5"/>
      <c r="L138" s="5"/>
      <c r="M138" s="5"/>
      <c r="N138" s="5"/>
      <c r="O138" s="1"/>
    </row>
    <row r="139" spans="1:15">
      <c r="A139" s="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1"/>
    </row>
    <row r="140" spans="1:15" ht="15.75" thickBot="1">
      <c r="A140" s="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1"/>
    </row>
    <row r="141" spans="1:15" ht="19.5" thickBot="1">
      <c r="A141" s="1"/>
      <c r="B141" s="5"/>
      <c r="C141" s="5"/>
      <c r="D141" s="5"/>
      <c r="E141" s="67" t="s">
        <v>16</v>
      </c>
      <c r="F141" s="68"/>
      <c r="G141" s="68"/>
      <c r="H141" s="68"/>
      <c r="I141" s="69"/>
      <c r="J141" s="5"/>
      <c r="K141" s="5"/>
      <c r="L141" s="5"/>
      <c r="M141" s="5"/>
      <c r="N141" s="5"/>
      <c r="O141" s="1"/>
    </row>
    <row r="142" spans="1:15" ht="15.75" thickBot="1">
      <c r="A142" s="1"/>
      <c r="B142" s="5"/>
      <c r="C142" s="5"/>
      <c r="D142" s="5"/>
      <c r="E142" s="70" t="s">
        <v>17</v>
      </c>
      <c r="F142" s="71"/>
      <c r="G142" s="71"/>
      <c r="H142" s="72"/>
      <c r="I142" s="39">
        <f>+'[1]ACUM-MARZO'!B117</f>
        <v>245</v>
      </c>
      <c r="J142" s="5"/>
      <c r="K142" s="5"/>
      <c r="L142" s="5"/>
      <c r="M142" s="5"/>
      <c r="N142" s="5"/>
      <c r="O142" s="1"/>
    </row>
    <row r="143" spans="1:15" ht="15.75" thickBot="1">
      <c r="A143" s="1"/>
      <c r="B143" s="5"/>
      <c r="C143" s="5"/>
      <c r="D143" s="5"/>
      <c r="E143" s="5"/>
      <c r="F143" s="5"/>
      <c r="G143" s="5"/>
      <c r="H143" s="35" t="s">
        <v>7</v>
      </c>
      <c r="I143" s="36">
        <f>SUM(I142)</f>
        <v>245</v>
      </c>
      <c r="J143" s="5"/>
      <c r="K143" s="5"/>
      <c r="L143" s="5"/>
      <c r="M143" s="5"/>
      <c r="N143" s="5"/>
      <c r="O143" s="1"/>
    </row>
    <row r="144" spans="1:15">
      <c r="A144" s="1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1"/>
    </row>
    <row r="145" spans="1:15" ht="15.75" thickBot="1">
      <c r="A145" s="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1"/>
    </row>
    <row r="146" spans="1:15" ht="19.5" thickBot="1">
      <c r="A146" s="1"/>
      <c r="B146" s="5"/>
      <c r="C146" s="5"/>
      <c r="D146" s="5"/>
      <c r="E146" s="73" t="s">
        <v>18</v>
      </c>
      <c r="F146" s="74"/>
      <c r="G146" s="74"/>
      <c r="H146" s="74"/>
      <c r="I146" s="75"/>
      <c r="J146" s="5"/>
      <c r="K146" s="5"/>
      <c r="L146" s="5"/>
      <c r="M146" s="5"/>
      <c r="N146" s="5"/>
      <c r="O146" s="1"/>
    </row>
    <row r="147" spans="1:15" ht="18.75" customHeight="1" thickBot="1">
      <c r="A147" s="1"/>
      <c r="B147" s="5"/>
      <c r="C147" s="5"/>
      <c r="D147" s="5"/>
      <c r="E147" s="70" t="s">
        <v>19</v>
      </c>
      <c r="F147" s="71"/>
      <c r="G147" s="71"/>
      <c r="H147" s="72"/>
      <c r="I147" s="39">
        <f>+'[1]ACUM-MARZO'!B121</f>
        <v>2</v>
      </c>
      <c r="J147" s="5"/>
      <c r="K147" s="5"/>
      <c r="L147" s="5"/>
      <c r="M147" s="5"/>
      <c r="N147" s="5"/>
      <c r="O147" s="1"/>
    </row>
    <row r="148" spans="1:15" ht="15.75" thickBot="1">
      <c r="A148" s="1"/>
      <c r="B148" s="5"/>
      <c r="C148" s="5"/>
      <c r="D148" s="5"/>
      <c r="E148" s="5"/>
      <c r="F148" s="5"/>
      <c r="G148" s="5"/>
      <c r="H148" s="35" t="s">
        <v>7</v>
      </c>
      <c r="I148" s="36">
        <f>SUM(I147)</f>
        <v>2</v>
      </c>
      <c r="J148" s="5"/>
      <c r="K148" s="5"/>
      <c r="L148" s="5"/>
      <c r="M148" s="5"/>
      <c r="N148" s="5"/>
      <c r="O148" s="1"/>
    </row>
    <row r="149" spans="1:15">
      <c r="A149" s="1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1"/>
    </row>
    <row r="150" spans="1:15" ht="15.75" thickBot="1">
      <c r="A150" s="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1"/>
    </row>
    <row r="151" spans="1:15" ht="19.5" thickBot="1">
      <c r="A151" s="1"/>
      <c r="B151" s="5"/>
      <c r="C151" s="5"/>
      <c r="D151" s="5"/>
      <c r="E151" s="73" t="s">
        <v>20</v>
      </c>
      <c r="F151" s="74"/>
      <c r="G151" s="74"/>
      <c r="H151" s="74"/>
      <c r="I151" s="75"/>
      <c r="J151" s="5"/>
      <c r="K151" s="5"/>
      <c r="L151" s="5"/>
      <c r="M151" s="5"/>
      <c r="N151" s="5"/>
      <c r="O151" s="1"/>
    </row>
    <row r="152" spans="1:15" ht="15.75" thickBot="1">
      <c r="A152" s="1"/>
      <c r="B152" s="5"/>
      <c r="C152" s="5"/>
      <c r="D152" s="5"/>
      <c r="E152" s="70" t="s">
        <v>20</v>
      </c>
      <c r="F152" s="71"/>
      <c r="G152" s="71"/>
      <c r="H152" s="72"/>
      <c r="I152" s="39">
        <f>+'[1]ACUM-MARZO'!B127</f>
        <v>9</v>
      </c>
      <c r="J152" s="5"/>
      <c r="K152" s="5"/>
      <c r="L152" s="5"/>
      <c r="M152" s="5"/>
      <c r="N152" s="5"/>
      <c r="O152" s="1"/>
    </row>
    <row r="153" spans="1:15" ht="16.5" thickBot="1">
      <c r="A153" s="1"/>
      <c r="B153" s="5"/>
      <c r="C153" s="5"/>
      <c r="D153" s="5"/>
      <c r="E153" s="5"/>
      <c r="F153" s="5"/>
      <c r="G153" s="5"/>
      <c r="H153" s="35" t="s">
        <v>7</v>
      </c>
      <c r="I153" s="14">
        <f>SUM(I152)</f>
        <v>9</v>
      </c>
      <c r="J153" s="5"/>
      <c r="K153" s="5"/>
      <c r="L153" s="5"/>
      <c r="M153" s="5"/>
      <c r="N153" s="5"/>
      <c r="O153" s="1"/>
    </row>
    <row r="154" spans="1:15">
      <c r="A154" s="1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1"/>
    </row>
    <row r="155" spans="1:15">
      <c r="A155" s="1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1"/>
    </row>
    <row r="156" spans="1:15">
      <c r="A156" s="1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1"/>
    </row>
    <row r="157" spans="1:15">
      <c r="A157" s="1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1"/>
    </row>
    <row r="158" spans="1:15" ht="15.75" thickBot="1">
      <c r="A158" s="1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1"/>
    </row>
    <row r="159" spans="1:15" ht="19.5" thickBot="1">
      <c r="A159" s="1"/>
      <c r="B159" s="5"/>
      <c r="C159" s="5"/>
      <c r="D159" s="67" t="s">
        <v>21</v>
      </c>
      <c r="E159" s="68"/>
      <c r="F159" s="68"/>
      <c r="G159" s="76"/>
      <c r="H159" s="76"/>
      <c r="I159" s="69"/>
      <c r="J159" s="5"/>
      <c r="K159" s="5"/>
      <c r="L159" s="5"/>
      <c r="M159" s="5"/>
      <c r="N159" s="5"/>
      <c r="O159" s="1"/>
    </row>
    <row r="160" spans="1:15" ht="15.75" thickBot="1">
      <c r="A160" s="1"/>
      <c r="B160" s="5"/>
      <c r="C160" s="5"/>
      <c r="D160" s="40">
        <v>1</v>
      </c>
      <c r="E160" s="41" t="str">
        <f>+'[1]ACUM-MARZO'!A170</f>
        <v>ORDINARIA</v>
      </c>
      <c r="F160" s="42"/>
      <c r="G160" s="43"/>
      <c r="H160" s="11">
        <f>+'[1]ACUM-MARZO'!B170</f>
        <v>227</v>
      </c>
      <c r="I160" s="44">
        <f>H160/H164</f>
        <v>0.87307692307692308</v>
      </c>
      <c r="J160" s="5"/>
      <c r="K160" s="5"/>
      <c r="L160" s="5"/>
      <c r="M160" s="5"/>
      <c r="N160" s="5"/>
      <c r="O160" s="1"/>
    </row>
    <row r="161" spans="1:15" ht="15.75" thickBot="1">
      <c r="A161" s="1"/>
      <c r="B161" s="5"/>
      <c r="C161" s="5"/>
      <c r="D161" s="40">
        <v>2</v>
      </c>
      <c r="E161" s="41" t="str">
        <f>+'[1]ACUM-MARZO'!A171</f>
        <v>FUNDAMENTAL</v>
      </c>
      <c r="F161" s="42"/>
      <c r="G161" s="43"/>
      <c r="H161" s="11">
        <f>+'[1]ACUM-MARZO'!B171</f>
        <v>26</v>
      </c>
      <c r="I161" s="34">
        <f>H161/H164</f>
        <v>0.1</v>
      </c>
      <c r="J161" s="5"/>
      <c r="K161" s="5"/>
      <c r="L161" s="5"/>
      <c r="M161" s="5"/>
      <c r="N161" s="5"/>
      <c r="O161" s="1"/>
    </row>
    <row r="162" spans="1:15" ht="15.75" thickBot="1">
      <c r="A162" s="1"/>
      <c r="B162" s="5"/>
      <c r="C162" s="5"/>
      <c r="D162" s="40">
        <v>3</v>
      </c>
      <c r="E162" s="41" t="str">
        <f>+'[1]ACUM-MARZO'!A173</f>
        <v>RESERVADA</v>
      </c>
      <c r="F162" s="42"/>
      <c r="G162" s="43"/>
      <c r="H162" s="11">
        <f>+'[1]ACUM-MARZO'!B173</f>
        <v>7</v>
      </c>
      <c r="I162" s="45">
        <f>H162/H164</f>
        <v>2.6923076923076925E-2</v>
      </c>
      <c r="J162" s="5"/>
      <c r="K162" s="5"/>
      <c r="L162" s="5"/>
      <c r="M162" s="5"/>
      <c r="N162" s="5"/>
      <c r="O162" s="1"/>
    </row>
    <row r="163" spans="1:15" ht="15.75" thickBot="1">
      <c r="A163" s="1"/>
      <c r="B163" s="5"/>
      <c r="C163" s="5"/>
      <c r="D163" s="46">
        <v>4</v>
      </c>
      <c r="E163" s="41" t="str">
        <f>+'[1]ACUM-MARZO'!A172</f>
        <v>CONFIDENCIAL</v>
      </c>
      <c r="F163" s="42"/>
      <c r="G163" s="43"/>
      <c r="H163" s="11">
        <f>+'[1]ACUM-MARZO'!B172</f>
        <v>0</v>
      </c>
      <c r="I163" s="34">
        <f>H163/H164</f>
        <v>0</v>
      </c>
      <c r="J163" s="5"/>
      <c r="K163" s="5"/>
      <c r="L163" s="5"/>
      <c r="M163" s="5"/>
      <c r="N163" s="5"/>
      <c r="O163" s="1"/>
    </row>
    <row r="164" spans="1:15" ht="15.75" thickBot="1">
      <c r="A164" s="1"/>
      <c r="B164" s="5"/>
      <c r="C164" s="5"/>
      <c r="D164" s="5"/>
      <c r="E164" s="5"/>
      <c r="F164" s="5"/>
      <c r="G164" s="47" t="s">
        <v>7</v>
      </c>
      <c r="H164" s="36">
        <f>SUM(H160:H162)</f>
        <v>260</v>
      </c>
      <c r="I164" s="48">
        <f>SUM(I160:I162)</f>
        <v>1</v>
      </c>
      <c r="J164" s="5"/>
      <c r="K164" s="5"/>
      <c r="L164" s="5"/>
      <c r="M164" s="5"/>
      <c r="N164" s="5"/>
      <c r="O164" s="1"/>
    </row>
    <row r="165" spans="1:15">
      <c r="A165" s="1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1"/>
    </row>
    <row r="166" spans="1:15">
      <c r="A166" s="1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1"/>
    </row>
    <row r="167" spans="1:15">
      <c r="A167" s="1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1"/>
    </row>
    <row r="168" spans="1:15">
      <c r="A168" s="1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1"/>
    </row>
    <row r="169" spans="1:15">
      <c r="A169" s="1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1"/>
    </row>
    <row r="170" spans="1:15">
      <c r="A170" s="1"/>
      <c r="B170" s="5"/>
      <c r="C170" s="5"/>
      <c r="D170" s="20"/>
      <c r="E170" s="20"/>
      <c r="F170" s="20"/>
      <c r="G170" s="49"/>
      <c r="H170" s="20"/>
      <c r="I170" s="20"/>
      <c r="J170" s="5"/>
      <c r="K170" s="5"/>
      <c r="L170" s="5"/>
      <c r="M170" s="5"/>
      <c r="N170" s="5"/>
      <c r="O170" s="1"/>
    </row>
    <row r="171" spans="1:15">
      <c r="A171" s="1"/>
      <c r="B171" s="5"/>
      <c r="C171" s="5"/>
      <c r="D171" s="20"/>
      <c r="E171" s="20"/>
      <c r="F171" s="20"/>
      <c r="G171" s="49"/>
      <c r="H171" s="20"/>
      <c r="I171" s="20"/>
      <c r="J171" s="5"/>
      <c r="K171" s="5"/>
      <c r="L171" s="5"/>
      <c r="M171" s="5"/>
      <c r="N171" s="5"/>
      <c r="O171" s="1"/>
    </row>
    <row r="172" spans="1:15">
      <c r="A172" s="1"/>
      <c r="B172" s="5"/>
      <c r="C172" s="5"/>
      <c r="D172" s="20"/>
      <c r="E172" s="20"/>
      <c r="F172" s="20"/>
      <c r="G172" s="49"/>
      <c r="H172" s="20"/>
      <c r="I172" s="20"/>
      <c r="J172" s="5"/>
      <c r="K172" s="5"/>
      <c r="L172" s="5"/>
      <c r="M172" s="5"/>
      <c r="N172" s="5"/>
      <c r="O172" s="1"/>
    </row>
    <row r="173" spans="1:15">
      <c r="A173" s="1"/>
      <c r="B173" s="5"/>
      <c r="C173" s="5"/>
      <c r="D173" s="20"/>
      <c r="E173" s="20"/>
      <c r="F173" s="20"/>
      <c r="G173" s="49"/>
      <c r="H173" s="20"/>
      <c r="I173" s="20"/>
      <c r="J173" s="5"/>
      <c r="K173" s="5"/>
      <c r="L173" s="5"/>
      <c r="M173" s="5"/>
      <c r="N173" s="5"/>
      <c r="O173" s="1"/>
    </row>
    <row r="174" spans="1:15">
      <c r="A174" s="1"/>
      <c r="B174" s="5"/>
      <c r="C174" s="5"/>
      <c r="D174" s="20"/>
      <c r="E174" s="20"/>
      <c r="F174" s="20"/>
      <c r="G174" s="49"/>
      <c r="H174" s="20"/>
      <c r="I174" s="20"/>
      <c r="J174" s="5"/>
      <c r="K174" s="5"/>
      <c r="L174" s="5"/>
      <c r="M174" s="5"/>
      <c r="N174" s="5"/>
      <c r="O174" s="1"/>
    </row>
    <row r="175" spans="1:15">
      <c r="A175" s="1"/>
      <c r="B175" s="5"/>
      <c r="C175" s="5"/>
      <c r="D175" s="20"/>
      <c r="E175" s="20"/>
      <c r="F175" s="20"/>
      <c r="G175" s="49"/>
      <c r="H175" s="20"/>
      <c r="I175" s="20"/>
      <c r="J175" s="5"/>
      <c r="K175" s="5"/>
      <c r="L175" s="5"/>
      <c r="M175" s="5"/>
      <c r="N175" s="5"/>
      <c r="O175" s="1"/>
    </row>
    <row r="176" spans="1:15">
      <c r="A176" s="1"/>
      <c r="B176" s="5"/>
      <c r="C176" s="5"/>
      <c r="D176" s="20"/>
      <c r="E176" s="20"/>
      <c r="F176" s="20"/>
      <c r="G176" s="49"/>
      <c r="H176" s="20"/>
      <c r="I176" s="20"/>
      <c r="J176" s="5"/>
      <c r="K176" s="5"/>
      <c r="L176" s="5"/>
      <c r="M176" s="5"/>
      <c r="N176" s="5"/>
      <c r="O176" s="1"/>
    </row>
    <row r="177" spans="1:15">
      <c r="A177" s="1"/>
      <c r="B177" s="5"/>
      <c r="C177" s="5"/>
      <c r="D177" s="20"/>
      <c r="E177" s="20"/>
      <c r="F177" s="20"/>
      <c r="G177" s="49"/>
      <c r="H177" s="20"/>
      <c r="I177" s="20"/>
      <c r="J177" s="5"/>
      <c r="K177" s="5"/>
      <c r="L177" s="5"/>
      <c r="M177" s="5"/>
      <c r="N177" s="5"/>
      <c r="O177" s="1"/>
    </row>
    <row r="178" spans="1:15">
      <c r="A178" s="1"/>
      <c r="B178" s="5"/>
      <c r="C178" s="5"/>
      <c r="D178" s="20"/>
      <c r="E178" s="20"/>
      <c r="F178" s="20"/>
      <c r="G178" s="49"/>
      <c r="H178" s="20"/>
      <c r="I178" s="20"/>
      <c r="J178" s="5"/>
      <c r="K178" s="5"/>
      <c r="L178" s="5"/>
      <c r="M178" s="5"/>
      <c r="N178" s="5"/>
      <c r="O178" s="1"/>
    </row>
    <row r="179" spans="1:15">
      <c r="A179" s="1"/>
      <c r="B179" s="5"/>
      <c r="C179" s="5"/>
      <c r="D179" s="20"/>
      <c r="E179" s="20"/>
      <c r="F179" s="20"/>
      <c r="G179" s="49"/>
      <c r="H179" s="20"/>
      <c r="I179" s="20"/>
      <c r="J179" s="5"/>
      <c r="K179" s="5"/>
      <c r="L179" s="5"/>
      <c r="M179" s="5"/>
      <c r="N179" s="5"/>
      <c r="O179" s="1"/>
    </row>
    <row r="180" spans="1:15">
      <c r="A180" s="1"/>
      <c r="B180" s="5"/>
      <c r="C180" s="5"/>
      <c r="D180" s="20"/>
      <c r="E180" s="20"/>
      <c r="F180" s="20"/>
      <c r="G180" s="49"/>
      <c r="H180" s="20"/>
      <c r="I180" s="20"/>
      <c r="J180" s="5"/>
      <c r="K180" s="5"/>
      <c r="L180" s="5"/>
      <c r="M180" s="5"/>
      <c r="N180" s="5"/>
      <c r="O180" s="1"/>
    </row>
    <row r="181" spans="1:15">
      <c r="A181" s="1"/>
      <c r="B181" s="5"/>
      <c r="C181" s="5"/>
      <c r="D181" s="20"/>
      <c r="E181" s="20"/>
      <c r="F181" s="20"/>
      <c r="G181" s="49"/>
      <c r="H181" s="20"/>
      <c r="I181" s="20"/>
      <c r="J181" s="5"/>
      <c r="K181" s="5"/>
      <c r="L181" s="5"/>
      <c r="M181" s="5"/>
      <c r="N181" s="5"/>
      <c r="O181" s="1"/>
    </row>
    <row r="182" spans="1:15">
      <c r="A182" s="1"/>
      <c r="B182" s="5"/>
      <c r="C182" s="5"/>
      <c r="D182" s="20"/>
      <c r="E182" s="20"/>
      <c r="F182" s="20"/>
      <c r="G182" s="49"/>
      <c r="H182" s="20"/>
      <c r="I182" s="20"/>
      <c r="J182" s="5"/>
      <c r="K182" s="5"/>
      <c r="L182" s="5"/>
      <c r="M182" s="5"/>
      <c r="N182" s="5"/>
      <c r="O182" s="1"/>
    </row>
    <row r="183" spans="1:15">
      <c r="A183" s="1"/>
      <c r="B183" s="5"/>
      <c r="C183" s="5"/>
      <c r="D183" s="20"/>
      <c r="E183" s="20"/>
      <c r="F183" s="20"/>
      <c r="G183" s="49"/>
      <c r="H183" s="20"/>
      <c r="I183" s="20"/>
      <c r="J183" s="5"/>
      <c r="K183" s="5"/>
      <c r="L183" s="5"/>
      <c r="M183" s="5"/>
      <c r="N183" s="5"/>
      <c r="O183" s="1"/>
    </row>
    <row r="184" spans="1:15">
      <c r="A184" s="1"/>
      <c r="B184" s="5"/>
      <c r="C184" s="5"/>
      <c r="D184" s="20"/>
      <c r="E184" s="20"/>
      <c r="F184" s="20"/>
      <c r="G184" s="49"/>
      <c r="H184" s="20"/>
      <c r="I184" s="20"/>
      <c r="J184" s="5"/>
      <c r="K184" s="5"/>
      <c r="L184" s="5"/>
      <c r="M184" s="5"/>
      <c r="N184" s="5"/>
      <c r="O184" s="1"/>
    </row>
    <row r="185" spans="1:15">
      <c r="A185" s="1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1"/>
    </row>
    <row r="186" spans="1:15" ht="15.75" thickBot="1">
      <c r="A186" s="1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1"/>
    </row>
    <row r="187" spans="1:15" ht="19.5" thickBot="1">
      <c r="A187" s="1"/>
      <c r="B187" s="5"/>
      <c r="C187" s="5"/>
      <c r="D187" s="67" t="s">
        <v>22</v>
      </c>
      <c r="E187" s="68"/>
      <c r="F187" s="68"/>
      <c r="G187" s="68"/>
      <c r="H187" s="68"/>
      <c r="I187" s="69"/>
      <c r="J187" s="5"/>
      <c r="K187" s="5"/>
      <c r="L187" s="5"/>
      <c r="M187" s="5"/>
      <c r="N187" s="5"/>
      <c r="O187" s="1"/>
    </row>
    <row r="188" spans="1:15" ht="15.75" customHeight="1" thickBot="1">
      <c r="A188" s="1"/>
      <c r="B188" s="5"/>
      <c r="C188" s="5"/>
      <c r="D188" s="40">
        <v>1</v>
      </c>
      <c r="E188" s="41" t="str">
        <f>+'[1]ACUM-MARZO'!A181</f>
        <v>ECONOMICA ADMINISTRATIVA</v>
      </c>
      <c r="F188" s="42"/>
      <c r="G188" s="50"/>
      <c r="H188" s="11">
        <f>+'[1]ACUM-MARZO'!B181</f>
        <v>171</v>
      </c>
      <c r="I188" s="44">
        <f>H188/H192</f>
        <v>0.65769230769230769</v>
      </c>
      <c r="J188" s="5"/>
      <c r="K188" s="5"/>
      <c r="L188" s="5"/>
      <c r="M188" s="5"/>
      <c r="N188" s="5"/>
      <c r="O188" s="1"/>
    </row>
    <row r="189" spans="1:15" ht="15.75" thickBot="1">
      <c r="A189" s="1"/>
      <c r="B189" s="5"/>
      <c r="C189" s="5"/>
      <c r="D189" s="40">
        <v>2</v>
      </c>
      <c r="E189" s="41" t="str">
        <f>+'[1]ACUM-MARZO'!A182</f>
        <v>TRAMITE</v>
      </c>
      <c r="F189" s="42"/>
      <c r="G189" s="50"/>
      <c r="H189" s="11">
        <f>+'[1]ACUM-MARZO'!B182</f>
        <v>89</v>
      </c>
      <c r="I189" s="33">
        <f>H189/H192</f>
        <v>0.34230769230769231</v>
      </c>
      <c r="J189" s="5"/>
      <c r="K189" s="5"/>
      <c r="L189" s="5"/>
      <c r="M189" s="5"/>
      <c r="N189" s="5"/>
      <c r="O189" s="1"/>
    </row>
    <row r="190" spans="1:15" ht="15.75" thickBot="1">
      <c r="A190" s="1"/>
      <c r="B190" s="5"/>
      <c r="C190" s="5"/>
      <c r="D190" s="40">
        <v>3</v>
      </c>
      <c r="E190" s="41" t="str">
        <f>+'[1]ACUM-MARZO'!A183</f>
        <v>SERV. PUB.</v>
      </c>
      <c r="F190" s="51"/>
      <c r="G190" s="52"/>
      <c r="H190" s="11">
        <f>+'[1]ACUM-MARZO'!B183</f>
        <v>0</v>
      </c>
      <c r="I190" s="34">
        <f>H190/H192</f>
        <v>0</v>
      </c>
      <c r="J190" s="5"/>
      <c r="K190" s="5"/>
      <c r="L190" s="5"/>
      <c r="M190" s="5"/>
      <c r="N190" s="5"/>
      <c r="O190" s="1"/>
    </row>
    <row r="191" spans="1:15" ht="15.75" customHeight="1" thickBot="1">
      <c r="A191" s="1"/>
      <c r="B191" s="5"/>
      <c r="C191" s="5"/>
      <c r="D191" s="40">
        <v>4</v>
      </c>
      <c r="E191" s="41" t="str">
        <f>+'[1]ACUM-MARZO'!A184</f>
        <v>LEGAL</v>
      </c>
      <c r="F191" s="42"/>
      <c r="G191" s="50"/>
      <c r="H191" s="11">
        <f>+'[1]ACUM-MARZO'!B184</f>
        <v>0</v>
      </c>
      <c r="I191" s="34">
        <f>H191/H192</f>
        <v>0</v>
      </c>
      <c r="J191" s="5"/>
      <c r="K191" s="5"/>
      <c r="L191" s="5"/>
      <c r="M191" s="5"/>
      <c r="N191" s="5"/>
      <c r="O191" s="1"/>
    </row>
    <row r="192" spans="1:15" ht="16.5" thickBot="1">
      <c r="A192" s="1"/>
      <c r="B192" s="5"/>
      <c r="C192" s="5"/>
      <c r="D192" s="5"/>
      <c r="E192" s="5"/>
      <c r="F192" s="5"/>
      <c r="G192" s="35" t="s">
        <v>7</v>
      </c>
      <c r="H192" s="14">
        <f>SUM(H188:H190)</f>
        <v>260</v>
      </c>
      <c r="I192" s="37">
        <f>SUM(I188:I190)</f>
        <v>1</v>
      </c>
      <c r="J192" s="5"/>
      <c r="K192" s="5"/>
      <c r="L192" s="5"/>
      <c r="M192" s="5"/>
      <c r="N192" s="5"/>
      <c r="O192" s="1"/>
    </row>
    <row r="193" spans="1:15">
      <c r="A193" s="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1"/>
    </row>
    <row r="194" spans="1:15">
      <c r="A194" s="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1"/>
    </row>
    <row r="195" spans="1:15">
      <c r="A195" s="1"/>
      <c r="B195" s="5"/>
      <c r="C195" s="5"/>
      <c r="D195" s="20"/>
      <c r="E195" s="20"/>
      <c r="F195" s="20"/>
      <c r="G195" s="20"/>
      <c r="H195" s="20"/>
      <c r="I195" s="20"/>
      <c r="J195" s="5"/>
      <c r="K195" s="5"/>
      <c r="L195" s="5"/>
      <c r="M195" s="5"/>
      <c r="N195" s="5"/>
      <c r="O195" s="1"/>
    </row>
    <row r="196" spans="1:15">
      <c r="A196" s="1"/>
      <c r="B196" s="5"/>
      <c r="C196" s="5"/>
      <c r="D196" s="20"/>
      <c r="E196" s="20"/>
      <c r="F196" s="20"/>
      <c r="G196" s="20"/>
      <c r="H196" s="20"/>
      <c r="I196" s="20"/>
      <c r="J196" s="5"/>
      <c r="K196" s="5"/>
      <c r="L196" s="5"/>
      <c r="M196" s="5"/>
      <c r="N196" s="5"/>
      <c r="O196" s="1"/>
    </row>
    <row r="197" spans="1:15">
      <c r="A197" s="1"/>
      <c r="B197" s="5"/>
      <c r="C197" s="5"/>
      <c r="D197" s="20"/>
      <c r="E197" s="20"/>
      <c r="F197" s="20"/>
      <c r="G197" s="20"/>
      <c r="H197" s="20"/>
      <c r="I197" s="20"/>
      <c r="J197" s="5"/>
      <c r="K197" s="5"/>
      <c r="L197" s="5"/>
      <c r="M197" s="5"/>
      <c r="N197" s="5"/>
      <c r="O197" s="1"/>
    </row>
    <row r="198" spans="1:15">
      <c r="A198" s="1"/>
      <c r="B198" s="5"/>
      <c r="C198" s="5"/>
      <c r="D198" s="20"/>
      <c r="E198" s="20"/>
      <c r="F198" s="20"/>
      <c r="G198" s="20"/>
      <c r="H198" s="20"/>
      <c r="I198" s="20"/>
      <c r="J198" s="5"/>
      <c r="K198" s="5"/>
      <c r="L198" s="5"/>
      <c r="M198" s="5"/>
      <c r="N198" s="5"/>
      <c r="O198" s="1"/>
    </row>
    <row r="199" spans="1:15">
      <c r="A199" s="1"/>
      <c r="B199" s="5"/>
      <c r="C199" s="5"/>
      <c r="D199" s="20"/>
      <c r="E199" s="20"/>
      <c r="F199" s="20"/>
      <c r="G199" s="20"/>
      <c r="H199" s="20"/>
      <c r="I199" s="20"/>
      <c r="J199" s="5"/>
      <c r="K199" s="5"/>
      <c r="L199" s="5"/>
      <c r="M199" s="5"/>
      <c r="N199" s="5"/>
      <c r="O199" s="1"/>
    </row>
    <row r="200" spans="1:15">
      <c r="A200" s="1"/>
      <c r="B200" s="5"/>
      <c r="C200" s="5"/>
      <c r="D200" s="20"/>
      <c r="E200" s="20"/>
      <c r="F200" s="20"/>
      <c r="G200" s="20"/>
      <c r="H200" s="20"/>
      <c r="I200" s="20"/>
      <c r="J200" s="5"/>
      <c r="K200" s="5"/>
      <c r="L200" s="5"/>
      <c r="M200" s="5"/>
      <c r="N200" s="5"/>
      <c r="O200" s="1"/>
    </row>
    <row r="201" spans="1:15">
      <c r="A201" s="1"/>
      <c r="B201" s="5"/>
      <c r="C201" s="5"/>
      <c r="D201" s="20"/>
      <c r="E201" s="20"/>
      <c r="F201" s="20"/>
      <c r="G201" s="20"/>
      <c r="H201" s="20"/>
      <c r="I201" s="20"/>
      <c r="J201" s="5"/>
      <c r="K201" s="5"/>
      <c r="L201" s="5"/>
      <c r="M201" s="5"/>
      <c r="N201" s="5"/>
      <c r="O201" s="1"/>
    </row>
    <row r="202" spans="1:15">
      <c r="A202" s="1"/>
      <c r="B202" s="5"/>
      <c r="C202" s="5"/>
      <c r="D202" s="20"/>
      <c r="E202" s="20"/>
      <c r="F202" s="20"/>
      <c r="G202" s="20"/>
      <c r="H202" s="20"/>
      <c r="I202" s="20"/>
      <c r="J202" s="5"/>
      <c r="K202" s="5"/>
      <c r="L202" s="5"/>
      <c r="M202" s="5"/>
      <c r="N202" s="5"/>
      <c r="O202" s="1"/>
    </row>
    <row r="203" spans="1:15">
      <c r="A203" s="1"/>
      <c r="B203" s="5"/>
      <c r="C203" s="5"/>
      <c r="D203" s="20"/>
      <c r="E203" s="20"/>
      <c r="F203" s="20"/>
      <c r="G203" s="20"/>
      <c r="H203" s="20"/>
      <c r="I203" s="20"/>
      <c r="J203" s="5"/>
      <c r="K203" s="5"/>
      <c r="L203" s="5"/>
      <c r="M203" s="5"/>
      <c r="N203" s="5"/>
      <c r="O203" s="1"/>
    </row>
    <row r="204" spans="1:15">
      <c r="A204" s="1"/>
      <c r="B204" s="5"/>
      <c r="C204" s="5"/>
      <c r="D204" s="20"/>
      <c r="E204" s="20"/>
      <c r="F204" s="20"/>
      <c r="G204" s="20"/>
      <c r="H204" s="20"/>
      <c r="I204" s="20"/>
      <c r="J204" s="5"/>
      <c r="K204" s="5"/>
      <c r="L204" s="5"/>
      <c r="M204" s="5"/>
      <c r="N204" s="5"/>
      <c r="O204" s="1"/>
    </row>
    <row r="205" spans="1:15">
      <c r="A205" s="1"/>
      <c r="B205" s="5"/>
      <c r="C205" s="5"/>
      <c r="D205" s="20"/>
      <c r="E205" s="20"/>
      <c r="F205" s="20"/>
      <c r="G205" s="20"/>
      <c r="H205" s="20"/>
      <c r="I205" s="20"/>
      <c r="J205" s="5"/>
      <c r="K205" s="5"/>
      <c r="L205" s="5"/>
      <c r="M205" s="5"/>
      <c r="N205" s="5"/>
      <c r="O205" s="1"/>
    </row>
    <row r="206" spans="1:15">
      <c r="A206" s="1"/>
      <c r="B206" s="5"/>
      <c r="C206" s="5"/>
      <c r="D206" s="20"/>
      <c r="E206" s="20"/>
      <c r="F206" s="20"/>
      <c r="G206" s="20"/>
      <c r="H206" s="20"/>
      <c r="I206" s="20"/>
      <c r="J206" s="5"/>
      <c r="K206" s="5"/>
      <c r="L206" s="5"/>
      <c r="M206" s="5"/>
      <c r="N206" s="5"/>
      <c r="O206" s="1"/>
    </row>
    <row r="207" spans="1:15">
      <c r="A207" s="1"/>
      <c r="B207" s="5"/>
      <c r="C207" s="5"/>
      <c r="D207" s="20"/>
      <c r="E207" s="20"/>
      <c r="F207" s="20"/>
      <c r="G207" s="20"/>
      <c r="H207" s="20"/>
      <c r="I207" s="20"/>
      <c r="J207" s="5"/>
      <c r="K207" s="5"/>
      <c r="L207" s="5"/>
      <c r="M207" s="5"/>
      <c r="N207" s="5"/>
      <c r="O207" s="1"/>
    </row>
    <row r="208" spans="1:15">
      <c r="A208" s="1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1"/>
    </row>
    <row r="209" spans="1:15">
      <c r="A209" s="1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1"/>
    </row>
    <row r="210" spans="1:15">
      <c r="A210" s="1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1"/>
    </row>
    <row r="211" spans="1:15">
      <c r="A211" s="1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1"/>
    </row>
    <row r="212" spans="1:15" ht="15.75" thickBot="1">
      <c r="A212" s="1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1"/>
    </row>
    <row r="213" spans="1:15" ht="19.5" thickBot="1">
      <c r="A213" s="1"/>
      <c r="B213" s="5"/>
      <c r="C213" s="5"/>
      <c r="D213" s="67" t="s">
        <v>23</v>
      </c>
      <c r="E213" s="68"/>
      <c r="F213" s="68"/>
      <c r="G213" s="68"/>
      <c r="H213" s="68"/>
      <c r="I213" s="69"/>
      <c r="J213" s="5"/>
      <c r="K213" s="5"/>
      <c r="L213" s="5"/>
      <c r="M213" s="5"/>
      <c r="N213" s="5"/>
      <c r="O213" s="1"/>
    </row>
    <row r="214" spans="1:15" ht="15.75" thickBot="1">
      <c r="A214" s="1"/>
      <c r="B214" s="5"/>
      <c r="C214" s="5"/>
      <c r="D214" s="40">
        <v>1</v>
      </c>
      <c r="E214" s="64" t="str">
        <f>+'[1]ACUM-MARZO'!A194</f>
        <v>INFOMEX</v>
      </c>
      <c r="F214" s="65"/>
      <c r="G214" s="66"/>
      <c r="H214" s="11">
        <f>+'[1]ACUM-MARZO'!B194</f>
        <v>150</v>
      </c>
      <c r="I214" s="44">
        <f>H214/H218</f>
        <v>0.57692307692307687</v>
      </c>
      <c r="J214" s="5"/>
      <c r="K214" s="5"/>
      <c r="L214" s="5"/>
      <c r="M214" s="5"/>
      <c r="N214" s="5"/>
      <c r="O214" s="1"/>
    </row>
    <row r="215" spans="1:15" ht="15.75" customHeight="1" thickBot="1">
      <c r="A215" s="1"/>
      <c r="B215" s="5"/>
      <c r="C215" s="5"/>
      <c r="D215" s="40">
        <v>2</v>
      </c>
      <c r="E215" s="64" t="str">
        <f>+'[1]ACUM-MARZO'!A195</f>
        <v>CORREO ELECTRONICO</v>
      </c>
      <c r="F215" s="65"/>
      <c r="G215" s="66"/>
      <c r="H215" s="11">
        <f>+'[1]ACUM-MARZO'!B195</f>
        <v>89</v>
      </c>
      <c r="I215" s="44">
        <f>H215/H218</f>
        <v>0.34230769230769231</v>
      </c>
      <c r="J215" s="5"/>
      <c r="K215" s="5"/>
      <c r="L215" s="5"/>
      <c r="M215" s="5"/>
      <c r="N215" s="5"/>
      <c r="O215" s="1"/>
    </row>
    <row r="216" spans="1:15" ht="15.75" customHeight="1" thickBot="1">
      <c r="A216" s="1"/>
      <c r="B216" s="5"/>
      <c r="C216" s="5"/>
      <c r="D216" s="40">
        <v>3</v>
      </c>
      <c r="E216" s="64" t="str">
        <f>+'[1]ACUM-MARZO'!A196</f>
        <v>NOTIFICACIÓN PERSONAL</v>
      </c>
      <c r="F216" s="65"/>
      <c r="G216" s="66"/>
      <c r="H216" s="11">
        <f>+'[1]ACUM-MARZO'!B196</f>
        <v>12</v>
      </c>
      <c r="I216" s="53">
        <f>H216/H218</f>
        <v>4.6153846153846156E-2</v>
      </c>
      <c r="J216" s="5"/>
      <c r="K216" s="5"/>
      <c r="L216" s="5"/>
      <c r="M216" s="5"/>
      <c r="N216" s="5"/>
      <c r="O216" s="1"/>
    </row>
    <row r="217" spans="1:15" ht="15.75" customHeight="1" thickBot="1">
      <c r="A217" s="1"/>
      <c r="B217" s="5"/>
      <c r="C217" s="5"/>
      <c r="D217" s="40">
        <v>4</v>
      </c>
      <c r="E217" s="64" t="str">
        <f>+'[1]ACUM-MARZO'!A197</f>
        <v>LISTAS</v>
      </c>
      <c r="F217" s="65"/>
      <c r="G217" s="66"/>
      <c r="H217" s="11">
        <f>+'[1]ACUM-MARZO'!B197</f>
        <v>9</v>
      </c>
      <c r="I217" s="44">
        <f>H217/H218</f>
        <v>3.4615384615384617E-2</v>
      </c>
      <c r="J217" s="5"/>
      <c r="K217" s="5"/>
      <c r="L217" s="5"/>
      <c r="M217" s="5"/>
      <c r="N217" s="5"/>
      <c r="O217" s="1"/>
    </row>
    <row r="218" spans="1:15" ht="15.75" thickBot="1">
      <c r="A218" s="1"/>
      <c r="B218" s="5"/>
      <c r="C218" s="5"/>
      <c r="D218" s="5"/>
      <c r="E218" s="5"/>
      <c r="F218" s="5"/>
      <c r="G218" s="35" t="s">
        <v>7</v>
      </c>
      <c r="H218" s="36">
        <f>SUM(H214:H217)</f>
        <v>260</v>
      </c>
      <c r="I218" s="37">
        <f>SUM(I214:I217)</f>
        <v>0.99999999999999989</v>
      </c>
      <c r="J218" s="5"/>
      <c r="K218" s="5"/>
      <c r="L218" s="5"/>
      <c r="M218" s="5"/>
      <c r="N218" s="5"/>
      <c r="O218" s="1"/>
    </row>
    <row r="219" spans="1:15">
      <c r="A219" s="1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1"/>
    </row>
    <row r="220" spans="1:15">
      <c r="A220" s="1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1"/>
    </row>
    <row r="221" spans="1:15">
      <c r="A221" s="1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1"/>
    </row>
    <row r="222" spans="1:15">
      <c r="A222" s="1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1"/>
    </row>
    <row r="223" spans="1:15">
      <c r="A223" s="1"/>
      <c r="B223" s="5"/>
      <c r="C223" s="5"/>
      <c r="D223" s="20"/>
      <c r="E223" s="20"/>
      <c r="F223" s="20"/>
      <c r="G223" s="20"/>
      <c r="H223" s="20"/>
      <c r="I223" s="20"/>
      <c r="J223" s="5"/>
      <c r="K223" s="5"/>
      <c r="L223" s="5"/>
      <c r="M223" s="5"/>
      <c r="N223" s="5"/>
      <c r="O223" s="1"/>
    </row>
    <row r="224" spans="1:15">
      <c r="A224" s="1"/>
      <c r="B224" s="5"/>
      <c r="C224" s="5"/>
      <c r="D224" s="20"/>
      <c r="E224" s="20"/>
      <c r="F224" s="20"/>
      <c r="G224" s="20"/>
      <c r="H224" s="20"/>
      <c r="I224" s="20"/>
      <c r="J224" s="5"/>
      <c r="K224" s="5"/>
      <c r="L224" s="5"/>
      <c r="M224" s="5"/>
      <c r="N224" s="5"/>
      <c r="O224" s="1"/>
    </row>
    <row r="225" spans="1:15">
      <c r="A225" s="1"/>
      <c r="B225" s="5"/>
      <c r="C225" s="5"/>
      <c r="D225" s="20"/>
      <c r="E225" s="20"/>
      <c r="F225" s="20"/>
      <c r="G225" s="20"/>
      <c r="H225" s="20"/>
      <c r="I225" s="20"/>
      <c r="J225" s="5"/>
      <c r="K225" s="5"/>
      <c r="L225" s="5"/>
      <c r="M225" s="5"/>
      <c r="N225" s="5"/>
      <c r="O225" s="1"/>
    </row>
    <row r="226" spans="1:15">
      <c r="A226" s="1"/>
      <c r="B226" s="5"/>
      <c r="C226" s="5"/>
      <c r="D226" s="20"/>
      <c r="E226" s="20"/>
      <c r="F226" s="20"/>
      <c r="G226" s="20"/>
      <c r="H226" s="20"/>
      <c r="I226" s="20"/>
      <c r="J226" s="5"/>
      <c r="K226" s="5"/>
      <c r="L226" s="5"/>
      <c r="M226" s="5"/>
      <c r="N226" s="5"/>
      <c r="O226" s="1"/>
    </row>
    <row r="227" spans="1:15">
      <c r="A227" s="1"/>
      <c r="B227" s="5"/>
      <c r="C227" s="5"/>
      <c r="D227" s="20"/>
      <c r="E227" s="20"/>
      <c r="F227" s="20"/>
      <c r="G227" s="20"/>
      <c r="H227" s="20"/>
      <c r="I227" s="20"/>
      <c r="J227" s="5"/>
      <c r="K227" s="5"/>
      <c r="L227" s="5"/>
      <c r="M227" s="5"/>
      <c r="N227" s="5"/>
      <c r="O227" s="1"/>
    </row>
    <row r="228" spans="1:15">
      <c r="A228" s="1"/>
      <c r="B228" s="5"/>
      <c r="C228" s="5"/>
      <c r="D228" s="20"/>
      <c r="E228" s="20"/>
      <c r="F228" s="20"/>
      <c r="G228" s="20"/>
      <c r="H228" s="20"/>
      <c r="I228" s="20"/>
      <c r="J228" s="5"/>
      <c r="K228" s="5"/>
      <c r="L228" s="5"/>
      <c r="M228" s="5"/>
      <c r="N228" s="5"/>
      <c r="O228" s="1"/>
    </row>
    <row r="229" spans="1:15">
      <c r="A229" s="1"/>
      <c r="B229" s="5"/>
      <c r="C229" s="5"/>
      <c r="D229" s="20"/>
      <c r="E229" s="20"/>
      <c r="F229" s="20"/>
      <c r="G229" s="20"/>
      <c r="H229" s="20"/>
      <c r="I229" s="20"/>
      <c r="J229" s="5"/>
      <c r="K229" s="5"/>
      <c r="L229" s="5"/>
      <c r="M229" s="5"/>
      <c r="N229" s="5"/>
      <c r="O229" s="1"/>
    </row>
    <row r="230" spans="1:15">
      <c r="A230" s="1"/>
      <c r="B230" s="5"/>
      <c r="C230" s="5"/>
      <c r="D230" s="20"/>
      <c r="E230" s="20"/>
      <c r="F230" s="20"/>
      <c r="G230" s="20"/>
      <c r="H230" s="20"/>
      <c r="I230" s="20"/>
      <c r="J230" s="5"/>
      <c r="K230" s="5"/>
      <c r="L230" s="5"/>
      <c r="M230" s="5"/>
      <c r="N230" s="5"/>
      <c r="O230" s="1"/>
    </row>
    <row r="231" spans="1:15">
      <c r="A231" s="1"/>
      <c r="B231" s="5"/>
      <c r="C231" s="5"/>
      <c r="D231" s="20"/>
      <c r="E231" s="20"/>
      <c r="F231" s="20"/>
      <c r="G231" s="20"/>
      <c r="H231" s="20"/>
      <c r="I231" s="20"/>
      <c r="J231" s="5"/>
      <c r="K231" s="5"/>
      <c r="L231" s="5"/>
      <c r="M231" s="5"/>
      <c r="N231" s="5"/>
      <c r="O231" s="1"/>
    </row>
    <row r="232" spans="1:15">
      <c r="A232" s="1"/>
      <c r="B232" s="5"/>
      <c r="C232" s="5"/>
      <c r="D232" s="20"/>
      <c r="E232" s="20"/>
      <c r="F232" s="20"/>
      <c r="G232" s="20"/>
      <c r="H232" s="20"/>
      <c r="I232" s="20"/>
      <c r="J232" s="5"/>
      <c r="K232" s="5"/>
      <c r="L232" s="5"/>
      <c r="M232" s="5"/>
      <c r="N232" s="5"/>
      <c r="O232" s="1"/>
    </row>
    <row r="233" spans="1:15">
      <c r="A233" s="1"/>
      <c r="B233" s="5"/>
      <c r="C233" s="5"/>
      <c r="D233" s="20"/>
      <c r="E233" s="20"/>
      <c r="F233" s="20"/>
      <c r="G233" s="20"/>
      <c r="H233" s="20"/>
      <c r="I233" s="20"/>
      <c r="J233" s="5"/>
      <c r="K233" s="5"/>
      <c r="L233" s="5"/>
      <c r="M233" s="5"/>
      <c r="N233" s="5"/>
      <c r="O233" s="1"/>
    </row>
    <row r="234" spans="1:15">
      <c r="A234" s="1"/>
      <c r="B234" s="5"/>
      <c r="C234" s="5"/>
      <c r="D234" s="20"/>
      <c r="E234" s="20"/>
      <c r="F234" s="20"/>
      <c r="G234" s="20"/>
      <c r="H234" s="20"/>
      <c r="I234" s="20"/>
      <c r="J234" s="5"/>
      <c r="K234" s="5"/>
      <c r="L234" s="5"/>
      <c r="M234" s="5"/>
      <c r="N234" s="5"/>
      <c r="O234" s="1"/>
    </row>
    <row r="235" spans="1:15">
      <c r="A235" s="1"/>
      <c r="B235" s="5"/>
      <c r="C235" s="5"/>
      <c r="D235" s="20"/>
      <c r="E235" s="20"/>
      <c r="F235" s="20"/>
      <c r="G235" s="20"/>
      <c r="H235" s="20"/>
      <c r="I235" s="20"/>
      <c r="J235" s="5"/>
      <c r="K235" s="5"/>
      <c r="L235" s="5"/>
      <c r="M235" s="5"/>
      <c r="N235" s="5"/>
      <c r="O235" s="1"/>
    </row>
    <row r="236" spans="1:15">
      <c r="A236" s="1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1"/>
    </row>
    <row r="237" spans="1:15">
      <c r="A237" s="1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1"/>
    </row>
    <row r="238" spans="1:15" ht="15.75" thickBot="1">
      <c r="A238" s="1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1"/>
    </row>
    <row r="239" spans="1:15" ht="19.5" thickBot="1">
      <c r="A239" s="1"/>
      <c r="B239" s="5"/>
      <c r="C239" s="5"/>
      <c r="D239" s="67" t="s">
        <v>24</v>
      </c>
      <c r="E239" s="68"/>
      <c r="F239" s="68"/>
      <c r="G239" s="69"/>
      <c r="H239" s="5"/>
      <c r="I239" s="5"/>
      <c r="J239" s="5"/>
      <c r="K239" s="5"/>
      <c r="L239" s="5"/>
      <c r="M239" s="5"/>
      <c r="N239" s="5"/>
      <c r="O239" s="1"/>
    </row>
    <row r="240" spans="1:15" ht="15.75" thickBot="1">
      <c r="A240" s="1"/>
      <c r="B240" s="5"/>
      <c r="C240" s="5"/>
      <c r="D240" s="11">
        <v>1</v>
      </c>
      <c r="E240" s="54" t="str">
        <f>+'[1]ACUM-MARZO'!A343</f>
        <v>Dirección de Programas Sociales Municipales</v>
      </c>
      <c r="F240" s="55"/>
      <c r="G240" s="56">
        <f>+'[1]ACUM-MARZO'!B343</f>
        <v>0</v>
      </c>
      <c r="H240" s="5"/>
      <c r="I240" s="5"/>
      <c r="J240" s="5"/>
      <c r="K240" s="5"/>
      <c r="L240" s="5"/>
      <c r="M240" s="5"/>
      <c r="N240" s="5"/>
      <c r="O240" s="1"/>
    </row>
    <row r="241" spans="1:15" ht="15.75" thickBot="1">
      <c r="A241" s="1"/>
      <c r="B241" s="5"/>
      <c r="C241" s="5"/>
      <c r="D241" s="11">
        <v>2</v>
      </c>
      <c r="E241" s="54" t="str">
        <f>+'[1]ACUM-MARZO'!A349</f>
        <v>Dirección General de Ecología</v>
      </c>
      <c r="F241" s="55"/>
      <c r="G241" s="56">
        <f>+'[1]ACUM-MARZO'!B349</f>
        <v>0</v>
      </c>
      <c r="H241" s="5"/>
      <c r="I241" s="5"/>
      <c r="J241" s="5"/>
      <c r="K241" s="5"/>
      <c r="L241" s="5"/>
      <c r="M241" s="5"/>
      <c r="N241" s="5"/>
      <c r="O241" s="1"/>
    </row>
    <row r="242" spans="1:15" ht="15.75" thickBot="1">
      <c r="A242" s="1"/>
      <c r="B242" s="5"/>
      <c r="C242" s="5"/>
      <c r="D242" s="11">
        <v>3</v>
      </c>
      <c r="E242" s="54" t="str">
        <f>+'[1]ACUM-MARZO'!A357</f>
        <v>Regidor</v>
      </c>
      <c r="F242" s="55"/>
      <c r="G242" s="56">
        <f>+'[1]ACUM-MARZO'!B357</f>
        <v>0</v>
      </c>
      <c r="H242" s="5"/>
      <c r="I242" s="5"/>
      <c r="J242" s="5"/>
      <c r="K242" s="5"/>
      <c r="L242" s="5"/>
      <c r="M242" s="5"/>
      <c r="N242" s="5"/>
      <c r="O242" s="1"/>
    </row>
    <row r="243" spans="1:15" ht="15.75" thickBot="1">
      <c r="A243" s="1"/>
      <c r="B243" s="5"/>
      <c r="C243" s="5"/>
      <c r="D243" s="11">
        <v>4</v>
      </c>
      <c r="E243" s="54" t="str">
        <f>+'[1]ACUM-MARZO'!A364</f>
        <v>Unidad de Gestion de Estacionamientos</v>
      </c>
      <c r="F243" s="55"/>
      <c r="G243" s="56">
        <f>+'[1]ACUM-MARZO'!B364</f>
        <v>0</v>
      </c>
      <c r="H243" s="5"/>
      <c r="I243" s="5"/>
      <c r="J243" s="5"/>
      <c r="K243" s="5"/>
      <c r="L243" s="5"/>
      <c r="M243" s="5"/>
      <c r="N243" s="5"/>
      <c r="O243" s="1"/>
    </row>
    <row r="244" spans="1:15" ht="15.75" thickBot="1">
      <c r="A244" s="1"/>
      <c r="B244" s="5"/>
      <c r="C244" s="5"/>
      <c r="D244" s="11">
        <v>5</v>
      </c>
      <c r="E244" s="54" t="str">
        <f>+'[1]ACUM-MARZO'!A311</f>
        <v xml:space="preserve">Comunicación Social y Analisis Estrategico de </v>
      </c>
      <c r="F244" s="55"/>
      <c r="G244" s="56">
        <f>+'[1]ACUM-MARZO'!B311</f>
        <v>1</v>
      </c>
      <c r="H244" s="5"/>
      <c r="I244" s="5"/>
      <c r="J244" s="5"/>
      <c r="K244" s="5"/>
      <c r="L244" s="5"/>
      <c r="M244" s="5"/>
      <c r="N244" s="5"/>
      <c r="O244" s="1"/>
    </row>
    <row r="245" spans="1:15" ht="15.75" customHeight="1" thickBot="1">
      <c r="A245" s="1"/>
      <c r="B245" s="5"/>
      <c r="C245" s="5"/>
      <c r="D245" s="11">
        <v>6</v>
      </c>
      <c r="E245" s="54" t="str">
        <f>+'[1]ACUM-MARZO'!A312</f>
        <v>Contraloría Ciudadana</v>
      </c>
      <c r="F245" s="55"/>
      <c r="G245" s="56">
        <f>+'[1]ACUM-MARZO'!B312</f>
        <v>1</v>
      </c>
      <c r="H245" s="5"/>
      <c r="I245" s="5"/>
      <c r="J245" s="5"/>
      <c r="K245" s="5"/>
      <c r="L245" s="5"/>
      <c r="M245" s="5"/>
      <c r="N245" s="5"/>
      <c r="O245" s="1"/>
    </row>
    <row r="246" spans="1:15" ht="27" customHeight="1" thickBot="1">
      <c r="A246" s="1"/>
      <c r="B246" s="5"/>
      <c r="C246" s="5"/>
      <c r="D246" s="11">
        <v>7</v>
      </c>
      <c r="E246" s="60" t="str">
        <f>+'[1]ACUM-MARZO'!A314</f>
        <v>Coordinación de Desarrollo Económico Y Combate a la Desigualdad</v>
      </c>
      <c r="F246" s="61"/>
      <c r="G246" s="56">
        <f>+'[1]ACUM-MARZO'!B314</f>
        <v>1</v>
      </c>
      <c r="H246" s="5"/>
      <c r="I246" s="5"/>
      <c r="J246" s="5"/>
      <c r="K246" s="5"/>
      <c r="L246" s="5"/>
      <c r="M246" s="5"/>
      <c r="N246" s="5"/>
      <c r="O246" s="1"/>
    </row>
    <row r="247" spans="1:15" ht="30" customHeight="1" thickBot="1">
      <c r="A247" s="1"/>
      <c r="B247" s="5"/>
      <c r="C247" s="5"/>
      <c r="D247" s="11">
        <v>8</v>
      </c>
      <c r="E247" s="54" t="str">
        <f>+'[1]ACUM-MARZO'!A319</f>
        <v>Dirección de Asuntos Internos</v>
      </c>
      <c r="F247" s="55"/>
      <c r="G247" s="56">
        <f>+'[1]ACUM-MARZO'!B319</f>
        <v>1</v>
      </c>
      <c r="H247" s="5"/>
      <c r="I247" s="5"/>
      <c r="J247" s="5"/>
      <c r="K247" s="5"/>
      <c r="L247" s="5"/>
      <c r="M247" s="5"/>
      <c r="N247" s="5"/>
      <c r="O247" s="1"/>
    </row>
    <row r="248" spans="1:15" ht="15.75" thickBot="1">
      <c r="A248" s="1"/>
      <c r="B248" s="5"/>
      <c r="C248" s="5"/>
      <c r="D248" s="11">
        <v>9</v>
      </c>
      <c r="E248" s="54" t="str">
        <f>+'[1]ACUM-MARZO'!A323</f>
        <v>Dirección de Coplademun</v>
      </c>
      <c r="F248" s="55"/>
      <c r="G248" s="56">
        <f>+'[1]ACUM-MARZO'!B323</f>
        <v>1</v>
      </c>
      <c r="H248" s="5"/>
      <c r="I248" s="5"/>
      <c r="J248" s="5"/>
      <c r="K248" s="5"/>
      <c r="L248" s="5"/>
      <c r="M248" s="5"/>
      <c r="N248" s="5"/>
      <c r="O248" s="1"/>
    </row>
    <row r="249" spans="1:15" ht="15.75" thickBot="1">
      <c r="A249" s="1"/>
      <c r="B249" s="5"/>
      <c r="C249" s="5"/>
      <c r="D249" s="11">
        <v>10</v>
      </c>
      <c r="E249" s="54" t="str">
        <f>+'[1]ACUM-MARZO'!A324</f>
        <v>Unidad Desarrollo Agropecuario</v>
      </c>
      <c r="F249" s="55"/>
      <c r="G249" s="56">
        <f>+'[1]ACUM-MARZO'!B324</f>
        <v>1</v>
      </c>
      <c r="H249" s="5"/>
      <c r="I249" s="5"/>
      <c r="J249" s="5"/>
      <c r="K249" s="5"/>
      <c r="L249" s="5"/>
      <c r="M249" s="5"/>
      <c r="N249" s="5"/>
      <c r="O249" s="1"/>
    </row>
    <row r="250" spans="1:15" ht="15.75" thickBot="1">
      <c r="A250" s="1"/>
      <c r="B250" s="5"/>
      <c r="C250" s="5"/>
      <c r="D250" s="11">
        <v>11</v>
      </c>
      <c r="E250" s="54" t="str">
        <f>+'[1]ACUM-MARZO'!A325</f>
        <v xml:space="preserve">Dirección de Educación </v>
      </c>
      <c r="F250" s="55"/>
      <c r="G250" s="56">
        <f>+'[1]ACUM-MARZO'!B325</f>
        <v>1</v>
      </c>
      <c r="H250" s="5"/>
      <c r="I250" s="5"/>
      <c r="J250" s="5"/>
      <c r="K250" s="5"/>
      <c r="L250" s="5"/>
      <c r="M250" s="5"/>
      <c r="N250" s="5"/>
      <c r="O250" s="1"/>
    </row>
    <row r="251" spans="1:15" ht="15.75" thickBot="1">
      <c r="A251" s="1"/>
      <c r="B251" s="5"/>
      <c r="C251" s="5"/>
      <c r="D251" s="11">
        <v>12</v>
      </c>
      <c r="E251" s="54" t="str">
        <f>+'[1]ACUM-MARZO'!A329</f>
        <v>Dirección de Gestión de Calidad</v>
      </c>
      <c r="F251" s="55"/>
      <c r="G251" s="56">
        <f>+'[1]ACUM-MARZO'!B329</f>
        <v>1</v>
      </c>
      <c r="H251" s="5"/>
      <c r="I251" s="5"/>
      <c r="J251" s="5"/>
      <c r="K251" s="5"/>
      <c r="L251" s="5"/>
      <c r="M251" s="5"/>
      <c r="N251" s="5"/>
      <c r="O251" s="1"/>
    </row>
    <row r="252" spans="1:15" ht="15.75" thickBot="1">
      <c r="A252" s="1"/>
      <c r="B252" s="5"/>
      <c r="C252" s="5"/>
      <c r="D252" s="11">
        <v>13</v>
      </c>
      <c r="E252" s="54" t="str">
        <f>+'[1]ACUM-MARZO'!A332</f>
        <v>Dirección de Integración y Dictaminación</v>
      </c>
      <c r="F252" s="55"/>
      <c r="G252" s="56">
        <f>+'[1]ACUM-MARZO'!B332</f>
        <v>1</v>
      </c>
      <c r="H252" s="5"/>
      <c r="I252" s="5"/>
      <c r="J252" s="5"/>
      <c r="K252" s="5"/>
      <c r="L252" s="5"/>
      <c r="M252" s="5"/>
      <c r="N252" s="5"/>
      <c r="O252" s="1"/>
    </row>
    <row r="253" spans="1:15" ht="15.75" thickBot="1">
      <c r="A253" s="1"/>
      <c r="B253" s="5"/>
      <c r="C253" s="5"/>
      <c r="D253" s="11">
        <v>14</v>
      </c>
      <c r="E253" s="54" t="str">
        <f>+'[1]ACUM-MARZO'!A333</f>
        <v xml:space="preserve">Dirección de Mantenimiento de Pavimentos </v>
      </c>
      <c r="F253" s="55"/>
      <c r="G253" s="56">
        <f>+'[1]ACUM-MARZO'!B333</f>
        <v>1</v>
      </c>
      <c r="H253" s="5"/>
      <c r="I253" s="5"/>
      <c r="J253" s="5"/>
      <c r="K253" s="5"/>
      <c r="L253" s="5"/>
      <c r="M253" s="5"/>
      <c r="N253" s="5"/>
      <c r="O253" s="1"/>
    </row>
    <row r="254" spans="1:15" ht="15.75" thickBot="1">
      <c r="A254" s="1"/>
      <c r="B254" s="5"/>
      <c r="C254" s="5"/>
      <c r="D254" s="11">
        <v>15</v>
      </c>
      <c r="E254" s="54" t="str">
        <f>+'[1]ACUM-MARZO'!A335</f>
        <v xml:space="preserve">Dirección de Mercados </v>
      </c>
      <c r="F254" s="55"/>
      <c r="G254" s="56">
        <f>+'[1]ACUM-MARZO'!B335</f>
        <v>1</v>
      </c>
      <c r="H254" s="5"/>
      <c r="I254" s="5"/>
      <c r="J254" s="5"/>
      <c r="K254" s="5"/>
      <c r="L254" s="5"/>
      <c r="M254" s="5"/>
      <c r="N254" s="5"/>
      <c r="O254" s="1"/>
    </row>
    <row r="255" spans="1:15" ht="15.75" thickBot="1">
      <c r="A255" s="1"/>
      <c r="B255" s="5"/>
      <c r="C255" s="5"/>
      <c r="D255" s="11">
        <v>16</v>
      </c>
      <c r="E255" s="54" t="str">
        <f>+'[1]ACUM-MARZO'!A337</f>
        <v>Dir. del Museo de Arte de Zapopan</v>
      </c>
      <c r="F255" s="55"/>
      <c r="G255" s="56">
        <f>+'[1]ACUM-MARZO'!B337</f>
        <v>1</v>
      </c>
      <c r="H255" s="5"/>
      <c r="I255" s="5"/>
      <c r="J255" s="5"/>
      <c r="K255" s="5"/>
      <c r="L255" s="5"/>
      <c r="M255" s="5"/>
      <c r="N255" s="5"/>
      <c r="O255" s="1"/>
    </row>
    <row r="256" spans="1:15" ht="15.75" thickBot="1">
      <c r="A256" s="1"/>
      <c r="B256" s="5"/>
      <c r="C256" s="5"/>
      <c r="D256" s="11">
        <v>17</v>
      </c>
      <c r="E256" s="54" t="str">
        <f>+'[1]ACUM-MARZO'!A353</f>
        <v>Intituto Municipal de la Juventud</v>
      </c>
      <c r="F256" s="55"/>
      <c r="G256" s="56">
        <f>+'[1]ACUM-MARZO'!B353</f>
        <v>1</v>
      </c>
      <c r="H256" s="5"/>
      <c r="I256" s="5"/>
      <c r="J256" s="5"/>
      <c r="K256" s="5"/>
      <c r="L256" s="5"/>
      <c r="M256" s="5"/>
      <c r="N256" s="5"/>
      <c r="O256" s="1"/>
    </row>
    <row r="257" spans="1:15" ht="15.75" thickBot="1">
      <c r="A257" s="1"/>
      <c r="B257" s="5"/>
      <c r="C257" s="5"/>
      <c r="D257" s="11">
        <v>18</v>
      </c>
      <c r="E257" s="54" t="str">
        <f>+'[1]ACUM-MARZO'!A354</f>
        <v>Intituto Municipal de la Mujer</v>
      </c>
      <c r="F257" s="55"/>
      <c r="G257" s="56">
        <f>+'[1]ACUM-MARZO'!B354</f>
        <v>1</v>
      </c>
      <c r="H257" s="5"/>
      <c r="I257" s="5"/>
      <c r="J257" s="5"/>
      <c r="K257" s="5"/>
      <c r="L257" s="5"/>
      <c r="M257" s="5"/>
      <c r="N257" s="5"/>
      <c r="O257" s="1"/>
    </row>
    <row r="258" spans="1:15" ht="15.75" thickBot="1">
      <c r="A258" s="1"/>
      <c r="B258" s="5"/>
      <c r="C258" s="5"/>
      <c r="D258" s="11">
        <v>19</v>
      </c>
      <c r="E258" s="54" t="str">
        <f>+'[1]ACUM-MARZO'!A355</f>
        <v>Jefatura de Gabinete</v>
      </c>
      <c r="F258" s="55"/>
      <c r="G258" s="56">
        <f>+'[1]ACUM-MARZO'!B355</f>
        <v>1</v>
      </c>
      <c r="H258" s="5"/>
      <c r="I258" s="5"/>
      <c r="J258" s="5"/>
      <c r="K258" s="5"/>
      <c r="L258" s="5"/>
      <c r="M258" s="5"/>
      <c r="N258" s="5"/>
      <c r="O258" s="1"/>
    </row>
    <row r="259" spans="1:15" ht="15.75" thickBot="1">
      <c r="A259" s="1"/>
      <c r="B259" s="5"/>
      <c r="C259" s="5"/>
      <c r="D259" s="11">
        <v>20</v>
      </c>
      <c r="E259" s="54" t="str">
        <f>+'[1]ACUM-MARZO'!A356</f>
        <v>Junta de Reclutamiento</v>
      </c>
      <c r="F259" s="55"/>
      <c r="G259" s="56">
        <f>+'[1]ACUM-MARZO'!B356</f>
        <v>1</v>
      </c>
      <c r="H259" s="5"/>
      <c r="I259" s="5"/>
      <c r="J259" s="5"/>
      <c r="K259" s="5"/>
      <c r="L259" s="5"/>
      <c r="M259" s="5"/>
      <c r="N259" s="5"/>
      <c r="O259" s="1"/>
    </row>
    <row r="260" spans="1:15" ht="16.5" customHeight="1" thickBot="1">
      <c r="A260" s="1"/>
      <c r="B260" s="5"/>
      <c r="C260" s="5"/>
      <c r="D260" s="11">
        <v>21</v>
      </c>
      <c r="E260" s="54" t="str">
        <f>+'[1]ACUM-MARZO'!A358</f>
        <v>Registro civil</v>
      </c>
      <c r="F260" s="55"/>
      <c r="G260" s="56">
        <f>+'[1]ACUM-MARZO'!B358</f>
        <v>1</v>
      </c>
      <c r="H260" s="5"/>
      <c r="I260" s="5"/>
      <c r="J260" s="5"/>
      <c r="K260" s="5"/>
      <c r="L260" s="5"/>
      <c r="M260" s="5"/>
      <c r="N260" s="5"/>
      <c r="O260" s="1"/>
    </row>
    <row r="261" spans="1:15" ht="15.75" thickBot="1">
      <c r="A261" s="1"/>
      <c r="B261" s="5"/>
      <c r="C261" s="5"/>
      <c r="D261" s="11">
        <v>22</v>
      </c>
      <c r="E261" s="54" t="str">
        <f>+'[1]ACUM-MARZO'!A320</f>
        <v>Dirección de Atención Ciudadana</v>
      </c>
      <c r="F261" s="55"/>
      <c r="G261" s="56">
        <f>+'[1]ACUM-MARZO'!B320</f>
        <v>2</v>
      </c>
      <c r="H261" s="5"/>
      <c r="I261" s="5"/>
      <c r="J261" s="5"/>
      <c r="K261" s="5"/>
      <c r="L261" s="5"/>
      <c r="M261" s="5"/>
      <c r="N261" s="5"/>
      <c r="O261" s="1"/>
    </row>
    <row r="262" spans="1:15" ht="12.75" customHeight="1" thickBot="1">
      <c r="A262" s="1"/>
      <c r="B262" s="5"/>
      <c r="C262" s="5"/>
      <c r="D262" s="11">
        <v>23</v>
      </c>
      <c r="E262" s="54" t="str">
        <f>+'[1]ACUM-MARZO'!A322</f>
        <v>Dirección de Cementerios</v>
      </c>
      <c r="F262" s="55"/>
      <c r="G262" s="56">
        <f>+'[1]ACUM-MARZO'!B322</f>
        <v>2</v>
      </c>
      <c r="H262" s="5"/>
      <c r="I262" s="5"/>
      <c r="J262" s="5"/>
      <c r="K262" s="5"/>
      <c r="L262" s="5"/>
      <c r="M262" s="5"/>
      <c r="N262" s="5"/>
      <c r="O262" s="1"/>
    </row>
    <row r="263" spans="1:15" ht="15.75" thickBot="1">
      <c r="A263" s="1"/>
      <c r="B263" s="5"/>
      <c r="C263" s="5"/>
      <c r="D263" s="11">
        <v>24</v>
      </c>
      <c r="E263" s="54" t="str">
        <f>+'[1]ACUM-MARZO'!A334</f>
        <v>Dirección de Mejoramiento Urbano</v>
      </c>
      <c r="F263" s="55"/>
      <c r="G263" s="56">
        <f>+'[1]ACUM-MARZO'!B334</f>
        <v>2</v>
      </c>
      <c r="H263" s="5"/>
      <c r="I263" s="5"/>
      <c r="J263" s="5"/>
      <c r="K263" s="5"/>
      <c r="L263" s="5"/>
      <c r="M263" s="5"/>
      <c r="N263" s="5"/>
      <c r="O263" s="1"/>
    </row>
    <row r="264" spans="1:15" ht="15.75" thickBot="1">
      <c r="A264" s="1"/>
      <c r="B264" s="5"/>
      <c r="C264" s="5"/>
      <c r="D264" s="11">
        <v>25</v>
      </c>
      <c r="E264" s="54" t="str">
        <f>+'[1]ACUM-MARZO'!A350</f>
        <v>Dirección de Transparencia y Buenas Prácticas</v>
      </c>
      <c r="F264" s="55"/>
      <c r="G264" s="56">
        <f>+'[1]ACUM-MARZO'!B350</f>
        <v>2</v>
      </c>
      <c r="H264" s="5"/>
      <c r="I264" s="5"/>
      <c r="J264" s="5"/>
      <c r="K264" s="5"/>
      <c r="L264" s="5"/>
      <c r="M264" s="5"/>
      <c r="N264" s="5"/>
      <c r="O264" s="1"/>
    </row>
    <row r="265" spans="1:15" ht="15.75" thickBot="1">
      <c r="A265" s="1"/>
      <c r="B265" s="5"/>
      <c r="C265" s="5"/>
      <c r="D265" s="11">
        <v>26</v>
      </c>
      <c r="E265" s="54" t="str">
        <f>+'[1]ACUM-MARZO'!A351</f>
        <v>Instituto de Capacitación y Oferta Educativa</v>
      </c>
      <c r="F265" s="55"/>
      <c r="G265" s="56">
        <f>+'[1]ACUM-MARZO'!B351</f>
        <v>2</v>
      </c>
      <c r="H265" s="5"/>
      <c r="I265" s="5"/>
      <c r="J265" s="5"/>
      <c r="K265" s="5"/>
      <c r="L265" s="5"/>
      <c r="M265" s="5"/>
      <c r="N265" s="5"/>
      <c r="O265" s="1"/>
    </row>
    <row r="266" spans="1:15" ht="15.75" thickBot="1">
      <c r="A266" s="1"/>
      <c r="B266" s="5"/>
      <c r="C266" s="5"/>
      <c r="D266" s="11">
        <v>27</v>
      </c>
      <c r="E266" s="54" t="str">
        <f>+'[1]ACUM-MARZO'!A359</f>
        <v>Secretaría del Ayuntamiento</v>
      </c>
      <c r="F266" s="55"/>
      <c r="G266" s="56">
        <f>+'[1]ACUM-MARZO'!B359</f>
        <v>2</v>
      </c>
      <c r="H266" s="5"/>
      <c r="I266" s="5"/>
      <c r="J266" s="5"/>
      <c r="K266" s="5"/>
      <c r="L266" s="5"/>
      <c r="M266" s="5"/>
      <c r="N266" s="5"/>
      <c r="O266" s="1"/>
    </row>
    <row r="267" spans="1:15" ht="15.75" thickBot="1">
      <c r="A267" s="1"/>
      <c r="B267" s="5"/>
      <c r="C267" s="5"/>
      <c r="D267" s="11">
        <v>28</v>
      </c>
      <c r="E267" s="54" t="str">
        <f>+'[1]ACUM-MARZO'!A360</f>
        <v>Secretaria Particular</v>
      </c>
      <c r="F267" s="55"/>
      <c r="G267" s="56">
        <f>+'[1]ACUM-MARZO'!B360</f>
        <v>2</v>
      </c>
      <c r="H267" s="5"/>
      <c r="I267" s="5"/>
      <c r="J267" s="5"/>
      <c r="K267" s="5"/>
      <c r="L267" s="5"/>
      <c r="M267" s="5"/>
      <c r="N267" s="5"/>
      <c r="O267" s="1"/>
    </row>
    <row r="268" spans="1:15" ht="15.75" thickBot="1">
      <c r="A268" s="1"/>
      <c r="B268" s="5"/>
      <c r="C268" s="5"/>
      <c r="D268" s="11">
        <v>29</v>
      </c>
      <c r="E268" s="54" t="str">
        <f>+'[1]ACUM-MARZO'!A309</f>
        <v>Área de Relaciones Públicas</v>
      </c>
      <c r="F268" s="55"/>
      <c r="G268" s="56">
        <f>+'[1]ACUM-MARZO'!B309</f>
        <v>3</v>
      </c>
      <c r="H268" s="5"/>
      <c r="I268" s="5"/>
      <c r="J268" s="5"/>
      <c r="K268" s="5"/>
      <c r="L268" s="5"/>
      <c r="M268" s="5"/>
      <c r="N268" s="5"/>
      <c r="O268" s="1"/>
    </row>
    <row r="269" spans="1:15" ht="29.25" customHeight="1" thickBot="1">
      <c r="A269" s="1"/>
      <c r="B269" s="5"/>
      <c r="C269" s="5"/>
      <c r="D269" s="11">
        <v>30</v>
      </c>
      <c r="E269" s="60" t="str">
        <f>+'[1]ACUM-MARZO'!A328</f>
        <v xml:space="preserve">Dirección de Fomento al empleo y  emprendurismo        </v>
      </c>
      <c r="F269" s="61"/>
      <c r="G269" s="56">
        <f>+'[1]ACUM-MARZO'!B328</f>
        <v>3</v>
      </c>
      <c r="H269" s="5"/>
      <c r="I269" s="5"/>
      <c r="J269" s="5"/>
      <c r="K269" s="5"/>
      <c r="L269" s="5"/>
      <c r="M269" s="5"/>
      <c r="N269" s="5"/>
      <c r="O269" s="1"/>
    </row>
    <row r="270" spans="1:15" ht="27" customHeight="1" thickBot="1">
      <c r="A270" s="1"/>
      <c r="B270" s="5"/>
      <c r="C270" s="5"/>
      <c r="D270" s="11">
        <v>31</v>
      </c>
      <c r="E270" s="83" t="str">
        <f>+'[1]ACUM-MARZO'!A344</f>
        <v>Direción de Programas Sociales y Estrategicos</v>
      </c>
      <c r="F270" s="84"/>
      <c r="G270" s="56">
        <f>+'[1]ACUM-MARZO'!B344</f>
        <v>3</v>
      </c>
      <c r="H270" s="5"/>
      <c r="I270" s="5"/>
      <c r="J270" s="5"/>
      <c r="K270" s="5"/>
      <c r="L270" s="5"/>
      <c r="M270" s="5"/>
      <c r="N270" s="5"/>
      <c r="O270" s="1"/>
    </row>
    <row r="271" spans="1:15" ht="15.75" thickBot="1">
      <c r="A271" s="1"/>
      <c r="B271" s="5"/>
      <c r="C271" s="5"/>
      <c r="D271" s="11">
        <v>32</v>
      </c>
      <c r="E271" s="54" t="str">
        <f>+'[1]ACUM-MARZO'!A308</f>
        <v>Area de Proyectos Estratégicos</v>
      </c>
      <c r="F271" s="55"/>
      <c r="G271" s="56">
        <f>+'[1]ACUM-MARZO'!B308</f>
        <v>4</v>
      </c>
      <c r="H271" s="5"/>
      <c r="I271" s="5"/>
      <c r="J271" s="5"/>
      <c r="K271" s="5"/>
      <c r="L271" s="5"/>
      <c r="M271" s="5"/>
      <c r="N271" s="5"/>
      <c r="O271" s="1"/>
    </row>
    <row r="272" spans="1:15" ht="15.75" thickBot="1">
      <c r="A272" s="1"/>
      <c r="B272" s="5"/>
      <c r="C272" s="5"/>
      <c r="D272" s="11">
        <v>33</v>
      </c>
      <c r="E272" s="54" t="str">
        <f>+'[1]ACUM-MARZO'!A316</f>
        <v>Dirección de Alumbrado Público</v>
      </c>
      <c r="F272" s="55"/>
      <c r="G272" s="56">
        <f>+'[1]ACUM-MARZO'!B316</f>
        <v>4</v>
      </c>
      <c r="H272" s="5"/>
      <c r="I272" s="5"/>
      <c r="J272" s="5"/>
      <c r="K272" s="5"/>
      <c r="L272" s="5"/>
      <c r="M272" s="5"/>
      <c r="N272" s="5"/>
      <c r="O272" s="1"/>
    </row>
    <row r="273" spans="1:15" ht="15.75" thickBot="1">
      <c r="A273" s="1"/>
      <c r="B273" s="5"/>
      <c r="C273" s="5"/>
      <c r="D273" s="11">
        <v>34</v>
      </c>
      <c r="E273" s="54" t="str">
        <f>+'[1]ACUM-MARZO'!A327</f>
        <v>Dirección de Delegaciones y Agencia M.</v>
      </c>
      <c r="F273" s="55"/>
      <c r="G273" s="56">
        <f>+'[1]ACUM-MARZO'!B327</f>
        <v>4</v>
      </c>
      <c r="H273" s="5"/>
      <c r="I273" s="5"/>
      <c r="J273" s="5"/>
      <c r="K273" s="5"/>
      <c r="L273" s="5"/>
      <c r="M273" s="5"/>
      <c r="N273" s="5"/>
      <c r="O273" s="1"/>
    </row>
    <row r="274" spans="1:15" ht="15.75" thickBot="1">
      <c r="A274" s="1"/>
      <c r="B274" s="5"/>
      <c r="C274" s="5"/>
      <c r="D274" s="11">
        <v>35</v>
      </c>
      <c r="E274" s="54" t="str">
        <f>+'[1]ACUM-MARZO'!A341</f>
        <v xml:space="preserve">Dirección de Parques y Jardines </v>
      </c>
      <c r="F274" s="55"/>
      <c r="G274" s="56">
        <f>+'[1]ACUM-MARZO'!B341</f>
        <v>4</v>
      </c>
      <c r="H274" s="5"/>
      <c r="I274" s="5"/>
      <c r="J274" s="5"/>
      <c r="K274" s="5"/>
      <c r="L274" s="5"/>
      <c r="M274" s="5"/>
      <c r="N274" s="5"/>
      <c r="O274" s="1"/>
    </row>
    <row r="275" spans="1:15" ht="15.75" thickBot="1">
      <c r="A275" s="1"/>
      <c r="B275" s="5"/>
      <c r="C275" s="5"/>
      <c r="D275" s="11">
        <v>36</v>
      </c>
      <c r="E275" s="54" t="str">
        <f>+'[1]ACUM-MARZO'!A352</f>
        <v xml:space="preserve">Instituto de Cultura </v>
      </c>
      <c r="F275" s="55"/>
      <c r="G275" s="56">
        <f>+'[1]ACUM-MARZO'!B352</f>
        <v>4</v>
      </c>
      <c r="H275" s="5"/>
      <c r="I275" s="5"/>
      <c r="J275" s="5"/>
      <c r="K275" s="5"/>
      <c r="L275" s="5"/>
      <c r="M275" s="5"/>
      <c r="N275" s="5"/>
      <c r="O275" s="1"/>
    </row>
    <row r="276" spans="1:15" ht="15.75" thickBot="1">
      <c r="A276" s="1"/>
      <c r="B276" s="5"/>
      <c r="C276" s="5"/>
      <c r="D276" s="11">
        <v>37</v>
      </c>
      <c r="E276" s="54" t="str">
        <f>+'[1]ACUM-MARZO'!A347</f>
        <v xml:space="preserve">Dirección de Rastros Municipales </v>
      </c>
      <c r="F276" s="55"/>
      <c r="G276" s="56">
        <f>+'[1]ACUM-MARZO'!B347</f>
        <v>5</v>
      </c>
      <c r="H276" s="5"/>
      <c r="I276" s="5"/>
      <c r="J276" s="5"/>
      <c r="K276" s="5"/>
      <c r="L276" s="5"/>
      <c r="M276" s="5"/>
      <c r="N276" s="5"/>
      <c r="O276" s="1"/>
    </row>
    <row r="277" spans="1:15" ht="15.75" thickBot="1">
      <c r="A277" s="1"/>
      <c r="B277" s="5"/>
      <c r="C277" s="5"/>
      <c r="D277" s="11">
        <v>38</v>
      </c>
      <c r="E277" s="54" t="str">
        <f>+'[1]ACUM-MARZO'!A318</f>
        <v xml:space="preserve">Dirección de Aseo Público </v>
      </c>
      <c r="F277" s="55"/>
      <c r="G277" s="56">
        <f>+'[1]ACUM-MARZO'!B318</f>
        <v>6</v>
      </c>
      <c r="H277" s="5"/>
      <c r="I277" s="5"/>
      <c r="J277" s="5"/>
      <c r="K277" s="5"/>
      <c r="L277" s="5"/>
      <c r="M277" s="5"/>
      <c r="N277" s="5"/>
      <c r="O277" s="1"/>
    </row>
    <row r="278" spans="1:15" ht="15.75" thickBot="1">
      <c r="A278" s="1"/>
      <c r="B278" s="5"/>
      <c r="C278" s="5"/>
      <c r="D278" s="11">
        <v>39</v>
      </c>
      <c r="E278" s="54" t="str">
        <f>+'[1]ACUM-MARZO'!A342</f>
        <v>Dirección de Participación Ciudadana</v>
      </c>
      <c r="F278" s="55"/>
      <c r="G278" s="56">
        <f>+'[1]ACUM-MARZO'!B342</f>
        <v>6</v>
      </c>
      <c r="H278" s="5"/>
      <c r="I278" s="5"/>
      <c r="J278" s="5"/>
      <c r="K278" s="5"/>
      <c r="L278" s="5"/>
      <c r="M278" s="5"/>
      <c r="N278" s="5"/>
      <c r="O278" s="1"/>
    </row>
    <row r="279" spans="1:15" ht="15.75" thickBot="1">
      <c r="A279" s="1"/>
      <c r="B279" s="5"/>
      <c r="C279" s="5"/>
      <c r="D279" s="11">
        <v>40</v>
      </c>
      <c r="E279" s="54" t="str">
        <f>+'[1]ACUM-MARZO'!A326</f>
        <v>Dirección de Enlace con el ayuntamiento</v>
      </c>
      <c r="F279" s="55"/>
      <c r="G279" s="56">
        <f>+'[1]ACUM-MARZO'!B326</f>
        <v>7</v>
      </c>
      <c r="H279" s="5"/>
      <c r="I279" s="5"/>
      <c r="J279" s="5"/>
      <c r="K279" s="5"/>
      <c r="L279" s="5"/>
      <c r="M279" s="5"/>
      <c r="N279" s="5"/>
      <c r="O279" s="1"/>
    </row>
    <row r="280" spans="1:15" ht="19.5" customHeight="1" thickBot="1">
      <c r="A280" s="1"/>
      <c r="B280" s="5"/>
      <c r="C280" s="5"/>
      <c r="D280" s="11">
        <v>41</v>
      </c>
      <c r="E280" s="54" t="str">
        <f>+'[1]ACUM-MARZO'!A346</f>
        <v>Dirección de Protección Civil y Bomberos</v>
      </c>
      <c r="F280" s="55"/>
      <c r="G280" s="56">
        <f>+'[1]ACUM-MARZO'!B346</f>
        <v>7</v>
      </c>
      <c r="H280" s="5"/>
      <c r="I280" s="5"/>
      <c r="J280" s="5"/>
      <c r="K280" s="5"/>
      <c r="L280" s="5"/>
      <c r="M280" s="5"/>
      <c r="N280" s="5"/>
      <c r="O280" s="1"/>
    </row>
    <row r="281" spans="1:15" ht="15.75" thickBot="1">
      <c r="A281" s="1"/>
      <c r="B281" s="5"/>
      <c r="C281" s="5"/>
      <c r="D281" s="11">
        <v>42</v>
      </c>
      <c r="E281" s="54" t="str">
        <f>+'[1]ACUM-MARZO'!A365</f>
        <v xml:space="preserve">Unidad de Protección  Animal </v>
      </c>
      <c r="F281" s="55"/>
      <c r="G281" s="56">
        <f>+'[1]ACUM-MARZO'!B365</f>
        <v>7</v>
      </c>
      <c r="H281" s="5"/>
      <c r="I281" s="5"/>
      <c r="J281" s="5"/>
      <c r="K281" s="5"/>
      <c r="L281" s="5"/>
      <c r="M281" s="5"/>
      <c r="N281" s="5"/>
      <c r="O281" s="1"/>
    </row>
    <row r="282" spans="1:15" ht="15.75" thickBot="1">
      <c r="A282" s="1"/>
      <c r="B282" s="5"/>
      <c r="C282" s="5"/>
      <c r="D282" s="11">
        <v>43</v>
      </c>
      <c r="E282" s="54" t="str">
        <f>+'[1]ACUM-MARZO'!A321</f>
        <v>Dirección de Catastro</v>
      </c>
      <c r="F282" s="55"/>
      <c r="G282" s="56">
        <f>+'[1]ACUM-MARZO'!B321</f>
        <v>8</v>
      </c>
      <c r="H282" s="5"/>
      <c r="I282" s="5"/>
      <c r="J282" s="5"/>
      <c r="K282" s="5"/>
      <c r="L282" s="5"/>
      <c r="M282" s="5"/>
      <c r="N282" s="5"/>
      <c r="O282" s="1"/>
    </row>
    <row r="283" spans="1:15" ht="28.5" customHeight="1" thickBot="1">
      <c r="A283" s="1"/>
      <c r="B283" s="5"/>
      <c r="C283" s="5"/>
      <c r="D283" s="11">
        <v>44</v>
      </c>
      <c r="E283" s="60" t="str">
        <f>+'[1]ACUM-MARZO'!A348</f>
        <v>Dirección de Tianguis y Comercio en espacios Abiertos</v>
      </c>
      <c r="F283" s="61"/>
      <c r="G283" s="56">
        <f>+'[1]ACUM-MARZO'!B348</f>
        <v>8</v>
      </c>
      <c r="H283" s="5"/>
      <c r="I283" s="5"/>
      <c r="J283" s="5"/>
      <c r="K283" s="5"/>
      <c r="L283" s="5"/>
      <c r="M283" s="5"/>
      <c r="N283" s="5"/>
      <c r="O283" s="1"/>
    </row>
    <row r="284" spans="1:15" ht="15.75" thickBot="1">
      <c r="A284" s="1"/>
      <c r="B284" s="5"/>
      <c r="C284" s="5"/>
      <c r="D284" s="11">
        <v>45</v>
      </c>
      <c r="E284" s="54" t="str">
        <f>+'[1]ACUM-MARZO'!A363</f>
        <v xml:space="preserve">Unidad de Patrimonio Municipal </v>
      </c>
      <c r="F284" s="55"/>
      <c r="G284" s="56">
        <f>+'[1]ACUM-MARZO'!B363</f>
        <v>9</v>
      </c>
      <c r="H284" s="5"/>
      <c r="I284" s="5"/>
      <c r="J284" s="5"/>
      <c r="K284" s="5"/>
      <c r="L284" s="5"/>
      <c r="M284" s="5"/>
      <c r="N284" s="5"/>
      <c r="O284" s="1"/>
    </row>
    <row r="285" spans="1:15" ht="28.5" customHeight="1" thickBot="1">
      <c r="A285" s="1"/>
      <c r="B285" s="5"/>
      <c r="C285" s="5"/>
      <c r="D285" s="11">
        <v>46</v>
      </c>
      <c r="E285" s="60" t="str">
        <f>+'[1]ACUM-MARZO'!A330</f>
        <v>Dirección de Gestión Integral del Agua y Drenaje</v>
      </c>
      <c r="F285" s="61"/>
      <c r="G285" s="56">
        <f>+'[1]ACUM-MARZO'!B330</f>
        <v>12</v>
      </c>
      <c r="H285" s="5"/>
      <c r="I285" s="5"/>
      <c r="J285" s="5"/>
      <c r="K285" s="5"/>
      <c r="L285" s="5"/>
      <c r="M285" s="5"/>
      <c r="N285" s="5"/>
      <c r="O285" s="1"/>
    </row>
    <row r="286" spans="1:15" ht="15.75" thickBot="1">
      <c r="A286" s="1"/>
      <c r="B286" s="5"/>
      <c r="C286" s="5"/>
      <c r="D286" s="11">
        <v>47</v>
      </c>
      <c r="E286" s="54" t="str">
        <f>+'[1]ACUM-MARZO'!A345</f>
        <v xml:space="preserve">Dirección de Protección al Medio Ambiente </v>
      </c>
      <c r="F286" s="55"/>
      <c r="G286" s="56">
        <f>+'[1]ACUM-MARZO'!B345</f>
        <v>12</v>
      </c>
      <c r="H286" s="5"/>
      <c r="I286" s="5"/>
      <c r="J286" s="5"/>
      <c r="K286" s="5"/>
      <c r="L286" s="5"/>
      <c r="M286" s="5"/>
      <c r="N286" s="5"/>
      <c r="O286" s="1"/>
    </row>
    <row r="287" spans="1:15" ht="14.25" customHeight="1" thickBot="1">
      <c r="A287" s="1"/>
      <c r="B287" s="5"/>
      <c r="C287" s="5"/>
      <c r="D287" s="11">
        <v>48</v>
      </c>
      <c r="E287" s="54" t="str">
        <f>+'[1]ACUM-MARZO'!A336</f>
        <v>Dirección  de Movilidad y Transporte</v>
      </c>
      <c r="F287" s="55"/>
      <c r="G287" s="56">
        <f>+'[1]ACUM-MARZO'!B336</f>
        <v>14</v>
      </c>
      <c r="H287" s="5"/>
      <c r="I287" s="5"/>
      <c r="J287" s="5"/>
      <c r="K287" s="5"/>
      <c r="L287" s="5"/>
      <c r="M287" s="5"/>
      <c r="N287" s="5"/>
      <c r="O287" s="1"/>
    </row>
    <row r="288" spans="1:15" ht="15.75" thickBot="1">
      <c r="A288" s="1"/>
      <c r="B288" s="5"/>
      <c r="C288" s="5"/>
      <c r="D288" s="11">
        <v>49</v>
      </c>
      <c r="E288" s="54" t="str">
        <f>+'[1]ACUM-MARZO'!A361</f>
        <v>Sindicatura Municipal</v>
      </c>
      <c r="F288" s="55"/>
      <c r="G288" s="56">
        <f>+'[1]ACUM-MARZO'!B361</f>
        <v>14</v>
      </c>
      <c r="H288" s="5"/>
      <c r="I288" s="5"/>
      <c r="J288" s="5"/>
      <c r="K288" s="5"/>
      <c r="L288" s="5"/>
      <c r="M288" s="5"/>
      <c r="N288" s="5"/>
      <c r="O288" s="1"/>
    </row>
    <row r="289" spans="1:15" ht="15.75" thickBot="1">
      <c r="A289" s="1"/>
      <c r="B289" s="5"/>
      <c r="C289" s="5"/>
      <c r="D289" s="11">
        <v>50</v>
      </c>
      <c r="E289" s="54" t="str">
        <f>+'[1]ACUM-MARZO'!A317</f>
        <v xml:space="preserve">Dirección de Archivo General Municipal </v>
      </c>
      <c r="F289" s="55"/>
      <c r="G289" s="56">
        <f>+'[1]ACUM-MARZO'!B317</f>
        <v>15</v>
      </c>
      <c r="H289" s="5"/>
      <c r="I289" s="5"/>
      <c r="J289" s="5"/>
      <c r="K289" s="5"/>
      <c r="L289" s="5"/>
      <c r="M289" s="5"/>
      <c r="N289" s="5"/>
      <c r="O289" s="1"/>
    </row>
    <row r="290" spans="1:15" ht="15.75" thickBot="1">
      <c r="A290" s="1"/>
      <c r="B290" s="5"/>
      <c r="C290" s="5"/>
      <c r="D290" s="11">
        <v>51</v>
      </c>
      <c r="E290" s="54" t="str">
        <f>+'[1]ACUM-MARZO'!A331</f>
        <v>Dirección de Inspección y Vigilancia</v>
      </c>
      <c r="F290" s="55"/>
      <c r="G290" s="56">
        <f>+'[1]ACUM-MARZO'!B331</f>
        <v>15</v>
      </c>
      <c r="H290" s="5"/>
      <c r="I290" s="5"/>
      <c r="J290" s="5"/>
      <c r="K290" s="5"/>
      <c r="L290" s="5"/>
      <c r="M290" s="5"/>
      <c r="N290" s="5"/>
      <c r="O290" s="1"/>
    </row>
    <row r="291" spans="1:15" ht="24" customHeight="1" thickBot="1">
      <c r="A291" s="1"/>
      <c r="B291" s="5"/>
      <c r="C291" s="5"/>
      <c r="D291" s="11">
        <v>52</v>
      </c>
      <c r="E291" s="81" t="str">
        <f>+'[1]ACUM-MARZO'!A313</f>
        <v>Coordinación General de Servicios Municipales</v>
      </c>
      <c r="F291" s="82"/>
      <c r="G291" s="56">
        <f>+'[1]ACUM-MARZO'!B313</f>
        <v>22</v>
      </c>
      <c r="H291" s="5"/>
      <c r="I291" s="5"/>
      <c r="J291" s="5"/>
      <c r="K291" s="5"/>
      <c r="L291" s="5"/>
      <c r="M291" s="5"/>
      <c r="N291" s="5"/>
      <c r="O291" s="1"/>
    </row>
    <row r="292" spans="1:15" ht="15.75" thickBot="1">
      <c r="A292" s="1"/>
      <c r="B292" s="5"/>
      <c r="C292" s="5"/>
      <c r="D292" s="11">
        <v>53</v>
      </c>
      <c r="E292" s="54" t="str">
        <f>+'[1]ACUM-MARZO'!A340</f>
        <v xml:space="preserve">Dirección de padrón y Licencias </v>
      </c>
      <c r="F292" s="55"/>
      <c r="G292" s="56">
        <f>+'[1]ACUM-MARZO'!B340</f>
        <v>23</v>
      </c>
      <c r="H292" s="5"/>
      <c r="I292" s="5"/>
      <c r="J292" s="5"/>
      <c r="K292" s="5"/>
      <c r="L292" s="5"/>
      <c r="M292" s="5"/>
      <c r="N292" s="5"/>
      <c r="O292" s="1"/>
    </row>
    <row r="293" spans="1:15" ht="15.75" thickBot="1">
      <c r="A293" s="1"/>
      <c r="B293" s="5"/>
      <c r="C293" s="5"/>
      <c r="D293" s="11">
        <v>54</v>
      </c>
      <c r="E293" s="54" t="str">
        <f>+'[1]ACUM-MARZO'!A310</f>
        <v>Comisaria de Seguridad Pública</v>
      </c>
      <c r="F293" s="55"/>
      <c r="G293" s="56">
        <f>+'[1]ACUM-MARZO'!B310</f>
        <v>37</v>
      </c>
      <c r="H293" s="5"/>
      <c r="I293" s="5"/>
      <c r="J293" s="5"/>
      <c r="K293" s="5"/>
      <c r="L293" s="5"/>
      <c r="M293" s="5"/>
      <c r="N293" s="5"/>
      <c r="O293" s="1"/>
    </row>
    <row r="294" spans="1:15" ht="12.75" customHeight="1" thickBot="1">
      <c r="A294" s="1"/>
      <c r="B294" s="5"/>
      <c r="C294" s="5"/>
      <c r="D294" s="11">
        <v>55</v>
      </c>
      <c r="E294" s="54" t="str">
        <f>+'[1]ACUM-MARZO'!A362</f>
        <v>Tesorería Municipal</v>
      </c>
      <c r="F294" s="55"/>
      <c r="G294" s="56">
        <f>+'[1]ACUM-MARZO'!B362</f>
        <v>58</v>
      </c>
      <c r="H294" s="5"/>
      <c r="I294" s="5"/>
      <c r="J294" s="5"/>
      <c r="K294" s="5"/>
      <c r="L294" s="5"/>
      <c r="M294" s="5"/>
      <c r="N294" s="5"/>
      <c r="O294" s="1"/>
    </row>
    <row r="295" spans="1:15" ht="28.5" customHeight="1" thickBot="1">
      <c r="A295" s="1"/>
      <c r="B295" s="5"/>
      <c r="C295" s="5"/>
      <c r="D295" s="11">
        <v>56</v>
      </c>
      <c r="E295" s="60" t="str">
        <f>+'[1]ACUM-MARZO'!A315</f>
        <v>Coordinación General de Administración e Innovación Gubernamental</v>
      </c>
      <c r="F295" s="61"/>
      <c r="G295" s="56">
        <f>+'[1]ACUM-MARZO'!B315</f>
        <v>61</v>
      </c>
      <c r="H295" s="5"/>
      <c r="I295" s="5"/>
      <c r="J295" s="5"/>
      <c r="K295" s="5"/>
      <c r="L295" s="5"/>
      <c r="M295" s="5"/>
      <c r="N295" s="5"/>
      <c r="O295" s="1"/>
    </row>
    <row r="296" spans="1:15" ht="15.75" thickBot="1">
      <c r="A296" s="1"/>
      <c r="B296" s="5"/>
      <c r="C296" s="5"/>
      <c r="D296" s="11">
        <v>57</v>
      </c>
      <c r="E296" s="54" t="str">
        <f>+'[1]ACUM-MARZO'!A339</f>
        <v xml:space="preserve">Dirección de Ordenamiento del Territorio </v>
      </c>
      <c r="F296" s="55"/>
      <c r="G296" s="56">
        <f>+'[1]ACUM-MARZO'!B339</f>
        <v>62</v>
      </c>
      <c r="H296" s="5"/>
      <c r="I296" s="5"/>
      <c r="J296" s="5"/>
      <c r="K296" s="5"/>
      <c r="L296" s="5"/>
      <c r="M296" s="5"/>
      <c r="N296" s="5"/>
      <c r="O296" s="1"/>
    </row>
    <row r="297" spans="1:15" ht="15.75" thickBot="1">
      <c r="A297" s="1"/>
      <c r="B297" s="5"/>
      <c r="C297" s="5"/>
      <c r="D297" s="11">
        <v>58</v>
      </c>
      <c r="E297" s="54" t="str">
        <f>+'[1]ACUM-MARZO'!A338</f>
        <v>Dirección de Obras Públicas e Infraestructura</v>
      </c>
      <c r="F297" s="55"/>
      <c r="G297" s="56">
        <f>+'[1]ACUM-MARZO'!B338</f>
        <v>79</v>
      </c>
      <c r="H297" s="5"/>
      <c r="I297" s="5"/>
      <c r="J297" s="5"/>
      <c r="K297" s="5"/>
      <c r="L297" s="5"/>
      <c r="M297" s="5"/>
      <c r="N297" s="5"/>
      <c r="O297" s="1"/>
    </row>
    <row r="298" spans="1:15" ht="15.75" thickBot="1">
      <c r="A298" s="1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1"/>
    </row>
    <row r="299" spans="1:15" ht="15.75" thickBot="1">
      <c r="A299" s="1"/>
      <c r="B299" s="5"/>
      <c r="C299" s="5"/>
      <c r="D299" s="5"/>
      <c r="E299" s="5"/>
      <c r="F299" s="57" t="s">
        <v>7</v>
      </c>
      <c r="G299" s="58">
        <f>SUM(G240:G298)</f>
        <v>547</v>
      </c>
      <c r="H299" s="5"/>
      <c r="I299" s="5"/>
      <c r="J299" s="5"/>
      <c r="K299" s="5"/>
      <c r="L299" s="5"/>
      <c r="M299" s="5"/>
      <c r="N299" s="5"/>
      <c r="O299" s="1"/>
    </row>
    <row r="300" spans="1:15">
      <c r="A300" s="1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1"/>
    </row>
    <row r="301" spans="1:15" ht="15.75" thickBot="1">
      <c r="A301" s="1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1"/>
    </row>
    <row r="302" spans="1:15" ht="15.75" thickBot="1">
      <c r="A302" s="1"/>
      <c r="B302" s="62" t="s">
        <v>25</v>
      </c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59"/>
      <c r="O302" s="1"/>
    </row>
    <row r="303" spans="1:15">
      <c r="A303" s="1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1"/>
    </row>
    <row r="304" spans="1:15">
      <c r="A304" s="1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1"/>
    </row>
    <row r="305" spans="1:15">
      <c r="A305" s="1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1"/>
    </row>
    <row r="306" spans="1:15">
      <c r="A306" s="1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1"/>
    </row>
    <row r="307" spans="1:15">
      <c r="A307" s="1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1"/>
    </row>
    <row r="308" spans="1:15">
      <c r="A308" s="1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1"/>
    </row>
    <row r="309" spans="1:15">
      <c r="A309" s="1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1"/>
    </row>
    <row r="310" spans="1:15">
      <c r="A310" s="1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1"/>
    </row>
    <row r="311" spans="1:15">
      <c r="A311" s="1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1"/>
    </row>
    <row r="312" spans="1:15">
      <c r="A312" s="1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1"/>
    </row>
    <row r="313" spans="1:15">
      <c r="A313" s="1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1"/>
    </row>
    <row r="314" spans="1:15">
      <c r="A314" s="1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1"/>
    </row>
    <row r="315" spans="1:15">
      <c r="A315" s="1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1"/>
    </row>
    <row r="316" spans="1:15">
      <c r="A316" s="1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1"/>
    </row>
    <row r="317" spans="1:15">
      <c r="A317" s="1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1"/>
    </row>
    <row r="318" spans="1:15">
      <c r="A318" s="1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1"/>
    </row>
    <row r="319" spans="1:15">
      <c r="A319" s="1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1"/>
    </row>
    <row r="320" spans="1:15">
      <c r="A320" s="1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1"/>
    </row>
    <row r="321" spans="1:15">
      <c r="A321" s="1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1"/>
    </row>
    <row r="322" spans="1:15">
      <c r="A322" s="1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1"/>
    </row>
    <row r="323" spans="1:15">
      <c r="A323" s="1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1"/>
    </row>
    <row r="324" spans="1:15">
      <c r="A324" s="1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1"/>
    </row>
    <row r="325" spans="1: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</sheetData>
  <mergeCells count="31">
    <mergeCell ref="E146:I146"/>
    <mergeCell ref="B14:M14"/>
    <mergeCell ref="B15:M15"/>
    <mergeCell ref="C21:F21"/>
    <mergeCell ref="H21:L21"/>
    <mergeCell ref="D44:J44"/>
    <mergeCell ref="D97:I97"/>
    <mergeCell ref="D109:I109"/>
    <mergeCell ref="E136:I136"/>
    <mergeCell ref="E137:H137"/>
    <mergeCell ref="E141:I141"/>
    <mergeCell ref="E142:H142"/>
    <mergeCell ref="E246:F246"/>
    <mergeCell ref="E147:H147"/>
    <mergeCell ref="E151:I151"/>
    <mergeCell ref="E152:H152"/>
    <mergeCell ref="D159:I159"/>
    <mergeCell ref="D187:I187"/>
    <mergeCell ref="D213:I213"/>
    <mergeCell ref="E214:G214"/>
    <mergeCell ref="E215:G215"/>
    <mergeCell ref="E216:G216"/>
    <mergeCell ref="E217:G217"/>
    <mergeCell ref="D239:G239"/>
    <mergeCell ref="E269:F269"/>
    <mergeCell ref="E283:F283"/>
    <mergeCell ref="E285:F285"/>
    <mergeCell ref="E295:F295"/>
    <mergeCell ref="B302:M302"/>
    <mergeCell ref="E291:F291"/>
    <mergeCell ref="E270:F270"/>
  </mergeCells>
  <pageMargins left="0.25" right="0.25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ESTAD-MARZO 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scisneros</cp:lastModifiedBy>
  <dcterms:created xsi:type="dcterms:W3CDTF">2016-04-21T15:40:09Z</dcterms:created>
  <dcterms:modified xsi:type="dcterms:W3CDTF">2016-04-21T15:45:45Z</dcterms:modified>
</cp:coreProperties>
</file>