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adísticas Mayo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97" i="1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E240"/>
  <c r="H216"/>
  <c r="E216"/>
  <c r="H215"/>
  <c r="E215"/>
  <c r="H214"/>
  <c r="E214"/>
  <c r="H213"/>
  <c r="H218" s="1"/>
  <c r="E213"/>
  <c r="H189"/>
  <c r="H188"/>
  <c r="H187"/>
  <c r="H186"/>
  <c r="H160"/>
  <c r="E160"/>
  <c r="H159"/>
  <c r="E159"/>
  <c r="H158"/>
  <c r="E158"/>
  <c r="H157"/>
  <c r="H162" s="1"/>
  <c r="E157"/>
  <c r="I151"/>
  <c r="I146"/>
  <c r="I145"/>
  <c r="I141"/>
  <c r="I140"/>
  <c r="I136"/>
  <c r="I135"/>
  <c r="H102"/>
  <c r="E102"/>
  <c r="H101"/>
  <c r="E101"/>
  <c r="H100"/>
  <c r="E100"/>
  <c r="H99"/>
  <c r="E99"/>
  <c r="H98"/>
  <c r="E98"/>
  <c r="H97"/>
  <c r="H104" s="1"/>
  <c r="E97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E47"/>
  <c r="I46"/>
  <c r="I62" s="1"/>
  <c r="E46"/>
  <c r="K24"/>
  <c r="J24"/>
  <c r="I24"/>
  <c r="H24"/>
  <c r="D24"/>
  <c r="C24"/>
  <c r="F24" s="1"/>
  <c r="I158" l="1"/>
  <c r="I157"/>
  <c r="I159"/>
  <c r="I214"/>
  <c r="I213"/>
  <c r="I218" s="1"/>
  <c r="I215"/>
  <c r="J54"/>
  <c r="J57"/>
  <c r="J49"/>
  <c r="J56"/>
  <c r="J48"/>
  <c r="J58"/>
  <c r="J50"/>
  <c r="J46"/>
  <c r="J53"/>
  <c r="J60"/>
  <c r="J52"/>
  <c r="I99"/>
  <c r="I100"/>
  <c r="I102"/>
  <c r="I98"/>
  <c r="H25"/>
  <c r="I160"/>
  <c r="I216"/>
  <c r="D25"/>
  <c r="K25"/>
  <c r="J47"/>
  <c r="J51"/>
  <c r="J55"/>
  <c r="J59"/>
  <c r="I101"/>
  <c r="C25"/>
  <c r="F25" s="1"/>
  <c r="H191"/>
  <c r="L24"/>
  <c r="I25" s="1"/>
  <c r="I97"/>
  <c r="I187" l="1"/>
  <c r="I189"/>
  <c r="J25"/>
  <c r="L25" s="1"/>
  <c r="J62"/>
  <c r="I162"/>
  <c r="I104"/>
  <c r="I188"/>
  <c r="I186"/>
  <c r="I191" l="1"/>
</calcChain>
</file>

<file path=xl/sharedStrings.xml><?xml version="1.0" encoding="utf-8"?>
<sst xmlns="http://schemas.openxmlformats.org/spreadsheetml/2006/main" count="42" uniqueCount="31">
  <si>
    <t xml:space="preserve">       SECRETARÍA DEL AYUNTAMIENTO</t>
  </si>
  <si>
    <t xml:space="preserve">       DIRECCIÓN DE TRANSPARENCIA Y ACCESO A LA INFORMACIÓN </t>
  </si>
  <si>
    <t xml:space="preserve">             INFORMACIÓN ESTADÍSTICAS MAYO 2015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</si>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</sst>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C9E9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/>
    <xf numFmtId="0" fontId="2" fillId="6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right"/>
    </xf>
    <xf numFmtId="0" fontId="0" fillId="7" borderId="12" xfId="0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9" fontId="0" fillId="7" borderId="12" xfId="1" applyFont="1" applyFill="1" applyBorder="1" applyAlignment="1">
      <alignment horizontal="center"/>
    </xf>
    <xf numFmtId="9" fontId="5" fillId="7" borderId="12" xfId="0" applyNumberFormat="1" applyFont="1" applyFill="1" applyBorder="1" applyAlignment="1">
      <alignment horizontal="center"/>
    </xf>
    <xf numFmtId="0" fontId="0" fillId="3" borderId="0" xfId="0" applyFill="1" applyAlignment="1"/>
    <xf numFmtId="0" fontId="6" fillId="7" borderId="9" xfId="2" applyFill="1" applyBorder="1" applyAlignment="1"/>
    <xf numFmtId="0" fontId="6" fillId="7" borderId="10" xfId="2" applyFill="1" applyBorder="1" applyAlignment="1"/>
    <xf numFmtId="0" fontId="6" fillId="7" borderId="11" xfId="2" applyFill="1" applyBorder="1" applyAlignment="1"/>
    <xf numFmtId="0" fontId="6" fillId="7" borderId="2" xfId="2" applyFill="1" applyBorder="1" applyAlignment="1">
      <alignment horizontal="left"/>
    </xf>
    <xf numFmtId="0" fontId="6" fillId="7" borderId="3" xfId="2" applyFill="1" applyBorder="1" applyAlignment="1">
      <alignment horizontal="left"/>
    </xf>
    <xf numFmtId="0" fontId="7" fillId="2" borderId="0" xfId="0" applyFont="1" applyFill="1"/>
    <xf numFmtId="0" fontId="7" fillId="3" borderId="0" xfId="0" applyFont="1" applyFill="1"/>
    <xf numFmtId="0" fontId="7" fillId="0" borderId="0" xfId="0" applyFont="1"/>
    <xf numFmtId="0" fontId="0" fillId="7" borderId="13" xfId="0" applyFill="1" applyBorder="1" applyAlignment="1">
      <alignment horizontal="center" wrapText="1"/>
    </xf>
    <xf numFmtId="0" fontId="0" fillId="7" borderId="17" xfId="0" applyFill="1" applyBorder="1" applyAlignment="1">
      <alignment horizontal="center"/>
    </xf>
    <xf numFmtId="9" fontId="0" fillId="7" borderId="18" xfId="1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0" fontId="5" fillId="7" borderId="12" xfId="0" applyFont="1" applyFill="1" applyBorder="1"/>
    <xf numFmtId="9" fontId="5" fillId="7" borderId="12" xfId="0" applyNumberFormat="1" applyFont="1" applyFill="1" applyBorder="1"/>
    <xf numFmtId="0" fontId="0" fillId="7" borderId="20" xfId="0" applyFill="1" applyBorder="1" applyAlignment="1">
      <alignment horizontal="center"/>
    </xf>
    <xf numFmtId="0" fontId="2" fillId="7" borderId="12" xfId="0" applyFont="1" applyFill="1" applyBorder="1"/>
    <xf numFmtId="0" fontId="0" fillId="7" borderId="21" xfId="0" applyFill="1" applyBorder="1" applyAlignment="1">
      <alignment horizontal="center" wrapText="1"/>
    </xf>
    <xf numFmtId="0" fontId="0" fillId="4" borderId="0" xfId="0" applyFill="1"/>
    <xf numFmtId="0" fontId="0" fillId="7" borderId="22" xfId="0" applyFill="1" applyBorder="1" applyAlignment="1">
      <alignment horizontal="center" wrapText="1"/>
    </xf>
    <xf numFmtId="0" fontId="0" fillId="7" borderId="23" xfId="0" applyFill="1" applyBorder="1" applyAlignment="1"/>
    <xf numFmtId="0" fontId="0" fillId="7" borderId="10" xfId="0" applyFill="1" applyBorder="1" applyAlignment="1"/>
    <xf numFmtId="0" fontId="0" fillId="7" borderId="9" xfId="0" applyFill="1" applyBorder="1"/>
    <xf numFmtId="0" fontId="0" fillId="7" borderId="11" xfId="0" applyFill="1" applyBorder="1" applyAlignment="1"/>
    <xf numFmtId="9" fontId="0" fillId="7" borderId="24" xfId="1" applyFont="1" applyFill="1" applyBorder="1" applyAlignment="1">
      <alignment wrapText="1"/>
    </xf>
    <xf numFmtId="0" fontId="0" fillId="7" borderId="9" xfId="0" applyFill="1" applyBorder="1" applyAlignment="1">
      <alignment horizontal="center" wrapText="1"/>
    </xf>
    <xf numFmtId="9" fontId="0" fillId="7" borderId="12" xfId="1" applyFont="1" applyFill="1" applyBorder="1" applyAlignment="1">
      <alignment wrapText="1"/>
    </xf>
    <xf numFmtId="0" fontId="7" fillId="3" borderId="0" xfId="0" applyFont="1" applyFill="1" applyBorder="1" applyAlignment="1">
      <alignment horizontal="left" wrapText="1"/>
    </xf>
    <xf numFmtId="0" fontId="5" fillId="7" borderId="12" xfId="0" applyFont="1" applyFill="1" applyBorder="1" applyAlignment="1">
      <alignment horizontal="right"/>
    </xf>
    <xf numFmtId="9" fontId="5" fillId="7" borderId="12" xfId="1" applyFont="1" applyFill="1" applyBorder="1" applyAlignment="1">
      <alignment wrapText="1"/>
    </xf>
    <xf numFmtId="0" fontId="2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left" wrapText="1"/>
    </xf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7" borderId="10" xfId="0" applyFill="1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0" fillId="3" borderId="0" xfId="0" applyFill="1" applyBorder="1"/>
    <xf numFmtId="0" fontId="6" fillId="3" borderId="0" xfId="2" applyFill="1" applyBorder="1" applyAlignment="1">
      <alignment horizontal="center"/>
    </xf>
    <xf numFmtId="0" fontId="6" fillId="7" borderId="9" xfId="2" applyFont="1" applyFill="1" applyBorder="1" applyAlignment="1"/>
    <xf numFmtId="0" fontId="6" fillId="7" borderId="11" xfId="2" applyFont="1" applyFill="1" applyBorder="1" applyAlignment="1"/>
    <xf numFmtId="0" fontId="6" fillId="7" borderId="12" xfId="2" applyFill="1" applyBorder="1" applyAlignment="1">
      <alignment horizontal="center"/>
    </xf>
    <xf numFmtId="0" fontId="8" fillId="7" borderId="12" xfId="2" applyFont="1" applyFill="1" applyBorder="1" applyAlignment="1">
      <alignment horizontal="right"/>
    </xf>
    <xf numFmtId="0" fontId="8" fillId="7" borderId="12" xfId="2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wrapText="1"/>
    </xf>
    <xf numFmtId="0" fontId="0" fillId="7" borderId="23" xfId="0" applyFill="1" applyBorder="1" applyAlignment="1">
      <alignment horizontal="left" wrapText="1"/>
    </xf>
    <xf numFmtId="0" fontId="0" fillId="7" borderId="10" xfId="0" applyFill="1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6" fillId="7" borderId="9" xfId="2" applyFont="1" applyFill="1" applyBorder="1" applyAlignment="1">
      <alignment horizontal="left" wrapText="1"/>
    </xf>
    <xf numFmtId="0" fontId="6" fillId="7" borderId="11" xfId="2" applyFont="1" applyFill="1" applyBorder="1" applyAlignment="1">
      <alignment horizontal="left" wrapText="1"/>
    </xf>
    <xf numFmtId="0" fontId="6" fillId="3" borderId="0" xfId="2" applyFont="1" applyFill="1" applyBorder="1" applyAlignment="1">
      <alignment horizontal="left" wrapText="1"/>
    </xf>
    <xf numFmtId="0" fontId="0" fillId="7" borderId="14" xfId="0" applyFill="1" applyBorder="1" applyAlignment="1">
      <alignment horizontal="left" wrapText="1"/>
    </xf>
    <xf numFmtId="0" fontId="0" fillId="7" borderId="15" xfId="0" applyFill="1" applyBorder="1" applyAlignment="1">
      <alignment horizontal="left" wrapText="1"/>
    </xf>
    <xf numFmtId="0" fontId="0" fillId="7" borderId="16" xfId="0" applyFill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wrapText="1"/>
    </xf>
    <xf numFmtId="0" fontId="0" fillId="7" borderId="10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0" fontId="5" fillId="8" borderId="0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9" fontId="0" fillId="7" borderId="9" xfId="1" applyFont="1" applyFill="1" applyBorder="1" applyAlignment="1">
      <alignment horizontal="center" wrapText="1"/>
    </xf>
    <xf numFmtId="9" fontId="0" fillId="7" borderId="11" xfId="1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195</c:v>
                </c:pt>
                <c:pt idx="1">
                  <c:v>191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0.50518134715025909</c:v>
                </c:pt>
                <c:pt idx="1">
                  <c:v>0.49481865284974091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20273920"/>
        <c:axId val="120296192"/>
        <c:axId val="0"/>
      </c:bar3DChart>
      <c:catAx>
        <c:axId val="1202739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0296192"/>
        <c:crosses val="autoZero"/>
        <c:auto val="1"/>
        <c:lblAlgn val="ctr"/>
        <c:lblOffset val="100"/>
      </c:catAx>
      <c:valAx>
        <c:axId val="12029619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0273920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'Estadísticas Mayo'!$D$45:$J$45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Mayo'!$E$46:$F$59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PROCEDENE PARCIAL POR RESERVA E INEXISTENCIA</c:v>
                </c:pt>
              </c:strCache>
            </c:strRef>
          </c:cat>
          <c:val>
            <c:numRef>
              <c:f>'Estadísticas Mayo'!$J$46:$J$59</c:f>
              <c:numCache>
                <c:formatCode>0%</c:formatCode>
                <c:ptCount val="14"/>
                <c:pt idx="0">
                  <c:v>2.3809523809523808E-2</c:v>
                </c:pt>
                <c:pt idx="1">
                  <c:v>7.9365079365079361E-3</c:v>
                </c:pt>
                <c:pt idx="2">
                  <c:v>1.5873015873015872E-2</c:v>
                </c:pt>
                <c:pt idx="3">
                  <c:v>0.1984126984126984</c:v>
                </c:pt>
                <c:pt idx="4">
                  <c:v>0</c:v>
                </c:pt>
                <c:pt idx="5">
                  <c:v>0.19444444444444445</c:v>
                </c:pt>
                <c:pt idx="6">
                  <c:v>0.26984126984126983</c:v>
                </c:pt>
                <c:pt idx="7">
                  <c:v>0</c:v>
                </c:pt>
                <c:pt idx="8">
                  <c:v>0.13095238095238096</c:v>
                </c:pt>
                <c:pt idx="9">
                  <c:v>0</c:v>
                </c:pt>
                <c:pt idx="10">
                  <c:v>8.7301587301587297E-2</c:v>
                </c:pt>
                <c:pt idx="11">
                  <c:v>1.984126984126984E-2</c:v>
                </c:pt>
                <c:pt idx="12">
                  <c:v>1.5873015873015872E-2</c:v>
                </c:pt>
                <c:pt idx="13">
                  <c:v>3.968253968253968E-3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5829305793631865"/>
          <c:y val="0.20899046372838254"/>
          <c:w val="0.33538283191660678"/>
          <c:h val="0.70769019431024871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2096E-2"/>
          <c:y val="0.18814161512033001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8.7719267951627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289</c:v>
                </c:pt>
                <c:pt idx="1">
                  <c:v>87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General</c:formatCode>
                <c:ptCount val="4"/>
                <c:pt idx="0">
                  <c:v>0.22538860103626943</c:v>
                </c:pt>
                <c:pt idx="1">
                  <c:v>0.74870466321243523</c:v>
                </c:pt>
                <c:pt idx="2">
                  <c:v>2.5906735751295335E-2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20305920"/>
        <c:axId val="120315904"/>
        <c:axId val="0"/>
      </c:bar3DChart>
      <c:catAx>
        <c:axId val="1203059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0315904"/>
        <c:crosses val="autoZero"/>
        <c:auto val="1"/>
        <c:lblAlgn val="ctr"/>
        <c:lblOffset val="100"/>
      </c:catAx>
      <c:valAx>
        <c:axId val="12031590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030592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Mayo'!$D$96:$I$96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'Estadísticas Mayo'!$E$97:$E$102</c:f>
              <c:strCache>
                <c:ptCount val="6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</c:strCache>
            </c:strRef>
          </c:cat>
          <c:val>
            <c:numRef>
              <c:f>'Estadísticas Mayo'!$F$97:$F$102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Mayo'!$E$97:$E$102</c:f>
              <c:strCache>
                <c:ptCount val="6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</c:strCache>
            </c:strRef>
          </c:cat>
          <c:val>
            <c:numRef>
              <c:f>'Estadísticas Mayo'!$G$97:$G$102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3"/>
              <c:layout>
                <c:manualLayout>
                  <c:x val="7.6540375047837736E-3"/>
                  <c:y val="-2.7586213554460753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0753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Mayo'!$E$97:$E$102</c:f>
              <c:strCache>
                <c:ptCount val="6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</c:strCache>
            </c:strRef>
          </c:cat>
          <c:val>
            <c:numRef>
              <c:f>'Estadísticas Mayo'!$H$97:$H$102</c:f>
              <c:numCache>
                <c:formatCode>General</c:formatCode>
                <c:ptCount val="6"/>
                <c:pt idx="0">
                  <c:v>143</c:v>
                </c:pt>
                <c:pt idx="1">
                  <c:v>56</c:v>
                </c:pt>
                <c:pt idx="2">
                  <c:v>49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'Estadísticas Mayo'!$D$96:$I$96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2.4183796856106408E-2"/>
                  <c:y val="-3.6781618072615922E-2"/>
                </c:manualLayout>
              </c:layout>
              <c:showVal val="1"/>
            </c:dLbl>
            <c:dLbl>
              <c:idx val="1"/>
              <c:layout>
                <c:manualLayout>
                  <c:x val="1.1285771866183675E-2"/>
                  <c:y val="-5.5172427108922534E-2"/>
                </c:manualLayout>
              </c:layout>
              <c:showVal val="1"/>
            </c:dLbl>
            <c:dLbl>
              <c:idx val="2"/>
              <c:layout>
                <c:manualLayout>
                  <c:x val="9.673518742442563E-3"/>
                  <c:y val="-5.5172427108922534E-2"/>
                </c:manualLayout>
              </c:layout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1325E-3"/>
                  <c:y val="-8.5823775502766597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Mayo'!$E$97:$E$102</c:f>
              <c:strCache>
                <c:ptCount val="6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CONSULTA FISICA</c:v>
                </c:pt>
              </c:strCache>
            </c:strRef>
          </c:cat>
          <c:val>
            <c:numRef>
              <c:f>'Estadísticas Mayo'!$I$97:$I$102</c:f>
              <c:numCache>
                <c:formatCode>0%</c:formatCode>
                <c:ptCount val="6"/>
                <c:pt idx="0">
                  <c:v>0.56746031746031744</c:v>
                </c:pt>
                <c:pt idx="1">
                  <c:v>0.22222222222222221</c:v>
                </c:pt>
                <c:pt idx="2">
                  <c:v>0.19444444444444445</c:v>
                </c:pt>
                <c:pt idx="3">
                  <c:v>1.1904761904761904E-2</c:v>
                </c:pt>
                <c:pt idx="4">
                  <c:v>3.968253968253968E-3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294080"/>
        <c:axId val="123295616"/>
        <c:axId val="0"/>
      </c:bar3DChart>
      <c:catAx>
        <c:axId val="1232940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3295616"/>
        <c:crosses val="autoZero"/>
        <c:auto val="1"/>
        <c:lblAlgn val="ctr"/>
        <c:lblOffset val="100"/>
      </c:catAx>
      <c:valAx>
        <c:axId val="12329561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3294080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9934589494330138"/>
          <c:y val="7.0498101305844024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Mayo'!$D$156:$I$156</c:f>
              <c:strCache>
                <c:ptCount val="1"/>
                <c:pt idx="0">
                  <c:v>TIPO DE INFORMACIÓN</c:v>
                </c:pt>
              </c:strCache>
            </c:strRef>
          </c:tx>
          <c:dLbls>
            <c:delete val="1"/>
          </c:dLbls>
          <c:cat>
            <c:multiLvlStrRef>
              <c:f>'Estadísticas Mayo'!$D$157:$E$160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Mayo'!$F$157:$F$160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Mayo'!$D$157:$E$160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Mayo'!$H$157:$H$160</c:f>
              <c:numCache>
                <c:formatCode>General</c:formatCode>
                <c:ptCount val="4"/>
                <c:pt idx="0">
                  <c:v>209</c:v>
                </c:pt>
                <c:pt idx="1">
                  <c:v>35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5459E-2"/>
                  <c:y val="-0.14214381856114144"/>
                </c:manualLayout>
              </c:layout>
              <c:showVal val="1"/>
            </c:dLbl>
            <c:dLbl>
              <c:idx val="2"/>
              <c:layout>
                <c:manualLayout>
                  <c:x val="2.2456140350877202E-2"/>
                  <c:y val="-0.1661474527222612"/>
                </c:manualLayout>
              </c:layout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'Estadísticas Mayo'!$D$157:$E$160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Mayo'!$I$157:$I$160</c:f>
              <c:numCache>
                <c:formatCode>0%</c:formatCode>
                <c:ptCount val="4"/>
                <c:pt idx="0">
                  <c:v>0.82936507936507942</c:v>
                </c:pt>
                <c:pt idx="1">
                  <c:v>0.1388888888888889</c:v>
                </c:pt>
                <c:pt idx="2">
                  <c:v>0</c:v>
                </c:pt>
                <c:pt idx="3">
                  <c:v>3.1746031746031744E-2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209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64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0175438596491333E-3"/>
                  <c:y val="-3.84615384615384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736366287548381E-3"/>
                  <c:y val="-4.273504273504273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Mayo'!$D$157:$E$160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Mayo'!$G$157:$G$160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123365248"/>
        <c:axId val="123366784"/>
        <c:axId val="0"/>
      </c:bar3DChart>
      <c:catAx>
        <c:axId val="1233652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3366784"/>
        <c:crosses val="autoZero"/>
        <c:auto val="1"/>
        <c:lblAlgn val="ctr"/>
        <c:lblOffset val="100"/>
      </c:catAx>
      <c:valAx>
        <c:axId val="123366784"/>
        <c:scaling>
          <c:orientation val="minMax"/>
        </c:scaling>
        <c:delete val="1"/>
        <c:axPos val="l"/>
        <c:numFmt formatCode="General" sourceLinked="1"/>
        <c:tickLblPos val="nextTo"/>
        <c:crossAx val="12336524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759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Mayo'!$F$213:$F$216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327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Mayo'!$G$213:$G$216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143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Mayo'!$H$213:$H$216</c:f>
              <c:numCache>
                <c:formatCode>General</c:formatCode>
                <c:ptCount val="4"/>
                <c:pt idx="0">
                  <c:v>143</c:v>
                </c:pt>
                <c:pt idx="1">
                  <c:v>67</c:v>
                </c:pt>
                <c:pt idx="2">
                  <c:v>28</c:v>
                </c:pt>
                <c:pt idx="3">
                  <c:v>14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showVal val="1"/>
            </c:dLbl>
            <c:dLbl>
              <c:idx val="1"/>
              <c:layout>
                <c:manualLayout>
                  <c:x val="5.4644808743169355E-3"/>
                  <c:y val="-0.10648148148148444"/>
                </c:manualLayout>
              </c:layout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showVal val="1"/>
            </c:dLbl>
            <c:dLbl>
              <c:idx val="3"/>
              <c:layout>
                <c:manualLayout>
                  <c:x val="7.2859744990892532E-3"/>
                  <c:y val="-0.10648148148148451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Mayo'!$E$213:$E$216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Mayo'!$I$213:$I$216</c:f>
              <c:numCache>
                <c:formatCode>0%</c:formatCode>
                <c:ptCount val="4"/>
                <c:pt idx="0">
                  <c:v>0.56746031746031744</c:v>
                </c:pt>
                <c:pt idx="1">
                  <c:v>0.26587301587301587</c:v>
                </c:pt>
                <c:pt idx="2">
                  <c:v>0.1111111111111111</c:v>
                </c:pt>
                <c:pt idx="3">
                  <c:v>5.5555555555555552E-2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441920"/>
        <c:axId val="123443456"/>
        <c:axId val="0"/>
      </c:bar3DChart>
      <c:catAx>
        <c:axId val="1234419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443456"/>
        <c:crosses val="autoZero"/>
        <c:auto val="1"/>
        <c:lblAlgn val="ctr"/>
        <c:lblOffset val="100"/>
      </c:catAx>
      <c:valAx>
        <c:axId val="123443456"/>
        <c:scaling>
          <c:orientation val="minMax"/>
        </c:scaling>
        <c:delete val="1"/>
        <c:axPos val="l"/>
        <c:numFmt formatCode="General" sourceLinked="1"/>
        <c:tickLblPos val="nextTo"/>
        <c:crossAx val="12344192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2.3953805774278216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143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109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132</c:v>
                </c:pt>
                <c:pt idx="1">
                  <c:v>128</c:v>
                </c:pt>
              </c:numCache>
            </c:numRef>
          </c:val>
        </c:ser>
        <c:ser>
          <c:idx val="2"/>
          <c:order val="2"/>
          <c:tx>
            <c:strRef>
              <c:f>'Estadísticas 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2.0216272965879332E-2"/>
                  <c:y val="-0.13519813519813545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endParaRPr lang="en-US"/>
                  </a:p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57%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3981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43%</a:t>
                    </a:r>
                  </a:p>
                </c:rich>
              </c:tx>
              <c:spPr/>
              <c:showVal val="1"/>
            </c:dLbl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General</c:formatCode>
                <c:ptCount val="3"/>
                <c:pt idx="0">
                  <c:v>0.50769230769230766</c:v>
                </c:pt>
                <c:pt idx="1">
                  <c:v>0.49230769230769234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524224"/>
        <c:axId val="123525760"/>
        <c:axId val="0"/>
      </c:bar3DChart>
      <c:catAx>
        <c:axId val="1235242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525760"/>
        <c:crosses val="autoZero"/>
        <c:auto val="1"/>
        <c:lblAlgn val="ctr"/>
        <c:lblOffset val="100"/>
      </c:catAx>
      <c:valAx>
        <c:axId val="12352576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352422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2096E-2"/>
          <c:y val="0.18814161512033001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Mayo'!$H$22:$L$22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1.3333333333333341E-2"/>
                  <c:y val="-3.5087707180652246E-2"/>
                </c:manualLayout>
              </c:layout>
              <c:showVal val="1"/>
            </c:dLbl>
            <c:dLbl>
              <c:idx val="3"/>
              <c:layout>
                <c:manualLayout>
                  <c:x val="5.3333333333335734E-3"/>
                  <c:y val="-1.754385359032546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Mayo'!$H$24:$K$24</c:f>
              <c:numCache>
                <c:formatCode>General</c:formatCode>
                <c:ptCount val="4"/>
                <c:pt idx="0">
                  <c:v>165</c:v>
                </c:pt>
                <c:pt idx="1">
                  <c:v>81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'Estadísticas Mayo'!$H$22:$L$22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5815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Mayo'!$H$25:$K$25</c:f>
              <c:numCache>
                <c:formatCode>0%</c:formatCode>
                <c:ptCount val="4"/>
                <c:pt idx="0">
                  <c:v>0.65476190476190477</c:v>
                </c:pt>
                <c:pt idx="1">
                  <c:v>0.32142857142857145</c:v>
                </c:pt>
                <c:pt idx="2">
                  <c:v>2.3809523809523808E-2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548416"/>
        <c:axId val="123549952"/>
        <c:axId val="0"/>
      </c:bar3DChart>
      <c:catAx>
        <c:axId val="1235484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549952"/>
        <c:crosses val="autoZero"/>
        <c:auto val="1"/>
        <c:lblAlgn val="ctr"/>
        <c:lblOffset val="100"/>
      </c:catAx>
      <c:valAx>
        <c:axId val="12354995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354841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  <c:spPr>
        <a:effectLst>
          <a:innerShdw blurRad="63500" dist="50800" dir="2700000">
            <a:prstClr val="black">
              <a:alpha val="50000"/>
            </a:prstClr>
          </a:innerShdw>
        </a:effectLst>
      </c:sp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multiLvlStrRef>
              <c:f>'Estadísticas Mayo'!$D$186:$E$189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Mayo'!$F$186:$F$189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multiLvlStrRef>
              <c:f>'Estadísticas Mayo'!$D$186:$E$189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Mayo'!$G$186:$G$189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125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Mayo'!$D$186:$E$189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Mayo'!$H$186:$H$189</c:f>
              <c:numCache>
                <c:formatCode>General</c:formatCode>
                <c:ptCount val="4"/>
                <c:pt idx="0">
                  <c:v>125</c:v>
                </c:pt>
                <c:pt idx="1">
                  <c:v>119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50%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2168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8.1754155478568728E-3"/>
                  <c:y val="-0.12962977809591567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2%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Mayo'!$D$186:$E$189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Mayo'!$I$186:$I$189</c:f>
              <c:numCache>
                <c:formatCode>0%</c:formatCode>
                <c:ptCount val="4"/>
                <c:pt idx="0">
                  <c:v>0.49603174603174605</c:v>
                </c:pt>
                <c:pt idx="1">
                  <c:v>0.47222222222222221</c:v>
                </c:pt>
                <c:pt idx="2">
                  <c:v>2.3809523809523808E-2</c:v>
                </c:pt>
                <c:pt idx="3">
                  <c:v>7.9365079365079361E-3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5702528"/>
        <c:axId val="125704064"/>
        <c:axId val="0"/>
      </c:bar3DChart>
      <c:catAx>
        <c:axId val="1257025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5704064"/>
        <c:crosses val="autoZero"/>
        <c:auto val="1"/>
        <c:lblAlgn val="ctr"/>
        <c:lblOffset val="100"/>
      </c:catAx>
      <c:valAx>
        <c:axId val="125704064"/>
        <c:scaling>
          <c:orientation val="minMax"/>
        </c:scaling>
        <c:delete val="1"/>
        <c:axPos val="l"/>
        <c:numFmt formatCode="General" sourceLinked="1"/>
        <c:tickLblPos val="nextTo"/>
        <c:crossAx val="125702528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Mayo'!$E$240:$E$295</c:f>
              <c:strCache>
                <c:ptCount val="56"/>
                <c:pt idx="0">
                  <c:v>Asuntos Internos</c:v>
                </c:pt>
                <c:pt idx="1">
                  <c:v>Comunidad Digna</c:v>
                </c:pt>
                <c:pt idx="2">
                  <c:v>Consejería Juridica</c:v>
                </c:pt>
                <c:pt idx="3">
                  <c:v>Coordinación de Delegaciones</c:v>
                </c:pt>
                <c:pt idx="4">
                  <c:v>Coordinación de Gabinete</c:v>
                </c:pt>
                <c:pt idx="5">
                  <c:v>Coordinación de la Oficina de Presidencia </c:v>
                </c:pt>
                <c:pt idx="6">
                  <c:v>Coordinación General  Oficina Central de Gobierno, Estrategía y opinión Pública</c:v>
                </c:pt>
                <c:pt idx="7">
                  <c:v>Educación Municipal</c:v>
                </c:pt>
                <c:pt idx="8">
                  <c:v>Instituto Municipal de la Juventud</c:v>
                </c:pt>
                <c:pt idx="9">
                  <c:v>Instituto Municipal de la Mujer</c:v>
                </c:pt>
                <c:pt idx="10">
                  <c:v>Junta Municipal de Reclutamiento</c:v>
                </c:pt>
                <c:pt idx="11">
                  <c:v>Protección al Medio Ambiente</c:v>
                </c:pt>
                <c:pt idx="12">
                  <c:v>Rastros Municipales</c:v>
                </c:pt>
                <c:pt idx="13">
                  <c:v>Registro Civil</c:v>
                </c:pt>
                <c:pt idx="14">
                  <c:v>Relaciones Exteriores</c:v>
                </c:pt>
                <c:pt idx="15">
                  <c:v>Relaciones Públicas</c:v>
                </c:pt>
                <c:pt idx="16">
                  <c:v>Sanidad Animal</c:v>
                </c:pt>
                <c:pt idx="17">
                  <c:v>Vinculación Asuntos Religiosos</c:v>
                </c:pt>
                <c:pt idx="18">
                  <c:v>Aseo Público</c:v>
                </c:pt>
                <c:pt idx="19">
                  <c:v>Comunicación Social</c:v>
                </c:pt>
                <c:pt idx="20">
                  <c:v>Coplademun</c:v>
                </c:pt>
                <c:pt idx="21">
                  <c:v>Instituto de Capacitación y Oferta Educativa</c:v>
                </c:pt>
                <c:pt idx="22">
                  <c:v>Proyectos Estratégicos</c:v>
                </c:pt>
                <c:pt idx="23">
                  <c:v>Regidores</c:v>
                </c:pt>
                <c:pt idx="24">
                  <c:v>Secretaria del Ayuntamiento</c:v>
                </c:pt>
                <c:pt idx="25">
                  <c:v>Contraloría</c:v>
                </c:pt>
                <c:pt idx="26">
                  <c:v>Integración y Dictaminación</c:v>
                </c:pt>
                <c:pt idx="27">
                  <c:v>Mantenimiento Urbano</c:v>
                </c:pt>
                <c:pt idx="28">
                  <c:v>Transparencia y Acceso a la Información</c:v>
                </c:pt>
                <c:pt idx="29">
                  <c:v>Alumbrado Público</c:v>
                </c:pt>
                <c:pt idx="30">
                  <c:v>Catastro</c:v>
                </c:pt>
                <c:pt idx="31">
                  <c:v>Cementerios</c:v>
                </c:pt>
                <c:pt idx="32">
                  <c:v>Centro de  Promoción Económica y Turismo</c:v>
                </c:pt>
                <c:pt idx="33">
                  <c:v>Dirección General de  Innovación y Tecnología</c:v>
                </c:pt>
                <c:pt idx="34">
                  <c:v>Instituto de Cultura</c:v>
                </c:pt>
                <c:pt idx="35">
                  <c:v>Mantenimiento de Pavimentos</c:v>
                </c:pt>
                <c:pt idx="36">
                  <c:v>Participación Ciudadana</c:v>
                </c:pt>
                <c:pt idx="37">
                  <c:v>Secretaría Particular</c:v>
                </c:pt>
                <c:pt idx="38">
                  <c:v>Atención Ciudadana</c:v>
                </c:pt>
                <c:pt idx="39">
                  <c:v>Estacionómetros y Estacionamientos</c:v>
                </c:pt>
                <c:pt idx="40">
                  <c:v>Parques y Jardines</c:v>
                </c:pt>
                <c:pt idx="41">
                  <c:v>Agua y Alcantarillado</c:v>
                </c:pt>
                <c:pt idx="42">
                  <c:v>Archivo Municipal</c:v>
                </c:pt>
                <c:pt idx="43">
                  <c:v>Desarrollo Social Humano</c:v>
                </c:pt>
                <c:pt idx="44">
                  <c:v>Protección Civil y Bomberos</c:v>
                </c:pt>
                <c:pt idx="45">
                  <c:v>Síndico Municipal</c:v>
                </c:pt>
                <c:pt idx="46">
                  <c:v>Actas y Acuerdos</c:v>
                </c:pt>
                <c:pt idx="47">
                  <c:v>Patrimonio Municipal</c:v>
                </c:pt>
                <c:pt idx="48">
                  <c:v>Dirección General de Inspección de Reglamentos</c:v>
                </c:pt>
                <c:pt idx="49">
                  <c:v>Dirección General de Ecología</c:v>
                </c:pt>
                <c:pt idx="50">
                  <c:v>Dirección General de Servicios Públicos</c:v>
                </c:pt>
                <c:pt idx="51">
                  <c:v>Comisaría General de Seguridad Pública</c:v>
                </c:pt>
                <c:pt idx="52">
                  <c:v>Oficialía Mayor de 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Mayo'!$F$240:$F$295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Mayo'!$E$240:$E$295</c:f>
              <c:strCache>
                <c:ptCount val="56"/>
                <c:pt idx="0">
                  <c:v>Asuntos Internos</c:v>
                </c:pt>
                <c:pt idx="1">
                  <c:v>Comunidad Digna</c:v>
                </c:pt>
                <c:pt idx="2">
                  <c:v>Consejería Juridica</c:v>
                </c:pt>
                <c:pt idx="3">
                  <c:v>Coordinación de Delegaciones</c:v>
                </c:pt>
                <c:pt idx="4">
                  <c:v>Coordinación de Gabinete</c:v>
                </c:pt>
                <c:pt idx="5">
                  <c:v>Coordinación de la Oficina de Presidencia </c:v>
                </c:pt>
                <c:pt idx="6">
                  <c:v>Coordinación General  Oficina Central de Gobierno, Estrategía y opinión Pública</c:v>
                </c:pt>
                <c:pt idx="7">
                  <c:v>Educación Municipal</c:v>
                </c:pt>
                <c:pt idx="8">
                  <c:v>Instituto Municipal de la Juventud</c:v>
                </c:pt>
                <c:pt idx="9">
                  <c:v>Instituto Municipal de la Mujer</c:v>
                </c:pt>
                <c:pt idx="10">
                  <c:v>Junta Municipal de Reclutamiento</c:v>
                </c:pt>
                <c:pt idx="11">
                  <c:v>Protección al Medio Ambiente</c:v>
                </c:pt>
                <c:pt idx="12">
                  <c:v>Rastros Municipales</c:v>
                </c:pt>
                <c:pt idx="13">
                  <c:v>Registro Civil</c:v>
                </c:pt>
                <c:pt idx="14">
                  <c:v>Relaciones Exteriores</c:v>
                </c:pt>
                <c:pt idx="15">
                  <c:v>Relaciones Públicas</c:v>
                </c:pt>
                <c:pt idx="16">
                  <c:v>Sanidad Animal</c:v>
                </c:pt>
                <c:pt idx="17">
                  <c:v>Vinculación Asuntos Religiosos</c:v>
                </c:pt>
                <c:pt idx="18">
                  <c:v>Aseo Público</c:v>
                </c:pt>
                <c:pt idx="19">
                  <c:v>Comunicación Social</c:v>
                </c:pt>
                <c:pt idx="20">
                  <c:v>Coplademun</c:v>
                </c:pt>
                <c:pt idx="21">
                  <c:v>Instituto de Capacitación y Oferta Educativa</c:v>
                </c:pt>
                <c:pt idx="22">
                  <c:v>Proyectos Estratégicos</c:v>
                </c:pt>
                <c:pt idx="23">
                  <c:v>Regidores</c:v>
                </c:pt>
                <c:pt idx="24">
                  <c:v>Secretaria del Ayuntamiento</c:v>
                </c:pt>
                <c:pt idx="25">
                  <c:v>Contraloría</c:v>
                </c:pt>
                <c:pt idx="26">
                  <c:v>Integración y Dictaminación</c:v>
                </c:pt>
                <c:pt idx="27">
                  <c:v>Mantenimiento Urbano</c:v>
                </c:pt>
                <c:pt idx="28">
                  <c:v>Transparencia y Acceso a la Información</c:v>
                </c:pt>
                <c:pt idx="29">
                  <c:v>Alumbrado Público</c:v>
                </c:pt>
                <c:pt idx="30">
                  <c:v>Catastro</c:v>
                </c:pt>
                <c:pt idx="31">
                  <c:v>Cementerios</c:v>
                </c:pt>
                <c:pt idx="32">
                  <c:v>Centro de  Promoción Económica y Turismo</c:v>
                </c:pt>
                <c:pt idx="33">
                  <c:v>Dirección General de  Innovación y Tecnología</c:v>
                </c:pt>
                <c:pt idx="34">
                  <c:v>Instituto de Cultura</c:v>
                </c:pt>
                <c:pt idx="35">
                  <c:v>Mantenimiento de Pavimentos</c:v>
                </c:pt>
                <c:pt idx="36">
                  <c:v>Participación Ciudadana</c:v>
                </c:pt>
                <c:pt idx="37">
                  <c:v>Secretaría Particular</c:v>
                </c:pt>
                <c:pt idx="38">
                  <c:v>Atención Ciudadana</c:v>
                </c:pt>
                <c:pt idx="39">
                  <c:v>Estacionómetros y Estacionamientos</c:v>
                </c:pt>
                <c:pt idx="40">
                  <c:v>Parques y Jardines</c:v>
                </c:pt>
                <c:pt idx="41">
                  <c:v>Agua y Alcantarillado</c:v>
                </c:pt>
                <c:pt idx="42">
                  <c:v>Archivo Municipal</c:v>
                </c:pt>
                <c:pt idx="43">
                  <c:v>Desarrollo Social Humano</c:v>
                </c:pt>
                <c:pt idx="44">
                  <c:v>Protección Civil y Bomberos</c:v>
                </c:pt>
                <c:pt idx="45">
                  <c:v>Síndico Municipal</c:v>
                </c:pt>
                <c:pt idx="46">
                  <c:v>Actas y Acuerdos</c:v>
                </c:pt>
                <c:pt idx="47">
                  <c:v>Patrimonio Municipal</c:v>
                </c:pt>
                <c:pt idx="48">
                  <c:v>Dirección General de Inspección de Reglamentos</c:v>
                </c:pt>
                <c:pt idx="49">
                  <c:v>Dirección General de Ecología</c:v>
                </c:pt>
                <c:pt idx="50">
                  <c:v>Dirección General de Servicios Públicos</c:v>
                </c:pt>
                <c:pt idx="51">
                  <c:v>Comisaría General de Seguridad Pública</c:v>
                </c:pt>
                <c:pt idx="52">
                  <c:v>Oficialía Mayor de 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Dirección General de Obras Públicas</c:v>
                </c:pt>
              </c:strCache>
            </c:strRef>
          </c:cat>
          <c:val>
            <c:numRef>
              <c:f>'Estadísticas Mayo'!$G$240:$G$295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11</c:v>
                </c:pt>
                <c:pt idx="45">
                  <c:v>11</c:v>
                </c:pt>
                <c:pt idx="46">
                  <c:v>12</c:v>
                </c:pt>
                <c:pt idx="47">
                  <c:v>12</c:v>
                </c:pt>
                <c:pt idx="48">
                  <c:v>17</c:v>
                </c:pt>
                <c:pt idx="49">
                  <c:v>18</c:v>
                </c:pt>
                <c:pt idx="50">
                  <c:v>18</c:v>
                </c:pt>
                <c:pt idx="51">
                  <c:v>25</c:v>
                </c:pt>
                <c:pt idx="52">
                  <c:v>40</c:v>
                </c:pt>
                <c:pt idx="53">
                  <c:v>40</c:v>
                </c:pt>
                <c:pt idx="54">
                  <c:v>60</c:v>
                </c:pt>
                <c:pt idx="55">
                  <c:v>71</c:v>
                </c:pt>
              </c:numCache>
            </c:numRef>
          </c:val>
        </c:ser>
        <c:shape val="box"/>
        <c:axId val="125725312"/>
        <c:axId val="125751680"/>
        <c:axId val="0"/>
      </c:bar3DChart>
      <c:catAx>
        <c:axId val="1257253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5751680"/>
        <c:crosses val="autoZero"/>
        <c:auto val="1"/>
        <c:lblAlgn val="ctr"/>
        <c:lblOffset val="100"/>
      </c:catAx>
      <c:valAx>
        <c:axId val="125751680"/>
        <c:scaling>
          <c:orientation val="minMax"/>
        </c:scaling>
        <c:delete val="1"/>
        <c:axPos val="l"/>
        <c:numFmt formatCode="General" sourceLinked="1"/>
        <c:tickLblPos val="nextTo"/>
        <c:crossAx val="125725312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180975</xdr:rowOff>
    </xdr:from>
    <xdr:to>
      <xdr:col>6</xdr:col>
      <xdr:colOff>0</xdr:colOff>
      <xdr:row>41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714376</xdr:colOff>
      <xdr:row>107</xdr:row>
      <xdr:rowOff>142875</xdr:rowOff>
    </xdr:from>
    <xdr:to>
      <xdr:col>10</xdr:col>
      <xdr:colOff>1</xdr:colOff>
      <xdr:row>129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485775</xdr:colOff>
      <xdr:row>166</xdr:row>
      <xdr:rowOff>142875</xdr:rowOff>
    </xdr:from>
    <xdr:to>
      <xdr:col>11</xdr:col>
      <xdr:colOff>95250</xdr:colOff>
      <xdr:row>182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220</xdr:row>
      <xdr:rowOff>142875</xdr:rowOff>
    </xdr:from>
    <xdr:to>
      <xdr:col>10</xdr:col>
      <xdr:colOff>0</xdr:colOff>
      <xdr:row>235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581025</xdr:colOff>
      <xdr:row>3</xdr:row>
      <xdr:rowOff>76200</xdr:rowOff>
    </xdr:from>
    <xdr:to>
      <xdr:col>7</xdr:col>
      <xdr:colOff>304800</xdr:colOff>
      <xdr:row>9</xdr:row>
      <xdr:rowOff>28575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19650" y="647700"/>
          <a:ext cx="23431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6</xdr:col>
      <xdr:colOff>0</xdr:colOff>
      <xdr:row>41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38101</xdr:colOff>
      <xdr:row>27</xdr:row>
      <xdr:rowOff>0</xdr:rowOff>
    </xdr:from>
    <xdr:to>
      <xdr:col>12</xdr:col>
      <xdr:colOff>57151</xdr:colOff>
      <xdr:row>42</xdr:row>
      <xdr:rowOff>38101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192</xdr:row>
      <xdr:rowOff>133350</xdr:rowOff>
    </xdr:from>
    <xdr:to>
      <xdr:col>9</xdr:col>
      <xdr:colOff>361949</xdr:colOff>
      <xdr:row>206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47625</xdr:colOff>
      <xdr:row>302</xdr:row>
      <xdr:rowOff>0</xdr:rowOff>
    </xdr:from>
    <xdr:to>
      <xdr:col>14</xdr:col>
      <xdr:colOff>19050</xdr:colOff>
      <xdr:row>326</xdr:row>
      <xdr:rowOff>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142875</xdr:colOff>
      <xdr:row>63</xdr:row>
      <xdr:rowOff>57149</xdr:rowOff>
    </xdr:from>
    <xdr:to>
      <xdr:col>13</xdr:col>
      <xdr:colOff>85726</xdr:colOff>
      <xdr:row>88</xdr:row>
      <xdr:rowOff>142875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6.222\Compartir\Controles\GRAFICAS\GRAFICAS%202015\CORTES%20Y%20GRAFICA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ESTAD-MAYO"/>
      <sheetName val="ACUM TOTAL ANUAL"/>
      <sheetName val="ACUM-ABRI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>
        <row r="3">
          <cell r="B3">
            <v>260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">
          <cell r="C4">
            <v>386</v>
          </cell>
        </row>
      </sheetData>
      <sheetData sheetId="12">
        <row r="6">
          <cell r="B6">
            <v>306</v>
          </cell>
        </row>
      </sheetData>
      <sheetData sheetId="13">
        <row r="3">
          <cell r="B3">
            <v>295</v>
          </cell>
        </row>
      </sheetData>
      <sheetData sheetId="14">
        <row r="3">
          <cell r="B3">
            <v>252</v>
          </cell>
        </row>
        <row r="6">
          <cell r="B6">
            <v>143</v>
          </cell>
        </row>
        <row r="7">
          <cell r="B7">
            <v>109</v>
          </cell>
        </row>
        <row r="12">
          <cell r="B12">
            <v>81</v>
          </cell>
        </row>
        <row r="13">
          <cell r="B13">
            <v>165</v>
          </cell>
        </row>
        <row r="14">
          <cell r="B14">
            <v>6</v>
          </cell>
        </row>
        <row r="15">
          <cell r="B15">
            <v>0</v>
          </cell>
        </row>
        <row r="44">
          <cell r="B44">
            <v>595</v>
          </cell>
        </row>
        <row r="49">
          <cell r="A49" t="str">
            <v>SE TIENE POR NO PRESENTADA ( NO CUMPLIÓ PREVENCIÓN)</v>
          </cell>
          <cell r="B49">
            <v>6</v>
          </cell>
        </row>
        <row r="50">
          <cell r="A50" t="str">
            <v>NO CUMPLIO CON LOS EXTREMOS DEL ARTÍCULO 79 (REQUISITOS)</v>
          </cell>
          <cell r="B50">
            <v>2</v>
          </cell>
        </row>
        <row r="51">
          <cell r="A51" t="str">
            <v xml:space="preserve">INCOMPETENCIA </v>
          </cell>
          <cell r="B51">
            <v>4</v>
          </cell>
        </row>
        <row r="52">
          <cell r="A52" t="str">
            <v>IMPROCEDENTE POR INEXISTENTE</v>
          </cell>
          <cell r="B52">
            <v>50</v>
          </cell>
        </row>
        <row r="53">
          <cell r="A53" t="str">
            <v>IMPROCEDENTE, CONFIDENCIAL E INEXISTENTE</v>
          </cell>
          <cell r="B53">
            <v>0</v>
          </cell>
        </row>
        <row r="54">
          <cell r="A54" t="str">
            <v>PROCEDENTE</v>
          </cell>
          <cell r="B54">
            <v>49</v>
          </cell>
        </row>
        <row r="55">
          <cell r="A55" t="str">
            <v xml:space="preserve">PROCEDENTE PARCIAL POR CONFIDENCIALIDAD </v>
          </cell>
          <cell r="B55">
            <v>68</v>
          </cell>
        </row>
        <row r="56">
          <cell r="A56" t="str">
            <v>IMPROCEDENTE POR CONFIDENCIALIDAD Y RESERVADA</v>
          </cell>
          <cell r="B56">
            <v>0</v>
          </cell>
        </row>
        <row r="57">
          <cell r="A57" t="str">
            <v>PROCEDENTE PARCIAL POR CONFIDENCIALIDAD E INEXISTENCIA</v>
          </cell>
          <cell r="B57">
            <v>33</v>
          </cell>
        </row>
        <row r="58">
          <cell r="A58" t="str">
            <v>PROCEDENTE PARCIAL POR CONFIDENCIALIDAD, RESERVA E INEXISTENCIA</v>
          </cell>
          <cell r="B58">
            <v>0</v>
          </cell>
        </row>
        <row r="59">
          <cell r="A59" t="str">
            <v>PROCEDENTE PARCIAL POR INEXISTENCIA</v>
          </cell>
          <cell r="B59">
            <v>22</v>
          </cell>
        </row>
        <row r="60">
          <cell r="A60" t="str">
            <v>PROCEDENTE PARCIAL POR RESERVA</v>
          </cell>
          <cell r="B60">
            <v>5</v>
          </cell>
        </row>
        <row r="61">
          <cell r="A61" t="str">
            <v>PROCEDENTE PARCIAL POR RESERVA Y CONFIDENCIALIDAD</v>
          </cell>
          <cell r="B61">
            <v>4</v>
          </cell>
        </row>
        <row r="62">
          <cell r="A62" t="str">
            <v>PROCEDENE PARCIAL POR RESERVA E INEXISTENCIA</v>
          </cell>
          <cell r="B62">
            <v>1</v>
          </cell>
        </row>
        <row r="63">
          <cell r="A63" t="str">
            <v>IMPROCEDENTE POR RESERVADA</v>
          </cell>
          <cell r="B63">
            <v>8</v>
          </cell>
        </row>
        <row r="72">
          <cell r="A72" t="str">
            <v>CONSULTA FISICA</v>
          </cell>
          <cell r="B72">
            <v>0</v>
          </cell>
        </row>
        <row r="73">
          <cell r="A73" t="str">
            <v>COPIA CERTIFICADA</v>
          </cell>
          <cell r="B73">
            <v>56</v>
          </cell>
        </row>
        <row r="74">
          <cell r="A74" t="str">
            <v>COPIA SIMPLE</v>
          </cell>
          <cell r="B74">
            <v>49</v>
          </cell>
        </row>
        <row r="75">
          <cell r="A75" t="str">
            <v>CD</v>
          </cell>
          <cell r="B75">
            <v>3</v>
          </cell>
        </row>
        <row r="76">
          <cell r="A76" t="str">
            <v>COPIA SIMPLE Y COPIA CERTIFICADA</v>
          </cell>
          <cell r="B76">
            <v>1</v>
          </cell>
        </row>
        <row r="77">
          <cell r="A77" t="str">
            <v>VÍA INFOMEX</v>
          </cell>
          <cell r="B77">
            <v>143</v>
          </cell>
        </row>
        <row r="96">
          <cell r="B96">
            <v>406</v>
          </cell>
        </row>
        <row r="100">
          <cell r="B100">
            <v>3</v>
          </cell>
        </row>
        <row r="146">
          <cell r="A146" t="str">
            <v>ORDINARIA</v>
          </cell>
          <cell r="B146">
            <v>209</v>
          </cell>
        </row>
        <row r="147">
          <cell r="A147" t="str">
            <v>FUNDAMENTAL</v>
          </cell>
          <cell r="B147">
            <v>35</v>
          </cell>
        </row>
        <row r="148">
          <cell r="A148" t="str">
            <v>CONFIDENCIAL</v>
          </cell>
          <cell r="B148">
            <v>0</v>
          </cell>
        </row>
        <row r="149">
          <cell r="A149" t="str">
            <v>RESERVADA</v>
          </cell>
          <cell r="B149">
            <v>8</v>
          </cell>
        </row>
        <row r="156">
          <cell r="B156">
            <v>125</v>
          </cell>
        </row>
        <row r="157">
          <cell r="B157">
            <v>6</v>
          </cell>
        </row>
        <row r="158">
          <cell r="B158">
            <v>2</v>
          </cell>
        </row>
        <row r="159">
          <cell r="B159">
            <v>119</v>
          </cell>
        </row>
        <row r="167">
          <cell r="A167" t="str">
            <v>CORREO ELECTRONICO</v>
          </cell>
          <cell r="B167">
            <v>67</v>
          </cell>
        </row>
        <row r="168">
          <cell r="A168" t="str">
            <v>INFOMEX</v>
          </cell>
          <cell r="B168">
            <v>143</v>
          </cell>
        </row>
        <row r="169">
          <cell r="A169" t="str">
            <v>LISTAS</v>
          </cell>
          <cell r="B169">
            <v>14</v>
          </cell>
        </row>
        <row r="170">
          <cell r="A170" t="str">
            <v>NOTIFICACIÓN PERSONAL</v>
          </cell>
          <cell r="B170">
            <v>28</v>
          </cell>
        </row>
        <row r="269">
          <cell r="A269" t="str">
            <v>Actas y Acuerdos</v>
          </cell>
          <cell r="B269">
            <v>12</v>
          </cell>
        </row>
        <row r="270">
          <cell r="A270" t="str">
            <v>Agua y Alcantarillado</v>
          </cell>
          <cell r="B270">
            <v>7</v>
          </cell>
        </row>
        <row r="271">
          <cell r="A271" t="str">
            <v>Alumbrado Público</v>
          </cell>
          <cell r="B271">
            <v>3</v>
          </cell>
        </row>
        <row r="272">
          <cell r="A272" t="str">
            <v>Archivo Municipal</v>
          </cell>
          <cell r="B272">
            <v>7</v>
          </cell>
        </row>
        <row r="273">
          <cell r="A273" t="str">
            <v>Aseo Público</v>
          </cell>
          <cell r="B273">
            <v>1</v>
          </cell>
        </row>
        <row r="274">
          <cell r="A274" t="str">
            <v>Asuntos Internos</v>
          </cell>
          <cell r="B274">
            <v>0</v>
          </cell>
        </row>
        <row r="275">
          <cell r="A275" t="str">
            <v>Atención Ciudadana</v>
          </cell>
          <cell r="B275">
            <v>6</v>
          </cell>
        </row>
        <row r="276">
          <cell r="A276" t="str">
            <v>Catastro</v>
          </cell>
          <cell r="B276">
            <v>3</v>
          </cell>
        </row>
        <row r="277">
          <cell r="A277" t="str">
            <v>Cementerios</v>
          </cell>
          <cell r="B277">
            <v>3</v>
          </cell>
        </row>
        <row r="278">
          <cell r="A278" t="str">
            <v>Centro de  Promoción Económica y Turismo</v>
          </cell>
          <cell r="B278">
            <v>3</v>
          </cell>
        </row>
        <row r="279">
          <cell r="A279" t="str">
            <v>Comisaría General de Seguridad Pública</v>
          </cell>
          <cell r="B279">
            <v>25</v>
          </cell>
        </row>
        <row r="280">
          <cell r="A280" t="str">
            <v>Comunicación Social</v>
          </cell>
          <cell r="B280">
            <v>1</v>
          </cell>
        </row>
        <row r="281">
          <cell r="A281" t="str">
            <v>Comunidad Digna</v>
          </cell>
          <cell r="B281">
            <v>0</v>
          </cell>
        </row>
        <row r="282">
          <cell r="A282" t="str">
            <v>Consejería Juridica</v>
          </cell>
          <cell r="B282">
            <v>0</v>
          </cell>
        </row>
        <row r="283">
          <cell r="A283" t="str">
            <v>Contraloría</v>
          </cell>
          <cell r="B283">
            <v>2</v>
          </cell>
        </row>
        <row r="284">
          <cell r="A284" t="str">
            <v>Coordinación de Delegaciones</v>
          </cell>
          <cell r="B284">
            <v>0</v>
          </cell>
        </row>
        <row r="285">
          <cell r="A285" t="str">
            <v>Coordinación de Gabinete</v>
          </cell>
          <cell r="B285">
            <v>0</v>
          </cell>
        </row>
        <row r="286">
          <cell r="A286" t="str">
            <v xml:space="preserve">Coordinación de la Oficina de Presidencia </v>
          </cell>
          <cell r="B286">
            <v>0</v>
          </cell>
        </row>
        <row r="287">
          <cell r="A287" t="str">
            <v>Coordinación General  Oficina Central de Gobierno, Estrategía y opinión Pública</v>
          </cell>
          <cell r="B287">
            <v>0</v>
          </cell>
        </row>
        <row r="288">
          <cell r="A288" t="str">
            <v>Coplademun</v>
          </cell>
          <cell r="B288">
            <v>1</v>
          </cell>
        </row>
        <row r="289">
          <cell r="A289" t="str">
            <v>Desarrollo Social Humano</v>
          </cell>
          <cell r="B289">
            <v>7</v>
          </cell>
        </row>
        <row r="290">
          <cell r="A290" t="str">
            <v>Dirección General de  Innovación y Tecnología</v>
          </cell>
          <cell r="B290">
            <v>3</v>
          </cell>
        </row>
        <row r="291">
          <cell r="A291" t="str">
            <v>Dirección General de Ecología</v>
          </cell>
          <cell r="B291">
            <v>18</v>
          </cell>
        </row>
        <row r="292">
          <cell r="A292" t="str">
            <v>Dirección General de Inspección de Reglamentos</v>
          </cell>
          <cell r="B292">
            <v>17</v>
          </cell>
        </row>
        <row r="293">
          <cell r="A293" t="str">
            <v>Dirección General de Obras Públicas</v>
          </cell>
          <cell r="B293">
            <v>71</v>
          </cell>
        </row>
        <row r="294">
          <cell r="A294" t="str">
            <v>Dirección General de Servicios Públicos</v>
          </cell>
          <cell r="B294">
            <v>18</v>
          </cell>
        </row>
        <row r="295">
          <cell r="A295" t="str">
            <v>Educación Municipal</v>
          </cell>
          <cell r="B295">
            <v>0</v>
          </cell>
        </row>
        <row r="296">
          <cell r="A296" t="str">
            <v>Estacionómetros y Estacionamientos</v>
          </cell>
          <cell r="B296">
            <v>6</v>
          </cell>
        </row>
        <row r="297">
          <cell r="A297" t="str">
            <v>Instituto de Capacitación y Oferta Educativa</v>
          </cell>
          <cell r="B297">
            <v>1</v>
          </cell>
        </row>
        <row r="298">
          <cell r="A298" t="str">
            <v>Instituto de Cultura</v>
          </cell>
          <cell r="B298">
            <v>3</v>
          </cell>
        </row>
        <row r="299">
          <cell r="A299" t="str">
            <v>Instituto Municipal de la Juventud</v>
          </cell>
          <cell r="B299">
            <v>0</v>
          </cell>
        </row>
        <row r="300">
          <cell r="A300" t="str">
            <v>Instituto Municipal de la Mujer</v>
          </cell>
          <cell r="B300">
            <v>0</v>
          </cell>
        </row>
        <row r="301">
          <cell r="A301" t="str">
            <v>Integración y Dictaminación</v>
          </cell>
          <cell r="B301">
            <v>2</v>
          </cell>
        </row>
        <row r="302">
          <cell r="A302" t="str">
            <v>Junta Municipal de Reclutamiento</v>
          </cell>
          <cell r="B302">
            <v>0</v>
          </cell>
        </row>
        <row r="303">
          <cell r="A303" t="str">
            <v>Mantenimiento de Pavimentos</v>
          </cell>
          <cell r="B303">
            <v>3</v>
          </cell>
        </row>
        <row r="304">
          <cell r="A304" t="str">
            <v>Mantenimiento Urbano</v>
          </cell>
          <cell r="B304">
            <v>2</v>
          </cell>
        </row>
        <row r="305">
          <cell r="A305" t="str">
            <v>Oficialía Mayor Administrativa</v>
          </cell>
          <cell r="B305">
            <v>60</v>
          </cell>
        </row>
        <row r="306">
          <cell r="A306" t="str">
            <v>Oficialía Mayor de Padrón y Licencias</v>
          </cell>
          <cell r="B306">
            <v>40</v>
          </cell>
        </row>
        <row r="307">
          <cell r="A307" t="str">
            <v>Parques y Jardines</v>
          </cell>
          <cell r="B307">
            <v>6</v>
          </cell>
        </row>
        <row r="308">
          <cell r="A308" t="str">
            <v>Participación Ciudadana</v>
          </cell>
          <cell r="B308">
            <v>4</v>
          </cell>
        </row>
        <row r="309">
          <cell r="A309" t="str">
            <v>Patrimonio Municipal</v>
          </cell>
          <cell r="B309">
            <v>12</v>
          </cell>
        </row>
        <row r="310">
          <cell r="A310" t="str">
            <v>Protección al Medio Ambiente</v>
          </cell>
          <cell r="B310">
            <v>0</v>
          </cell>
        </row>
        <row r="311">
          <cell r="A311" t="str">
            <v>Protección Civil y Bomberos</v>
          </cell>
          <cell r="B311">
            <v>11</v>
          </cell>
        </row>
        <row r="312">
          <cell r="A312" t="str">
            <v>Proyectos Estratégicos</v>
          </cell>
          <cell r="B312">
            <v>1</v>
          </cell>
        </row>
        <row r="313">
          <cell r="A313" t="str">
            <v>Rastros Municipales</v>
          </cell>
          <cell r="B313">
            <v>0</v>
          </cell>
        </row>
        <row r="314">
          <cell r="A314" t="str">
            <v>Regidores</v>
          </cell>
          <cell r="B314">
            <v>1</v>
          </cell>
        </row>
        <row r="315">
          <cell r="A315" t="str">
            <v>Registro Civil</v>
          </cell>
          <cell r="B315">
            <v>0</v>
          </cell>
        </row>
        <row r="316">
          <cell r="A316" t="str">
            <v>Relaciones Exteriores</v>
          </cell>
          <cell r="B316">
            <v>0</v>
          </cell>
        </row>
        <row r="317">
          <cell r="A317" t="str">
            <v>Relaciones Públicas</v>
          </cell>
          <cell r="B317">
            <v>0</v>
          </cell>
        </row>
        <row r="318">
          <cell r="A318" t="str">
            <v>Sanidad Animal</v>
          </cell>
          <cell r="B318">
            <v>0</v>
          </cell>
        </row>
        <row r="319">
          <cell r="A319" t="str">
            <v>Secretaria del Ayuntamiento</v>
          </cell>
          <cell r="B319">
            <v>1</v>
          </cell>
        </row>
        <row r="320">
          <cell r="A320" t="str">
            <v>Secretaría Particular</v>
          </cell>
          <cell r="B320">
            <v>4</v>
          </cell>
        </row>
        <row r="321">
          <cell r="A321" t="str">
            <v>Síndico Municipal</v>
          </cell>
          <cell r="B321">
            <v>11</v>
          </cell>
        </row>
        <row r="322">
          <cell r="A322" t="str">
            <v>Tesorero Municipal</v>
          </cell>
          <cell r="B322">
            <v>40</v>
          </cell>
        </row>
        <row r="323">
          <cell r="A323" t="str">
            <v>Transparencia y Acceso a la Información</v>
          </cell>
          <cell r="B323">
            <v>2</v>
          </cell>
        </row>
        <row r="324">
          <cell r="A324" t="str">
            <v>Vinculación Asuntos Religiosos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MASCULINO</v>
          </cell>
          <cell r="I23" t="str">
            <v>FEMENINO</v>
          </cell>
          <cell r="J23" t="str">
            <v>EMPRESAS</v>
          </cell>
          <cell r="K23" t="str">
            <v>SEUDÓNIMO</v>
          </cell>
        </row>
        <row r="24">
          <cell r="C24">
            <v>195</v>
          </cell>
          <cell r="D24">
            <v>191</v>
          </cell>
          <cell r="H24">
            <v>289</v>
          </cell>
          <cell r="I24">
            <v>87</v>
          </cell>
          <cell r="J24">
            <v>10</v>
          </cell>
          <cell r="K24">
            <v>0</v>
          </cell>
        </row>
        <row r="25">
          <cell r="C25">
            <v>0.50518134715025909</v>
          </cell>
          <cell r="D25">
            <v>0.49481865284974091</v>
          </cell>
          <cell r="H25">
            <v>0.22538860103626943</v>
          </cell>
          <cell r="I25">
            <v>0.74870466321243523</v>
          </cell>
          <cell r="J25">
            <v>2.5906735751295335E-2</v>
          </cell>
          <cell r="K25">
            <v>0</v>
          </cell>
        </row>
      </sheetData>
      <sheetData sheetId="23"/>
      <sheetData sheetId="24"/>
      <sheetData sheetId="25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132</v>
          </cell>
          <cell r="D24">
            <v>128</v>
          </cell>
        </row>
        <row r="25">
          <cell r="C25">
            <v>0.50769230769230766</v>
          </cell>
          <cell r="D25">
            <v>0.49230769230769234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7"/>
  <sheetViews>
    <sheetView tabSelected="1" workbookViewId="0">
      <selection sqref="A1:O327"/>
    </sheetView>
  </sheetViews>
  <sheetFormatPr baseColWidth="10" defaultRowHeight="15"/>
  <cols>
    <col min="1" max="1" width="3.5703125" customWidth="1"/>
    <col min="2" max="2" width="6.7109375" style="2" customWidth="1"/>
    <col min="3" max="3" width="27.5703125" customWidth="1"/>
    <col min="4" max="4" width="11.5703125" customWidth="1"/>
    <col min="5" max="5" width="14.140625" customWidth="1"/>
    <col min="6" max="6" width="27.5703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thickBot="1">
      <c r="A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ht="38.25" customHeight="1">
      <c r="A14" s="1"/>
      <c r="B14" s="78" t="s">
        <v>0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80"/>
      <c r="O14" s="1"/>
    </row>
    <row r="15" spans="1:15" ht="38.25" customHeight="1">
      <c r="A15" s="1"/>
      <c r="B15" s="81" t="s">
        <v>1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3"/>
      <c r="O15" s="1"/>
    </row>
    <row r="16" spans="1:15" ht="39" customHeight="1" thickBot="1">
      <c r="A16" s="1"/>
      <c r="B16" s="84" t="s">
        <v>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6"/>
      <c r="O16" s="1"/>
    </row>
    <row r="17" spans="1:16">
      <c r="A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 spans="1:16">
      <c r="A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 spans="1:16">
      <c r="A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 spans="1:16">
      <c r="A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</row>
    <row r="21" spans="1:16" ht="15.75" thickBot="1">
      <c r="A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</row>
    <row r="22" spans="1:16" ht="20.25" customHeight="1" thickBot="1">
      <c r="A22" s="1"/>
      <c r="C22" s="58" t="s">
        <v>3</v>
      </c>
      <c r="D22" s="59"/>
      <c r="E22" s="59"/>
      <c r="F22" s="60"/>
      <c r="G22" s="2"/>
      <c r="H22" s="58" t="s">
        <v>4</v>
      </c>
      <c r="I22" s="59"/>
      <c r="J22" s="59"/>
      <c r="K22" s="59"/>
      <c r="L22" s="60"/>
      <c r="M22" s="2"/>
      <c r="N22" s="2"/>
      <c r="O22" s="1"/>
      <c r="P22" s="3"/>
    </row>
    <row r="23" spans="1:16" ht="15.75" thickBot="1">
      <c r="A23" s="1"/>
      <c r="C23" s="4" t="s">
        <v>5</v>
      </c>
      <c r="D23" s="74" t="s">
        <v>6</v>
      </c>
      <c r="E23" s="75"/>
      <c r="F23" s="5" t="s">
        <v>7</v>
      </c>
      <c r="G23" s="2"/>
      <c r="H23" s="4" t="s">
        <v>8</v>
      </c>
      <c r="I23" s="4" t="s">
        <v>9</v>
      </c>
      <c r="J23" s="4" t="s">
        <v>10</v>
      </c>
      <c r="K23" s="4" t="s">
        <v>11</v>
      </c>
      <c r="L23" s="4" t="s">
        <v>7</v>
      </c>
      <c r="M23" s="2"/>
      <c r="N23" s="2"/>
      <c r="O23" s="1"/>
      <c r="P23" s="3"/>
    </row>
    <row r="24" spans="1:16" ht="16.5" thickBot="1">
      <c r="A24" s="1"/>
      <c r="C24" s="6">
        <f>+'[1]ACUM-MAYO'!B6</f>
        <v>143</v>
      </c>
      <c r="D24" s="68">
        <f>+'[1]ACUM-MAYO'!B7</f>
        <v>109</v>
      </c>
      <c r="E24" s="87"/>
      <c r="F24" s="7">
        <f>SUM(C24:E24)</f>
        <v>252</v>
      </c>
      <c r="G24" s="2"/>
      <c r="H24" s="6">
        <f>+'[1]ACUM-MAYO'!B13</f>
        <v>165</v>
      </c>
      <c r="I24" s="6">
        <f>+'[1]ACUM-MAYO'!B12</f>
        <v>81</v>
      </c>
      <c r="J24" s="6">
        <f>+'[1]ACUM-MAYO'!B14</f>
        <v>6</v>
      </c>
      <c r="K24" s="6">
        <f>+'[1]ACUM-MAYO'!B15</f>
        <v>0</v>
      </c>
      <c r="L24" s="7">
        <f>SUM(H24:K24)</f>
        <v>252</v>
      </c>
      <c r="M24" s="2"/>
      <c r="N24" s="2"/>
      <c r="O24" s="1"/>
      <c r="P24" s="3"/>
    </row>
    <row r="25" spans="1:16" ht="16.5" thickBot="1">
      <c r="A25" s="1"/>
      <c r="C25" s="8">
        <f>+C24/F24</f>
        <v>0.56746031746031744</v>
      </c>
      <c r="D25" s="88">
        <f>+D24/F24</f>
        <v>0.43253968253968256</v>
      </c>
      <c r="E25" s="89"/>
      <c r="F25" s="9">
        <f>SUM(C25:E25)</f>
        <v>1</v>
      </c>
      <c r="G25" s="2"/>
      <c r="H25" s="8">
        <f>+H24/L24</f>
        <v>0.65476190476190477</v>
      </c>
      <c r="I25" s="8">
        <f>+I24/L24</f>
        <v>0.32142857142857145</v>
      </c>
      <c r="J25" s="8">
        <f>+J24/L24</f>
        <v>2.3809523809523808E-2</v>
      </c>
      <c r="K25" s="8">
        <f>+K24/L24</f>
        <v>0</v>
      </c>
      <c r="L25" s="9">
        <f>SUM(H25:K25)</f>
        <v>1</v>
      </c>
      <c r="M25" s="2"/>
      <c r="N25" s="2"/>
      <c r="O25" s="1"/>
      <c r="P25" s="3"/>
    </row>
    <row r="26" spans="1:16">
      <c r="A26" s="1"/>
      <c r="C26" s="2"/>
      <c r="D26" s="2"/>
      <c r="E26" s="2"/>
      <c r="F26" s="2"/>
      <c r="G26" s="2"/>
      <c r="H26" s="2"/>
      <c r="I26" s="2"/>
      <c r="J26" s="2"/>
      <c r="K26" s="10"/>
      <c r="L26" s="10"/>
      <c r="M26" s="10"/>
      <c r="N26" s="10"/>
      <c r="O26" s="1"/>
      <c r="P26" s="3"/>
    </row>
    <row r="27" spans="1:16">
      <c r="A27" s="1"/>
      <c r="C27" s="2"/>
      <c r="D27" s="2"/>
      <c r="E27" s="2"/>
      <c r="F27" s="2"/>
      <c r="G27" s="2"/>
      <c r="H27" s="2"/>
      <c r="I27" s="2"/>
      <c r="J27" s="10"/>
      <c r="K27" s="10"/>
      <c r="L27" s="10"/>
      <c r="M27" s="10"/>
      <c r="N27" s="10"/>
      <c r="O27" s="1"/>
      <c r="P27" s="3"/>
    </row>
    <row r="28" spans="1:16">
      <c r="A28" s="1"/>
      <c r="C28" s="2"/>
      <c r="D28" s="2"/>
      <c r="E28" s="2"/>
      <c r="F28" s="2"/>
      <c r="G28" s="2"/>
      <c r="H28" s="2"/>
      <c r="I28" s="2"/>
      <c r="J28" s="10"/>
      <c r="K28" s="10"/>
      <c r="L28" s="10"/>
      <c r="M28" s="2"/>
      <c r="N28" s="2"/>
      <c r="O28" s="1"/>
    </row>
    <row r="29" spans="1:16">
      <c r="A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</row>
    <row r="30" spans="1:16">
      <c r="A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</row>
    <row r="31" spans="1:16">
      <c r="A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</row>
    <row r="32" spans="1:16">
      <c r="A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</row>
    <row r="33" spans="1:15">
      <c r="A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</row>
    <row r="34" spans="1:15">
      <c r="A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</row>
    <row r="35" spans="1:15">
      <c r="A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</row>
    <row r="36" spans="1:15">
      <c r="A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</row>
    <row r="37" spans="1:15">
      <c r="A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</row>
    <row r="38" spans="1:15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</row>
    <row r="39" spans="1:15">
      <c r="A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</row>
    <row r="40" spans="1:15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</row>
    <row r="41" spans="1:15">
      <c r="A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</row>
    <row r="42" spans="1:15">
      <c r="A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</row>
    <row r="43" spans="1:15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</row>
    <row r="44" spans="1:15">
      <c r="A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</row>
    <row r="45" spans="1:15" ht="19.5" customHeight="1" thickBot="1">
      <c r="A45" s="1"/>
      <c r="C45" s="2"/>
      <c r="D45" s="90" t="s">
        <v>12</v>
      </c>
      <c r="E45" s="90"/>
      <c r="F45" s="90"/>
      <c r="G45" s="90"/>
      <c r="H45" s="90"/>
      <c r="I45" s="90"/>
      <c r="J45" s="90"/>
      <c r="K45" s="2"/>
      <c r="L45" s="2"/>
      <c r="M45" s="2"/>
      <c r="N45" s="2"/>
      <c r="O45" s="1"/>
    </row>
    <row r="46" spans="1:15" ht="15.75" thickBot="1">
      <c r="A46" s="1"/>
      <c r="C46" s="2"/>
      <c r="D46" s="6">
        <v>1</v>
      </c>
      <c r="E46" s="11" t="str">
        <f>+'[1]ACUM-MAYO'!A49</f>
        <v>SE TIENE POR NO PRESENTADA ( NO CUMPLIÓ PREVENCIÓN)</v>
      </c>
      <c r="F46" s="12"/>
      <c r="G46" s="12"/>
      <c r="H46" s="13"/>
      <c r="I46" s="6">
        <f>+'[1]ACUM-MAYO'!B49</f>
        <v>6</v>
      </c>
      <c r="J46" s="8">
        <f>+I46/I62</f>
        <v>2.3809523809523808E-2</v>
      </c>
      <c r="K46" s="2"/>
      <c r="L46" s="2"/>
      <c r="M46" s="2"/>
      <c r="N46" s="2"/>
      <c r="O46" s="1"/>
    </row>
    <row r="47" spans="1:15" ht="15.75" thickBot="1">
      <c r="A47" s="1"/>
      <c r="C47" s="2"/>
      <c r="D47" s="6">
        <v>2</v>
      </c>
      <c r="E47" s="11" t="str">
        <f>+'[1]ACUM-MAYO'!A50</f>
        <v>NO CUMPLIO CON LOS EXTREMOS DEL ARTÍCULO 79 (REQUISITOS)</v>
      </c>
      <c r="F47" s="12"/>
      <c r="G47" s="12"/>
      <c r="H47" s="13"/>
      <c r="I47" s="6">
        <f>+'[1]ACUM-MAYO'!B50</f>
        <v>2</v>
      </c>
      <c r="J47" s="8">
        <f>+I47/I62</f>
        <v>7.9365079365079361E-3</v>
      </c>
      <c r="K47" s="2"/>
      <c r="L47" s="2"/>
      <c r="M47" s="2"/>
      <c r="N47" s="2"/>
      <c r="O47" s="1"/>
    </row>
    <row r="48" spans="1:15" ht="15.75" thickBot="1">
      <c r="A48" s="1"/>
      <c r="C48" s="2"/>
      <c r="D48" s="6">
        <v>3</v>
      </c>
      <c r="E48" s="11" t="str">
        <f>+'[1]ACUM-MAYO'!A51</f>
        <v xml:space="preserve">INCOMPETENCIA </v>
      </c>
      <c r="F48" s="12"/>
      <c r="G48" s="12"/>
      <c r="H48" s="13"/>
      <c r="I48" s="6">
        <f>+'[1]ACUM-MAYO'!B51</f>
        <v>4</v>
      </c>
      <c r="J48" s="8">
        <f>+I48/I62</f>
        <v>1.5873015873015872E-2</v>
      </c>
      <c r="K48" s="2"/>
      <c r="L48" s="2"/>
      <c r="M48" s="2"/>
      <c r="N48" s="2"/>
      <c r="O48" s="1"/>
    </row>
    <row r="49" spans="1:15" ht="15.75" thickBot="1">
      <c r="A49" s="1"/>
      <c r="C49" s="2"/>
      <c r="D49" s="6">
        <v>4</v>
      </c>
      <c r="E49" s="11" t="str">
        <f>+'[1]ACUM-MAYO'!A52</f>
        <v>IMPROCEDENTE POR INEXISTENTE</v>
      </c>
      <c r="F49" s="12"/>
      <c r="G49" s="12"/>
      <c r="H49" s="13"/>
      <c r="I49" s="6">
        <f>+'[1]ACUM-MAYO'!B52</f>
        <v>50</v>
      </c>
      <c r="J49" s="8">
        <f>+I49/I62</f>
        <v>0.1984126984126984</v>
      </c>
      <c r="K49" s="2"/>
      <c r="L49" s="2"/>
      <c r="M49" s="2"/>
      <c r="N49" s="2"/>
      <c r="O49" s="1"/>
    </row>
    <row r="50" spans="1:15" ht="15.75" thickBot="1">
      <c r="A50" s="1"/>
      <c r="C50" s="2"/>
      <c r="D50" s="6">
        <v>5</v>
      </c>
      <c r="E50" s="11" t="str">
        <f>+'[1]ACUM-MAYO'!A53</f>
        <v>IMPROCEDENTE, CONFIDENCIAL E INEXISTENTE</v>
      </c>
      <c r="F50" s="12"/>
      <c r="G50" s="12"/>
      <c r="H50" s="13"/>
      <c r="I50" s="6">
        <f>+'[1]ACUM-MAYO'!B53</f>
        <v>0</v>
      </c>
      <c r="J50" s="8">
        <f>+I50/I62</f>
        <v>0</v>
      </c>
      <c r="K50" s="2"/>
      <c r="L50" s="2"/>
      <c r="M50" s="2"/>
      <c r="N50" s="2"/>
      <c r="O50" s="1"/>
    </row>
    <row r="51" spans="1:15" ht="15.75" thickBot="1">
      <c r="A51" s="1"/>
      <c r="C51" s="2"/>
      <c r="D51" s="6">
        <v>6</v>
      </c>
      <c r="E51" s="11" t="str">
        <f>+'[1]ACUM-MAYO'!A54</f>
        <v>PROCEDENTE</v>
      </c>
      <c r="F51" s="12"/>
      <c r="G51" s="12"/>
      <c r="H51" s="13"/>
      <c r="I51" s="6">
        <f>+'[1]ACUM-MAYO'!B54</f>
        <v>49</v>
      </c>
      <c r="J51" s="8">
        <f>+I51/I62</f>
        <v>0.19444444444444445</v>
      </c>
      <c r="K51" s="2"/>
      <c r="L51" s="2"/>
      <c r="M51" s="2"/>
      <c r="N51" s="2"/>
      <c r="O51" s="1"/>
    </row>
    <row r="52" spans="1:15" ht="15.75" thickBot="1">
      <c r="A52" s="1"/>
      <c r="C52" s="2"/>
      <c r="D52" s="6">
        <v>7</v>
      </c>
      <c r="E52" s="11" t="str">
        <f>+'[1]ACUM-MAYO'!A55</f>
        <v xml:space="preserve">PROCEDENTE PARCIAL POR CONFIDENCIALIDAD </v>
      </c>
      <c r="F52" s="12"/>
      <c r="G52" s="12"/>
      <c r="H52" s="13"/>
      <c r="I52" s="6">
        <f>+'[1]ACUM-MAYO'!B55</f>
        <v>68</v>
      </c>
      <c r="J52" s="8">
        <f>+I52/I62</f>
        <v>0.26984126984126983</v>
      </c>
      <c r="K52" s="2"/>
      <c r="L52" s="2"/>
      <c r="M52" s="2"/>
      <c r="N52" s="2"/>
      <c r="O52" s="1"/>
    </row>
    <row r="53" spans="1:15" ht="15.75" thickBot="1">
      <c r="A53" s="1"/>
      <c r="C53" s="2"/>
      <c r="D53" s="6">
        <v>8</v>
      </c>
      <c r="E53" s="11" t="str">
        <f>+'[1]ACUM-MAYO'!A56</f>
        <v>IMPROCEDENTE POR CONFIDENCIALIDAD Y RESERVADA</v>
      </c>
      <c r="F53" s="14"/>
      <c r="G53" s="14"/>
      <c r="H53" s="15"/>
      <c r="I53" s="6">
        <f>+'[1]ACUM-MAYO'!B56</f>
        <v>0</v>
      </c>
      <c r="J53" s="8">
        <f>+I53/I62</f>
        <v>0</v>
      </c>
      <c r="K53" s="2"/>
      <c r="L53" s="2"/>
      <c r="M53" s="2"/>
      <c r="N53" s="2"/>
      <c r="O53" s="1"/>
    </row>
    <row r="54" spans="1:15" ht="15.75" thickBot="1">
      <c r="A54" s="1"/>
      <c r="C54" s="2"/>
      <c r="D54" s="6">
        <v>9</v>
      </c>
      <c r="E54" s="11" t="str">
        <f>+'[1]ACUM-MAYO'!A57</f>
        <v>PROCEDENTE PARCIAL POR CONFIDENCIALIDAD E INEXISTENCIA</v>
      </c>
      <c r="F54" s="14"/>
      <c r="G54" s="14"/>
      <c r="H54" s="15"/>
      <c r="I54" s="6">
        <f>+'[1]ACUM-MAYO'!B57</f>
        <v>33</v>
      </c>
      <c r="J54" s="8">
        <f>+I54/I62</f>
        <v>0.13095238095238096</v>
      </c>
      <c r="K54" s="2"/>
      <c r="L54" s="2"/>
      <c r="M54" s="2"/>
      <c r="N54" s="2"/>
      <c r="O54" s="1"/>
    </row>
    <row r="55" spans="1:15" ht="15.75" thickBot="1">
      <c r="A55" s="1"/>
      <c r="C55" s="2"/>
      <c r="D55" s="6">
        <v>10</v>
      </c>
      <c r="E55" s="11" t="str">
        <f>+'[1]ACUM-MAYO'!A58</f>
        <v>PROCEDENTE PARCIAL POR CONFIDENCIALIDAD, RESERVA E INEXISTENCIA</v>
      </c>
      <c r="F55" s="14"/>
      <c r="G55" s="14"/>
      <c r="H55" s="15"/>
      <c r="I55" s="6">
        <f>+'[1]ACUM-MAYO'!B58</f>
        <v>0</v>
      </c>
      <c r="J55" s="8">
        <f>+I55/I62</f>
        <v>0</v>
      </c>
      <c r="K55" s="2"/>
      <c r="L55" s="2"/>
      <c r="M55" s="2"/>
      <c r="N55" s="2"/>
      <c r="O55" s="1"/>
    </row>
    <row r="56" spans="1:15" ht="15.75" thickBot="1">
      <c r="A56" s="1"/>
      <c r="C56" s="2"/>
      <c r="D56" s="6">
        <v>11</v>
      </c>
      <c r="E56" s="11" t="str">
        <f>+'[1]ACUM-MAYO'!A59</f>
        <v>PROCEDENTE PARCIAL POR INEXISTENCIA</v>
      </c>
      <c r="F56" s="14"/>
      <c r="G56" s="14"/>
      <c r="H56" s="15"/>
      <c r="I56" s="6">
        <f>+'[1]ACUM-MAYO'!B59</f>
        <v>22</v>
      </c>
      <c r="J56" s="8">
        <f>+I56/I62</f>
        <v>8.7301587301587297E-2</v>
      </c>
      <c r="K56" s="2"/>
      <c r="L56" s="2"/>
      <c r="M56" s="2"/>
      <c r="N56" s="2"/>
      <c r="O56" s="1"/>
    </row>
    <row r="57" spans="1:15" ht="15.75" thickBot="1">
      <c r="A57" s="1"/>
      <c r="C57" s="2"/>
      <c r="D57" s="6">
        <v>12</v>
      </c>
      <c r="E57" s="11" t="str">
        <f>+'[1]ACUM-MAYO'!A60</f>
        <v>PROCEDENTE PARCIAL POR RESERVA</v>
      </c>
      <c r="F57" s="12"/>
      <c r="G57" s="12"/>
      <c r="H57" s="13"/>
      <c r="I57" s="6">
        <f>+'[1]ACUM-MAYO'!B60</f>
        <v>5</v>
      </c>
      <c r="J57" s="8">
        <f>+I57/I62</f>
        <v>1.984126984126984E-2</v>
      </c>
      <c r="K57" s="2"/>
      <c r="L57" s="2"/>
      <c r="M57" s="2"/>
      <c r="N57" s="2"/>
      <c r="O57" s="1"/>
    </row>
    <row r="58" spans="1:15" ht="15.75" thickBot="1">
      <c r="A58" s="1"/>
      <c r="C58" s="2"/>
      <c r="D58" s="6">
        <v>13</v>
      </c>
      <c r="E58" s="11" t="str">
        <f>+'[1]ACUM-MAYO'!A61</f>
        <v>PROCEDENTE PARCIAL POR RESERVA Y CONFIDENCIALIDAD</v>
      </c>
      <c r="F58" s="12"/>
      <c r="G58" s="12"/>
      <c r="H58" s="13"/>
      <c r="I58" s="6">
        <f>+'[1]ACUM-MAYO'!B61</f>
        <v>4</v>
      </c>
      <c r="J58" s="8">
        <f>+I58/I62</f>
        <v>1.5873015873015872E-2</v>
      </c>
      <c r="K58" s="2"/>
      <c r="L58" s="2"/>
      <c r="M58" s="2"/>
      <c r="N58" s="2"/>
      <c r="O58" s="1"/>
    </row>
    <row r="59" spans="1:15" ht="15.75" thickBot="1">
      <c r="A59" s="1"/>
      <c r="C59" s="2"/>
      <c r="D59" s="6">
        <v>14</v>
      </c>
      <c r="E59" s="11" t="str">
        <f>+'[1]ACUM-MAYO'!A62</f>
        <v>PROCEDENE PARCIAL POR RESERVA E INEXISTENCIA</v>
      </c>
      <c r="F59" s="12"/>
      <c r="G59" s="12"/>
      <c r="H59" s="13"/>
      <c r="I59" s="6">
        <f>+'[1]ACUM-MAYO'!B62</f>
        <v>1</v>
      </c>
      <c r="J59" s="8">
        <f>+I59/I62</f>
        <v>3.968253968253968E-3</v>
      </c>
      <c r="K59" s="2"/>
      <c r="L59" s="2"/>
      <c r="M59" s="2"/>
      <c r="N59" s="2"/>
      <c r="O59" s="1"/>
    </row>
    <row r="60" spans="1:15" ht="15.75" thickBot="1">
      <c r="A60" s="1"/>
      <c r="C60" s="2"/>
      <c r="D60" s="6"/>
      <c r="E60" s="11" t="str">
        <f>+'[1]ACUM-MAYO'!A63</f>
        <v>IMPROCEDENTE POR RESERVADA</v>
      </c>
      <c r="F60" s="12"/>
      <c r="G60" s="12"/>
      <c r="H60" s="13"/>
      <c r="I60" s="6">
        <f>+'[1]ACUM-MAYO'!B63</f>
        <v>8</v>
      </c>
      <c r="J60" s="8">
        <f>+I60/I62</f>
        <v>3.1746031746031744E-2</v>
      </c>
      <c r="K60" s="2"/>
      <c r="L60" s="2"/>
      <c r="M60" s="2"/>
      <c r="N60" s="2"/>
      <c r="O60" s="1"/>
    </row>
    <row r="61" spans="1:15" s="18" customFormat="1" ht="16.5" thickBot="1">
      <c r="A61" s="16"/>
      <c r="B61" s="17"/>
      <c r="C61" s="17"/>
      <c r="D61" s="17"/>
      <c r="E61" s="17"/>
      <c r="F61" s="17"/>
      <c r="G61" s="17"/>
      <c r="H61" s="17"/>
      <c r="K61" s="17"/>
      <c r="L61" s="17"/>
      <c r="M61" s="17"/>
      <c r="N61" s="17"/>
      <c r="O61" s="16"/>
    </row>
    <row r="62" spans="1:15" ht="16.5" thickBot="1">
      <c r="A62" s="1"/>
      <c r="C62" s="2"/>
      <c r="D62" s="2"/>
      <c r="E62" s="2"/>
      <c r="F62" s="2"/>
      <c r="G62" s="2"/>
      <c r="H62" s="2"/>
      <c r="I62" s="7">
        <f>SUM(I46:I60)</f>
        <v>252</v>
      </c>
      <c r="J62" s="9">
        <f>SUM(J46:J60)</f>
        <v>0.99999999999999989</v>
      </c>
      <c r="K62" s="2"/>
      <c r="L62" s="2"/>
      <c r="M62" s="2"/>
      <c r="N62" s="2"/>
      <c r="O62" s="1"/>
    </row>
    <row r="63" spans="1:15">
      <c r="A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"/>
    </row>
    <row r="64" spans="1:15">
      <c r="A64" s="1"/>
      <c r="N64" s="2"/>
      <c r="O64" s="1"/>
    </row>
    <row r="65" spans="1:15">
      <c r="A65" s="1"/>
      <c r="N65" s="2"/>
      <c r="O65" s="1"/>
    </row>
    <row r="66" spans="1:15">
      <c r="A66" s="1"/>
      <c r="N66" s="2"/>
      <c r="O66" s="1"/>
    </row>
    <row r="67" spans="1:15">
      <c r="A67" s="1"/>
      <c r="N67" s="2"/>
      <c r="O67" s="1"/>
    </row>
    <row r="68" spans="1:15">
      <c r="A68" s="1"/>
      <c r="N68" s="2"/>
      <c r="O68" s="1"/>
    </row>
    <row r="69" spans="1:15">
      <c r="A69" s="1"/>
      <c r="N69" s="2"/>
      <c r="O69" s="1"/>
    </row>
    <row r="70" spans="1:15">
      <c r="A70" s="1"/>
      <c r="N70" s="2"/>
      <c r="O70" s="1"/>
    </row>
    <row r="71" spans="1:15">
      <c r="A71" s="1"/>
      <c r="N71" s="2"/>
      <c r="O71" s="1"/>
    </row>
    <row r="72" spans="1:15">
      <c r="A72" s="1"/>
      <c r="N72" s="2"/>
      <c r="O72" s="1"/>
    </row>
    <row r="73" spans="1:15">
      <c r="A73" s="1"/>
      <c r="N73" s="2"/>
      <c r="O73" s="1"/>
    </row>
    <row r="74" spans="1:15">
      <c r="A74" s="1"/>
      <c r="N74" s="2"/>
      <c r="O74" s="1"/>
    </row>
    <row r="75" spans="1:15">
      <c r="A75" s="1"/>
      <c r="N75" s="2"/>
      <c r="O75" s="1"/>
    </row>
    <row r="76" spans="1:15">
      <c r="A76" s="1"/>
      <c r="N76" s="2"/>
      <c r="O76" s="1"/>
    </row>
    <row r="77" spans="1:15">
      <c r="A77" s="1"/>
      <c r="N77" s="2"/>
      <c r="O77" s="1"/>
    </row>
    <row r="78" spans="1:15">
      <c r="A78" s="1"/>
      <c r="N78" s="2"/>
      <c r="O78" s="1"/>
    </row>
    <row r="79" spans="1:15">
      <c r="A79" s="1"/>
      <c r="N79" s="2"/>
      <c r="O79" s="1"/>
    </row>
    <row r="80" spans="1:15">
      <c r="A80" s="1"/>
      <c r="N80" s="2"/>
      <c r="O80" s="1"/>
    </row>
    <row r="81" spans="1:15">
      <c r="A81" s="1"/>
      <c r="N81" s="2"/>
      <c r="O81" s="1"/>
    </row>
    <row r="82" spans="1:15">
      <c r="A82" s="1"/>
      <c r="N82" s="2"/>
      <c r="O82" s="1"/>
    </row>
    <row r="83" spans="1:15">
      <c r="A83" s="1"/>
      <c r="N83" s="2"/>
      <c r="O83" s="1"/>
    </row>
    <row r="84" spans="1:15">
      <c r="A84" s="1"/>
      <c r="N84" s="2"/>
      <c r="O84" s="1"/>
    </row>
    <row r="85" spans="1:15">
      <c r="A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"/>
    </row>
    <row r="86" spans="1:15">
      <c r="A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"/>
    </row>
    <row r="87" spans="1:15">
      <c r="A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"/>
    </row>
    <row r="88" spans="1:15">
      <c r="A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"/>
    </row>
    <row r="89" spans="1:15">
      <c r="A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"/>
    </row>
    <row r="90" spans="1:15">
      <c r="A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"/>
    </row>
    <row r="91" spans="1:15">
      <c r="A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"/>
    </row>
    <row r="92" spans="1:15">
      <c r="A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"/>
    </row>
    <row r="93" spans="1:15">
      <c r="A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"/>
    </row>
    <row r="94" spans="1:15">
      <c r="A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"/>
    </row>
    <row r="95" spans="1:15" ht="15.75" thickBot="1">
      <c r="A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"/>
    </row>
    <row r="96" spans="1:15" ht="19.5" customHeight="1" thickBot="1">
      <c r="A96" s="1"/>
      <c r="C96" s="2"/>
      <c r="D96" s="91" t="s">
        <v>13</v>
      </c>
      <c r="E96" s="92"/>
      <c r="F96" s="92"/>
      <c r="G96" s="92"/>
      <c r="H96" s="92"/>
      <c r="I96" s="93"/>
      <c r="J96" s="2"/>
      <c r="K96" s="2"/>
      <c r="L96" s="2"/>
      <c r="M96" s="2"/>
      <c r="N96" s="2"/>
      <c r="O96" s="1"/>
    </row>
    <row r="97" spans="1:15" ht="15.75" customHeight="1" thickBot="1">
      <c r="A97" s="1"/>
      <c r="C97" s="2"/>
      <c r="D97" s="19">
        <v>6</v>
      </c>
      <c r="E97" s="64" t="str">
        <f>+'[1]ACUM-MAYO'!A77</f>
        <v>VÍA INFOMEX</v>
      </c>
      <c r="F97" s="65"/>
      <c r="G97" s="66"/>
      <c r="H97" s="20">
        <f>+'[1]ACUM-MAYO'!B77</f>
        <v>143</v>
      </c>
      <c r="I97" s="21">
        <f>+H97/H104</f>
        <v>0.56746031746031744</v>
      </c>
      <c r="J97" s="2"/>
      <c r="K97" s="2"/>
      <c r="L97" s="2"/>
      <c r="M97" s="2"/>
      <c r="N97" s="2"/>
      <c r="O97" s="1"/>
    </row>
    <row r="98" spans="1:15" ht="15.75" customHeight="1" thickBot="1">
      <c r="A98" s="1"/>
      <c r="C98" s="2"/>
      <c r="D98" s="19">
        <v>2</v>
      </c>
      <c r="E98" s="64" t="str">
        <f>+'[1]ACUM-MAYO'!A73</f>
        <v>COPIA CERTIFICADA</v>
      </c>
      <c r="F98" s="65"/>
      <c r="G98" s="66"/>
      <c r="H98" s="20">
        <f>+'[1]ACUM-MAYO'!B73</f>
        <v>56</v>
      </c>
      <c r="I98" s="21">
        <f>H98/H104</f>
        <v>0.22222222222222221</v>
      </c>
      <c r="J98" s="2"/>
      <c r="K98" s="2"/>
      <c r="L98" s="2"/>
      <c r="M98" s="2"/>
      <c r="N98" s="2"/>
      <c r="O98" s="1"/>
    </row>
    <row r="99" spans="1:15" ht="15.75" customHeight="1" thickBot="1">
      <c r="A99" s="1"/>
      <c r="C99" s="2"/>
      <c r="D99" s="19">
        <v>3</v>
      </c>
      <c r="E99" s="64" t="str">
        <f>+'[1]ACUM-MAYO'!A74</f>
        <v>COPIA SIMPLE</v>
      </c>
      <c r="F99" s="65"/>
      <c r="G99" s="66"/>
      <c r="H99" s="20">
        <f>+'[1]ACUM-MAYO'!B74</f>
        <v>49</v>
      </c>
      <c r="I99" s="21">
        <f>H99/H104</f>
        <v>0.19444444444444445</v>
      </c>
      <c r="J99" s="2"/>
      <c r="K99" s="2"/>
      <c r="L99" s="2"/>
      <c r="M99" s="2"/>
      <c r="N99" s="2"/>
      <c r="O99" s="1"/>
    </row>
    <row r="100" spans="1:15" ht="15.75" customHeight="1" thickBot="1">
      <c r="A100" s="1"/>
      <c r="C100" s="2"/>
      <c r="D100" s="19">
        <v>4</v>
      </c>
      <c r="E100" s="64" t="str">
        <f>+'[1]ACUM-MAYO'!A75</f>
        <v>CD</v>
      </c>
      <c r="F100" s="65"/>
      <c r="G100" s="66"/>
      <c r="H100" s="20">
        <f>+'[1]ACUM-MAYO'!B75</f>
        <v>3</v>
      </c>
      <c r="I100" s="21">
        <f>H100/H104</f>
        <v>1.1904761904761904E-2</v>
      </c>
      <c r="J100" s="2"/>
      <c r="K100" s="2"/>
      <c r="L100" s="2"/>
      <c r="M100" s="2"/>
      <c r="N100" s="2"/>
      <c r="O100" s="1"/>
    </row>
    <row r="101" spans="1:15" ht="15.75" customHeight="1" thickBot="1">
      <c r="A101" s="1"/>
      <c r="C101" s="2"/>
      <c r="D101" s="19">
        <v>5</v>
      </c>
      <c r="E101" s="64" t="str">
        <f>+'[1]ACUM-MAYO'!A76</f>
        <v>COPIA SIMPLE Y COPIA CERTIFICADA</v>
      </c>
      <c r="F101" s="65"/>
      <c r="G101" s="66"/>
      <c r="H101" s="20">
        <f>+'[1]ACUM-MAYO'!B76</f>
        <v>1</v>
      </c>
      <c r="I101" s="21">
        <f>H101/H104</f>
        <v>3.968253968253968E-3</v>
      </c>
      <c r="J101" s="2"/>
      <c r="K101" s="2"/>
      <c r="L101" s="2"/>
      <c r="M101" s="2"/>
      <c r="N101" s="2"/>
      <c r="O101" s="1"/>
    </row>
    <row r="102" spans="1:15" ht="15.75" customHeight="1">
      <c r="A102" s="1"/>
      <c r="C102" s="2"/>
      <c r="D102" s="19">
        <v>1</v>
      </c>
      <c r="E102" s="64" t="str">
        <f>+'[1]ACUM-MAYO'!A72</f>
        <v>CONSULTA FISICA</v>
      </c>
      <c r="F102" s="65"/>
      <c r="G102" s="66"/>
      <c r="H102" s="20">
        <f>+'[1]ACUM-MAYO'!B72</f>
        <v>0</v>
      </c>
      <c r="I102" s="21">
        <f>H102/H104</f>
        <v>0</v>
      </c>
      <c r="J102" s="2"/>
      <c r="K102" s="2"/>
      <c r="L102" s="2"/>
      <c r="M102" s="2"/>
      <c r="N102" s="2"/>
      <c r="O102" s="1"/>
    </row>
    <row r="103" spans="1:15" ht="15.75" thickBot="1">
      <c r="A103" s="1"/>
      <c r="C103" s="2"/>
      <c r="E103" s="2"/>
      <c r="F103" s="2"/>
      <c r="G103" s="2"/>
      <c r="H103" s="2"/>
      <c r="I103" s="2"/>
      <c r="J103" s="2"/>
      <c r="K103" s="2"/>
      <c r="L103" s="2"/>
      <c r="M103" s="2"/>
      <c r="O103" s="1"/>
    </row>
    <row r="104" spans="1:15" s="18" customFormat="1" ht="16.5" thickBot="1">
      <c r="A104" s="16"/>
      <c r="B104" s="17"/>
      <c r="C104" s="17"/>
      <c r="D104" s="17"/>
      <c r="E104" s="17"/>
      <c r="F104" s="22"/>
      <c r="G104" s="23" t="s">
        <v>7</v>
      </c>
      <c r="H104" s="7">
        <f>SUM(H97:H103)</f>
        <v>252</v>
      </c>
      <c r="I104" s="24">
        <f>SUM(I97:I103)</f>
        <v>0.99999999999999989</v>
      </c>
      <c r="J104" s="17"/>
      <c r="K104" s="17"/>
      <c r="L104" s="17"/>
      <c r="M104" s="17"/>
      <c r="N104" s="17"/>
      <c r="O104" s="16"/>
    </row>
    <row r="105" spans="1:15">
      <c r="A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"/>
    </row>
    <row r="106" spans="1:15">
      <c r="A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"/>
    </row>
    <row r="107" spans="1:15" ht="18.75">
      <c r="A107" s="1"/>
      <c r="C107" s="2"/>
      <c r="D107" s="67"/>
      <c r="E107" s="67"/>
      <c r="F107" s="67"/>
      <c r="G107" s="67"/>
      <c r="H107" s="67"/>
      <c r="I107" s="67"/>
      <c r="J107" s="2"/>
      <c r="K107" s="2"/>
      <c r="L107" s="2"/>
      <c r="M107" s="2"/>
      <c r="N107" s="2"/>
      <c r="O107" s="1"/>
    </row>
    <row r="108" spans="1:15">
      <c r="A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"/>
    </row>
    <row r="109" spans="1:15">
      <c r="A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"/>
    </row>
    <row r="110" spans="1:15">
      <c r="A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"/>
    </row>
    <row r="111" spans="1:15">
      <c r="A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"/>
    </row>
    <row r="112" spans="1:15">
      <c r="A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"/>
    </row>
    <row r="113" spans="1:15">
      <c r="A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"/>
    </row>
    <row r="114" spans="1:15">
      <c r="A114" s="1"/>
      <c r="C114" s="2"/>
      <c r="D114" s="2"/>
      <c r="E114" s="2"/>
      <c r="F114" s="2"/>
      <c r="G114" s="2"/>
      <c r="H114" s="2"/>
      <c r="I114" s="2"/>
      <c r="J114" s="2"/>
      <c r="K114" s="2"/>
      <c r="L114" s="2" t="s">
        <v>14</v>
      </c>
      <c r="M114" s="2"/>
      <c r="N114" s="2"/>
      <c r="O114" s="1"/>
    </row>
    <row r="115" spans="1:15">
      <c r="A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"/>
    </row>
    <row r="116" spans="1:15">
      <c r="A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"/>
    </row>
    <row r="117" spans="1:15">
      <c r="A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"/>
    </row>
    <row r="118" spans="1:15">
      <c r="A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"/>
    </row>
    <row r="119" spans="1:15">
      <c r="A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"/>
    </row>
    <row r="120" spans="1:15">
      <c r="A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"/>
    </row>
    <row r="121" spans="1:15">
      <c r="A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"/>
    </row>
    <row r="122" spans="1:15">
      <c r="A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"/>
    </row>
    <row r="123" spans="1:15">
      <c r="A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"/>
    </row>
    <row r="124" spans="1:15">
      <c r="A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"/>
    </row>
    <row r="125" spans="1:15">
      <c r="A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"/>
    </row>
    <row r="126" spans="1:15">
      <c r="A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"/>
    </row>
    <row r="127" spans="1:15">
      <c r="A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"/>
    </row>
    <row r="128" spans="1:15">
      <c r="A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"/>
    </row>
    <row r="129" spans="1:15">
      <c r="A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"/>
    </row>
    <row r="130" spans="1:15">
      <c r="A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"/>
    </row>
    <row r="131" spans="1:15">
      <c r="A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"/>
    </row>
    <row r="132" spans="1:15">
      <c r="A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"/>
    </row>
    <row r="133" spans="1:15" ht="15.75" thickBot="1">
      <c r="A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"/>
    </row>
    <row r="134" spans="1:15" ht="19.5" customHeight="1" thickBot="1">
      <c r="A134" s="1"/>
      <c r="C134" s="2"/>
      <c r="D134" s="2"/>
      <c r="E134" s="58" t="s">
        <v>15</v>
      </c>
      <c r="F134" s="59"/>
      <c r="G134" s="59"/>
      <c r="H134" s="59"/>
      <c r="I134" s="60"/>
      <c r="J134" s="2"/>
      <c r="K134" s="2"/>
      <c r="L134" s="2"/>
      <c r="M134" s="2"/>
      <c r="N134" s="2"/>
      <c r="O134" s="1"/>
    </row>
    <row r="135" spans="1:15" ht="15.75" customHeight="1" thickBot="1">
      <c r="A135" s="1"/>
      <c r="C135" s="2"/>
      <c r="D135" s="2"/>
      <c r="E135" s="68" t="s">
        <v>16</v>
      </c>
      <c r="F135" s="69"/>
      <c r="G135" s="69"/>
      <c r="H135" s="70"/>
      <c r="I135" s="25">
        <f>+'[1]ACUM-MAYO'!B44</f>
        <v>595</v>
      </c>
      <c r="J135" s="2"/>
      <c r="K135" s="2"/>
      <c r="L135" s="2"/>
      <c r="M135" s="2"/>
      <c r="N135" s="2"/>
      <c r="O135" s="1"/>
    </row>
    <row r="136" spans="1:15" ht="16.5" thickBot="1">
      <c r="A136" s="1"/>
      <c r="C136" s="2"/>
      <c r="D136" s="2"/>
      <c r="E136" s="2"/>
      <c r="F136" s="2"/>
      <c r="G136" s="2"/>
      <c r="H136" s="26" t="s">
        <v>7</v>
      </c>
      <c r="I136" s="7">
        <f>SUM(I135)</f>
        <v>595</v>
      </c>
      <c r="J136" s="2"/>
      <c r="K136" s="2"/>
      <c r="L136" s="2"/>
      <c r="M136" s="2"/>
      <c r="N136" s="2"/>
      <c r="O136" s="1"/>
    </row>
    <row r="137" spans="1:15">
      <c r="A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"/>
    </row>
    <row r="138" spans="1:15" ht="15.75" thickBot="1">
      <c r="A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"/>
    </row>
    <row r="139" spans="1:15" ht="19.5" customHeight="1" thickBot="1">
      <c r="A139" s="1"/>
      <c r="C139" s="2"/>
      <c r="D139" s="2"/>
      <c r="E139" s="58" t="s">
        <v>17</v>
      </c>
      <c r="F139" s="59"/>
      <c r="G139" s="59"/>
      <c r="H139" s="59"/>
      <c r="I139" s="60"/>
      <c r="J139" s="2"/>
      <c r="K139" s="2"/>
      <c r="L139" s="2"/>
      <c r="M139" s="2"/>
      <c r="N139" s="2"/>
      <c r="O139" s="1"/>
    </row>
    <row r="140" spans="1:15" ht="15.75" thickBot="1">
      <c r="A140" s="1"/>
      <c r="C140" s="2"/>
      <c r="D140" s="2"/>
      <c r="E140" s="68" t="s">
        <v>18</v>
      </c>
      <c r="F140" s="69"/>
      <c r="G140" s="69"/>
      <c r="H140" s="70"/>
      <c r="I140" s="27">
        <f>+'[1]ACUM-MAYO'!B96</f>
        <v>406</v>
      </c>
      <c r="J140" s="2"/>
      <c r="K140" s="2"/>
      <c r="L140" s="2"/>
      <c r="M140" s="2"/>
      <c r="N140" s="2"/>
      <c r="O140" s="1"/>
    </row>
    <row r="141" spans="1:15" ht="16.5" thickBot="1">
      <c r="A141" s="1"/>
      <c r="C141" s="2"/>
      <c r="D141" s="2"/>
      <c r="E141" s="2"/>
      <c r="F141" s="2"/>
      <c r="G141" s="2"/>
      <c r="H141" s="26" t="s">
        <v>7</v>
      </c>
      <c r="I141" s="7">
        <f>SUM(I140)</f>
        <v>406</v>
      </c>
      <c r="J141" s="2"/>
      <c r="K141" s="2"/>
      <c r="L141" s="2"/>
      <c r="M141" s="2"/>
      <c r="N141" s="2"/>
      <c r="O141" s="1"/>
    </row>
    <row r="142" spans="1:15">
      <c r="A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"/>
    </row>
    <row r="143" spans="1:15" ht="15.75" thickBot="1">
      <c r="A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"/>
    </row>
    <row r="144" spans="1:15" ht="19.5" thickBot="1">
      <c r="A144" s="1"/>
      <c r="C144" s="2"/>
      <c r="D144" s="2"/>
      <c r="E144" s="71" t="s">
        <v>19</v>
      </c>
      <c r="F144" s="72"/>
      <c r="G144" s="72"/>
      <c r="H144" s="72"/>
      <c r="I144" s="73"/>
      <c r="J144" s="2"/>
      <c r="K144" s="2"/>
      <c r="L144" s="2"/>
      <c r="M144" s="2"/>
      <c r="N144" s="2"/>
      <c r="O144" s="1"/>
    </row>
    <row r="145" spans="1:15" ht="15.75" customHeight="1" thickBot="1">
      <c r="A145" s="1"/>
      <c r="C145" s="2"/>
      <c r="D145" s="2"/>
      <c r="E145" s="68" t="s">
        <v>20</v>
      </c>
      <c r="F145" s="69"/>
      <c r="G145" s="69"/>
      <c r="H145" s="70"/>
      <c r="I145" s="27">
        <f>+'[1]ACUM-MAYO'!B100</f>
        <v>3</v>
      </c>
      <c r="J145" s="2"/>
      <c r="K145" s="2"/>
      <c r="L145" s="2"/>
      <c r="M145" s="2"/>
      <c r="N145" s="2"/>
      <c r="O145" s="1"/>
    </row>
    <row r="146" spans="1:15" ht="16.5" thickBot="1">
      <c r="A146" s="1"/>
      <c r="C146" s="2"/>
      <c r="D146" s="2"/>
      <c r="E146" s="2"/>
      <c r="F146" s="2"/>
      <c r="G146" s="2"/>
      <c r="H146" s="26" t="s">
        <v>7</v>
      </c>
      <c r="I146" s="7">
        <f>SUM(I145)</f>
        <v>3</v>
      </c>
      <c r="J146" s="2"/>
      <c r="K146" s="2"/>
      <c r="L146" s="2"/>
      <c r="M146" s="2"/>
      <c r="N146" s="2"/>
      <c r="O146" s="1"/>
    </row>
    <row r="147" spans="1:15">
      <c r="A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"/>
    </row>
    <row r="148" spans="1:15" ht="15.75" thickBot="1">
      <c r="A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"/>
    </row>
    <row r="149" spans="1:15" ht="19.5" thickBot="1">
      <c r="A149" s="1"/>
      <c r="C149" s="2"/>
      <c r="D149" s="2"/>
      <c r="E149" s="71" t="s">
        <v>21</v>
      </c>
      <c r="F149" s="72"/>
      <c r="G149" s="72"/>
      <c r="H149" s="72"/>
      <c r="I149" s="73"/>
      <c r="J149" s="2"/>
      <c r="K149" s="2"/>
      <c r="L149" s="2"/>
      <c r="M149" s="2"/>
      <c r="N149" s="2"/>
      <c r="O149" s="1"/>
    </row>
    <row r="150" spans="1:15" ht="15.75" thickBot="1">
      <c r="A150" s="1"/>
      <c r="C150" s="2"/>
      <c r="D150" s="2"/>
      <c r="E150" s="68" t="s">
        <v>21</v>
      </c>
      <c r="F150" s="69"/>
      <c r="G150" s="69"/>
      <c r="H150" s="70"/>
      <c r="I150" s="27">
        <v>2</v>
      </c>
      <c r="J150" s="2"/>
      <c r="K150" s="2"/>
      <c r="L150" s="2"/>
      <c r="M150" s="2"/>
      <c r="N150" s="2"/>
      <c r="O150" s="1"/>
    </row>
    <row r="151" spans="1:15" ht="16.5" thickBot="1">
      <c r="A151" s="1"/>
      <c r="C151" s="2"/>
      <c r="D151" s="2"/>
      <c r="E151" s="28"/>
      <c r="F151" s="28"/>
      <c r="G151" s="28"/>
      <c r="H151" s="26" t="s">
        <v>7</v>
      </c>
      <c r="I151" s="7">
        <f>SUM(I150)</f>
        <v>2</v>
      </c>
      <c r="J151" s="2"/>
      <c r="K151" s="2"/>
      <c r="L151" s="2"/>
      <c r="M151" s="2"/>
      <c r="N151" s="2"/>
      <c r="O151" s="1"/>
    </row>
    <row r="152" spans="1:15">
      <c r="A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"/>
    </row>
    <row r="153" spans="1:15">
      <c r="A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"/>
    </row>
    <row r="154" spans="1:15">
      <c r="A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"/>
    </row>
    <row r="155" spans="1:15" ht="15.75" thickBot="1">
      <c r="A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"/>
    </row>
    <row r="156" spans="1:15" ht="19.5" customHeight="1" thickBot="1">
      <c r="A156" s="1"/>
      <c r="C156" s="2"/>
      <c r="D156" s="58" t="s">
        <v>22</v>
      </c>
      <c r="E156" s="59"/>
      <c r="F156" s="59"/>
      <c r="G156" s="59"/>
      <c r="H156" s="59"/>
      <c r="I156" s="60"/>
      <c r="J156" s="2"/>
      <c r="K156" s="2"/>
      <c r="L156" s="2"/>
      <c r="M156" s="2"/>
      <c r="N156" s="2"/>
      <c r="O156" s="1"/>
    </row>
    <row r="157" spans="1:15" ht="15.75" thickBot="1">
      <c r="A157" s="1"/>
      <c r="C157" s="2"/>
      <c r="D157" s="29">
        <v>1</v>
      </c>
      <c r="E157" s="30" t="str">
        <f>+'[1]ACUM-MAYO'!A146</f>
        <v>ORDINARIA</v>
      </c>
      <c r="F157" s="31"/>
      <c r="G157" s="32"/>
      <c r="H157" s="33">
        <f>+'[1]ACUM-MAYO'!B146</f>
        <v>209</v>
      </c>
      <c r="I157" s="34">
        <f>H157/H162</f>
        <v>0.82936507936507942</v>
      </c>
      <c r="J157" s="2"/>
      <c r="K157" s="2"/>
      <c r="L157" s="2"/>
      <c r="M157" s="2"/>
      <c r="N157" s="2"/>
      <c r="O157" s="1"/>
    </row>
    <row r="158" spans="1:15" ht="15.75" thickBot="1">
      <c r="A158" s="1"/>
      <c r="C158" s="2"/>
      <c r="D158" s="29">
        <v>2</v>
      </c>
      <c r="E158" s="30" t="str">
        <f>+'[1]ACUM-MAYO'!A147</f>
        <v>FUNDAMENTAL</v>
      </c>
      <c r="F158" s="31"/>
      <c r="G158" s="32"/>
      <c r="H158" s="33">
        <f>+'[1]ACUM-MAYO'!B147</f>
        <v>35</v>
      </c>
      <c r="I158" s="21">
        <f>H158/H162</f>
        <v>0.1388888888888889</v>
      </c>
      <c r="J158" s="2"/>
      <c r="K158" s="2"/>
      <c r="L158" s="2"/>
      <c r="M158" s="2"/>
      <c r="N158" s="2"/>
      <c r="O158" s="1"/>
    </row>
    <row r="159" spans="1:15" ht="15.75" thickBot="1">
      <c r="A159" s="1"/>
      <c r="C159" s="2"/>
      <c r="D159" s="35">
        <v>4</v>
      </c>
      <c r="E159" s="30" t="str">
        <f>+'[1]ACUM-MAYO'!A148</f>
        <v>CONFIDENCIAL</v>
      </c>
      <c r="F159" s="31"/>
      <c r="G159" s="32"/>
      <c r="H159" s="33">
        <f>+'[1]ACUM-MAYO'!B148</f>
        <v>0</v>
      </c>
      <c r="I159" s="36">
        <f>H159/H162</f>
        <v>0</v>
      </c>
      <c r="J159" s="2"/>
      <c r="K159" s="2"/>
      <c r="L159" s="2"/>
      <c r="M159" s="2"/>
      <c r="N159" s="2"/>
      <c r="O159" s="1"/>
    </row>
    <row r="160" spans="1:15" ht="15.75" thickBot="1">
      <c r="A160" s="1"/>
      <c r="C160" s="2"/>
      <c r="D160" s="29">
        <v>3</v>
      </c>
      <c r="E160" s="30" t="str">
        <f>+'[1]ACUM-MAYO'!A149</f>
        <v>RESERVADA</v>
      </c>
      <c r="F160" s="31"/>
      <c r="G160" s="32"/>
      <c r="H160" s="33">
        <f>+'[1]ACUM-MAYO'!B149</f>
        <v>8</v>
      </c>
      <c r="I160" s="21">
        <f>H160/H162</f>
        <v>3.1746031746031744E-2</v>
      </c>
      <c r="J160" s="2"/>
      <c r="K160" s="2"/>
      <c r="L160" s="2"/>
      <c r="M160" s="2"/>
      <c r="N160" s="2"/>
      <c r="O160" s="1"/>
    </row>
    <row r="161" spans="1:15" ht="15.75" thickBot="1">
      <c r="A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"/>
    </row>
    <row r="162" spans="1:15" s="18" customFormat="1" ht="16.5" thickBot="1">
      <c r="A162" s="16"/>
      <c r="B162" s="17"/>
      <c r="C162" s="17"/>
      <c r="D162" s="17"/>
      <c r="E162" s="37"/>
      <c r="F162" s="37"/>
      <c r="G162" s="23" t="s">
        <v>7</v>
      </c>
      <c r="H162" s="38">
        <f>SUM(H157:H160)</f>
        <v>252</v>
      </c>
      <c r="I162" s="39">
        <f>SUM(I157:I160)</f>
        <v>1</v>
      </c>
      <c r="J162" s="17"/>
      <c r="K162" s="17"/>
      <c r="L162" s="17"/>
      <c r="M162" s="17"/>
      <c r="N162" s="17"/>
      <c r="O162" s="16"/>
    </row>
    <row r="163" spans="1:15">
      <c r="A163" s="1"/>
      <c r="C163" s="2"/>
      <c r="D163" s="2"/>
      <c r="E163" s="2"/>
      <c r="F163" s="2"/>
      <c r="G163" s="40"/>
      <c r="H163" s="2"/>
      <c r="I163" s="2"/>
      <c r="J163" s="2"/>
      <c r="K163" s="2"/>
      <c r="L163" s="2"/>
      <c r="M163" s="2"/>
      <c r="N163" s="2"/>
      <c r="O163" s="1"/>
    </row>
    <row r="164" spans="1:15">
      <c r="A164" s="1"/>
      <c r="C164" s="2"/>
      <c r="D164" s="2"/>
      <c r="E164" s="2"/>
      <c r="F164" s="2"/>
      <c r="G164" s="40"/>
      <c r="H164" s="2"/>
      <c r="I164" s="2"/>
      <c r="J164" s="2"/>
      <c r="K164" s="2"/>
      <c r="L164" s="2"/>
      <c r="M164" s="2"/>
      <c r="N164" s="2"/>
      <c r="O164" s="1"/>
    </row>
    <row r="165" spans="1:15">
      <c r="A165" s="1"/>
      <c r="C165" s="2"/>
      <c r="D165" s="2"/>
      <c r="E165" s="2"/>
      <c r="F165" s="2"/>
      <c r="G165" s="40"/>
      <c r="H165" s="2"/>
      <c r="I165" s="2"/>
      <c r="J165" s="2"/>
      <c r="K165" s="2"/>
      <c r="L165" s="2"/>
      <c r="M165" s="2"/>
      <c r="N165" s="2"/>
      <c r="O165" s="1"/>
    </row>
    <row r="166" spans="1:15">
      <c r="A166" s="1"/>
      <c r="C166" s="2"/>
      <c r="D166" s="2"/>
      <c r="E166" s="2"/>
      <c r="F166" s="2"/>
      <c r="G166" s="40"/>
      <c r="H166" s="2"/>
      <c r="I166" s="2"/>
      <c r="J166" s="2"/>
      <c r="K166" s="2"/>
      <c r="L166" s="2"/>
      <c r="M166" s="2"/>
      <c r="N166" s="2"/>
      <c r="O166" s="1"/>
    </row>
    <row r="167" spans="1:15">
      <c r="A167" s="1"/>
      <c r="C167" s="2"/>
      <c r="D167" s="2"/>
      <c r="E167" s="2"/>
      <c r="F167" s="2"/>
      <c r="G167" s="40"/>
      <c r="H167" s="2"/>
      <c r="I167" s="2"/>
      <c r="J167" s="2"/>
      <c r="K167" s="2"/>
      <c r="L167" s="2"/>
      <c r="M167" s="2"/>
      <c r="N167" s="2"/>
      <c r="O167" s="1"/>
    </row>
    <row r="168" spans="1:15">
      <c r="A168" s="1"/>
      <c r="C168" s="2"/>
      <c r="D168" s="2"/>
      <c r="E168" s="2"/>
      <c r="F168" s="2"/>
      <c r="G168" s="40"/>
      <c r="H168" s="2"/>
      <c r="I168" s="2"/>
      <c r="J168" s="2"/>
      <c r="K168" s="2"/>
      <c r="L168" s="2"/>
      <c r="M168" s="2"/>
      <c r="N168" s="2"/>
      <c r="O168" s="1"/>
    </row>
    <row r="169" spans="1:15">
      <c r="A169" s="1"/>
      <c r="C169" s="2"/>
      <c r="D169" s="2"/>
      <c r="E169" s="2"/>
      <c r="F169" s="2"/>
      <c r="G169" s="40"/>
      <c r="H169" s="2"/>
      <c r="I169" s="2"/>
      <c r="J169" s="2"/>
      <c r="K169" s="2"/>
      <c r="L169" s="2"/>
      <c r="M169" s="2"/>
      <c r="N169" s="2"/>
      <c r="O169" s="1"/>
    </row>
    <row r="170" spans="1:15">
      <c r="A170" s="1"/>
      <c r="C170" s="2"/>
      <c r="D170" s="2"/>
      <c r="E170" s="2"/>
      <c r="F170" s="2"/>
      <c r="G170" s="40"/>
      <c r="H170" s="2"/>
      <c r="I170" s="2"/>
      <c r="J170" s="2"/>
      <c r="K170" s="2"/>
      <c r="L170" s="2"/>
      <c r="M170" s="2"/>
      <c r="N170" s="2"/>
      <c r="O170" s="1"/>
    </row>
    <row r="171" spans="1:15">
      <c r="A171" s="1"/>
      <c r="C171" s="2"/>
      <c r="D171" s="2"/>
      <c r="E171" s="2"/>
      <c r="F171" s="2"/>
      <c r="G171" s="40"/>
      <c r="H171" s="2"/>
      <c r="I171" s="2"/>
      <c r="J171" s="2"/>
      <c r="K171" s="2"/>
      <c r="L171" s="2"/>
      <c r="M171" s="2"/>
      <c r="N171" s="2"/>
      <c r="O171" s="1"/>
    </row>
    <row r="172" spans="1:15">
      <c r="A172" s="1"/>
      <c r="C172" s="2"/>
      <c r="D172" s="2"/>
      <c r="E172" s="2"/>
      <c r="F172" s="2"/>
      <c r="G172" s="40"/>
      <c r="H172" s="2"/>
      <c r="I172" s="2"/>
      <c r="J172" s="2"/>
      <c r="K172" s="2"/>
      <c r="L172" s="2"/>
      <c r="M172" s="2"/>
      <c r="N172" s="2"/>
      <c r="O172" s="1"/>
    </row>
    <row r="173" spans="1:15">
      <c r="A173" s="1"/>
      <c r="C173" s="2"/>
      <c r="D173" s="2"/>
      <c r="E173" s="2"/>
      <c r="F173" s="2"/>
      <c r="G173" s="40"/>
      <c r="H173" s="2"/>
      <c r="I173" s="2"/>
      <c r="J173" s="2"/>
      <c r="K173" s="2"/>
      <c r="L173" s="2"/>
      <c r="M173" s="2"/>
      <c r="N173" s="2"/>
      <c r="O173" s="1"/>
    </row>
    <row r="174" spans="1:15">
      <c r="A174" s="1"/>
      <c r="C174" s="2"/>
      <c r="D174" s="2"/>
      <c r="E174" s="2"/>
      <c r="F174" s="2"/>
      <c r="G174" s="40"/>
      <c r="H174" s="2"/>
      <c r="I174" s="2"/>
      <c r="J174" s="2"/>
      <c r="K174" s="2"/>
      <c r="L174" s="2"/>
      <c r="M174" s="2"/>
      <c r="N174" s="2"/>
      <c r="O174" s="1"/>
    </row>
    <row r="175" spans="1:15">
      <c r="A175" s="1"/>
      <c r="C175" s="2"/>
      <c r="D175" s="2"/>
      <c r="E175" s="2"/>
      <c r="F175" s="2"/>
      <c r="G175" s="40"/>
      <c r="H175" s="2"/>
      <c r="I175" s="2"/>
      <c r="J175" s="2"/>
      <c r="K175" s="2"/>
      <c r="L175" s="2"/>
      <c r="M175" s="2"/>
      <c r="N175" s="2"/>
      <c r="O175" s="1"/>
    </row>
    <row r="176" spans="1:15">
      <c r="A176" s="1"/>
      <c r="C176" s="2"/>
      <c r="D176" s="2"/>
      <c r="E176" s="2"/>
      <c r="F176" s="2"/>
      <c r="G176" s="40"/>
      <c r="H176" s="2"/>
      <c r="I176" s="2"/>
      <c r="J176" s="2"/>
      <c r="K176" s="2"/>
      <c r="L176" s="2"/>
      <c r="M176" s="2"/>
      <c r="N176" s="2"/>
      <c r="O176" s="1"/>
    </row>
    <row r="177" spans="1:15">
      <c r="A177" s="1"/>
      <c r="C177" s="2"/>
      <c r="D177" s="2"/>
      <c r="E177" s="2"/>
      <c r="F177" s="2"/>
      <c r="G177" s="40"/>
      <c r="H177" s="2"/>
      <c r="I177" s="2"/>
      <c r="J177" s="2"/>
      <c r="K177" s="2"/>
      <c r="L177" s="2"/>
      <c r="M177" s="2"/>
      <c r="N177" s="2"/>
      <c r="O177" s="1"/>
    </row>
    <row r="178" spans="1:15">
      <c r="A178" s="1"/>
      <c r="C178" s="2"/>
      <c r="D178" s="2"/>
      <c r="E178" s="2"/>
      <c r="F178" s="2"/>
      <c r="G178" s="40"/>
      <c r="H178" s="2"/>
      <c r="I178" s="2"/>
      <c r="J178" s="2"/>
      <c r="K178" s="2"/>
      <c r="L178" s="2"/>
      <c r="M178" s="2"/>
      <c r="N178" s="2"/>
      <c r="O178" s="1"/>
    </row>
    <row r="179" spans="1:15">
      <c r="A179" s="1"/>
      <c r="C179" s="2"/>
      <c r="D179" s="2"/>
      <c r="E179" s="2"/>
      <c r="F179" s="2"/>
      <c r="G179" s="40"/>
      <c r="H179" s="2"/>
      <c r="I179" s="2"/>
      <c r="J179" s="2"/>
      <c r="K179" s="2"/>
      <c r="L179" s="2"/>
      <c r="M179" s="2"/>
      <c r="N179" s="2"/>
      <c r="O179" s="1"/>
    </row>
    <row r="180" spans="1:15">
      <c r="A180" s="1"/>
      <c r="C180" s="2"/>
      <c r="D180" s="2"/>
      <c r="E180" s="2"/>
      <c r="F180" s="2"/>
      <c r="G180" s="40"/>
      <c r="H180" s="2"/>
      <c r="I180" s="2"/>
      <c r="J180" s="2"/>
      <c r="K180" s="2"/>
      <c r="L180" s="2"/>
      <c r="M180" s="2"/>
      <c r="N180" s="2"/>
      <c r="O180" s="1"/>
    </row>
    <row r="181" spans="1:15">
      <c r="A181" s="1"/>
      <c r="C181" s="2"/>
      <c r="D181" s="2"/>
      <c r="E181" s="2"/>
      <c r="F181" s="2"/>
      <c r="G181" s="40"/>
      <c r="H181" s="2"/>
      <c r="I181" s="2"/>
      <c r="J181" s="2"/>
      <c r="K181" s="2"/>
      <c r="L181" s="2"/>
      <c r="M181" s="2"/>
      <c r="N181" s="2"/>
      <c r="O181" s="1"/>
    </row>
    <row r="182" spans="1:15">
      <c r="A182" s="1"/>
      <c r="C182" s="2"/>
      <c r="D182" s="2"/>
      <c r="E182" s="2"/>
      <c r="F182" s="2"/>
      <c r="G182" s="40"/>
      <c r="H182" s="2"/>
      <c r="I182" s="2"/>
      <c r="J182" s="2"/>
      <c r="K182" s="2"/>
      <c r="L182" s="2"/>
      <c r="M182" s="2"/>
      <c r="N182" s="2"/>
      <c r="O182" s="1"/>
    </row>
    <row r="183" spans="1:15">
      <c r="A183" s="1"/>
      <c r="C183" s="2"/>
      <c r="D183" s="2"/>
      <c r="E183" s="2"/>
      <c r="F183" s="2"/>
      <c r="G183" s="40"/>
      <c r="H183" s="2"/>
      <c r="I183" s="2"/>
      <c r="J183" s="2"/>
      <c r="K183" s="2"/>
      <c r="L183" s="2"/>
      <c r="M183" s="2"/>
      <c r="N183" s="2"/>
      <c r="O183" s="1"/>
    </row>
    <row r="184" spans="1:15" ht="15.75" thickBot="1">
      <c r="A184" s="1"/>
      <c r="C184" s="2"/>
      <c r="D184" s="2"/>
      <c r="E184" s="2"/>
      <c r="F184" s="2"/>
      <c r="G184" s="40"/>
      <c r="H184" s="2"/>
      <c r="I184" s="2"/>
      <c r="J184" s="2"/>
      <c r="K184" s="2"/>
      <c r="L184" s="2"/>
      <c r="M184" s="2"/>
      <c r="N184" s="2"/>
      <c r="O184" s="1"/>
    </row>
    <row r="185" spans="1:15" ht="19.5" customHeight="1" thickBot="1">
      <c r="A185" s="1"/>
      <c r="C185" s="2"/>
      <c r="D185" s="58" t="s">
        <v>23</v>
      </c>
      <c r="E185" s="59"/>
      <c r="F185" s="59"/>
      <c r="G185" s="59"/>
      <c r="H185" s="59"/>
      <c r="I185" s="60"/>
      <c r="J185" s="2"/>
      <c r="K185" s="2"/>
      <c r="L185" s="2"/>
      <c r="M185" s="2"/>
      <c r="N185" s="2"/>
      <c r="O185" s="1"/>
    </row>
    <row r="186" spans="1:15" ht="15.75" customHeight="1" thickBot="1">
      <c r="A186" s="1"/>
      <c r="C186" s="2"/>
      <c r="D186" s="29">
        <v>1</v>
      </c>
      <c r="E186" s="55" t="s">
        <v>24</v>
      </c>
      <c r="F186" s="56"/>
      <c r="G186" s="57"/>
      <c r="H186" s="6">
        <f>+'[1]ACUM-MAYO'!B156</f>
        <v>125</v>
      </c>
      <c r="I186" s="34">
        <f>H186/H191</f>
        <v>0.49603174603174605</v>
      </c>
      <c r="J186" s="2"/>
      <c r="K186" s="2"/>
      <c r="L186" s="2"/>
      <c r="M186" s="2"/>
      <c r="N186" s="2"/>
      <c r="O186" s="1"/>
    </row>
    <row r="187" spans="1:15" ht="15.75" thickBot="1">
      <c r="A187" s="1"/>
      <c r="C187" s="2"/>
      <c r="D187" s="29">
        <v>4</v>
      </c>
      <c r="E187" s="55" t="s">
        <v>25</v>
      </c>
      <c r="F187" s="56"/>
      <c r="G187" s="57"/>
      <c r="H187" s="6">
        <f>+'[1]ACUM-MAYO'!B159</f>
        <v>119</v>
      </c>
      <c r="I187" s="21">
        <f>H187/H191</f>
        <v>0.47222222222222221</v>
      </c>
      <c r="J187" s="2"/>
      <c r="K187" s="2"/>
      <c r="L187" s="2"/>
      <c r="M187" s="2"/>
      <c r="N187" s="2"/>
      <c r="O187" s="1"/>
    </row>
    <row r="188" spans="1:15" ht="15.75" customHeight="1" thickBot="1">
      <c r="A188" s="1"/>
      <c r="C188" s="2"/>
      <c r="D188" s="29">
        <v>2</v>
      </c>
      <c r="E188" s="55" t="s">
        <v>26</v>
      </c>
      <c r="F188" s="56"/>
      <c r="G188" s="57"/>
      <c r="H188" s="6">
        <f>+'[1]ACUM-MAYO'!B157</f>
        <v>6</v>
      </c>
      <c r="I188" s="21">
        <f>H188/H191</f>
        <v>2.3809523809523808E-2</v>
      </c>
      <c r="J188" s="2"/>
      <c r="K188" s="2"/>
      <c r="L188" s="2"/>
      <c r="M188" s="2"/>
      <c r="N188" s="2"/>
      <c r="O188" s="1"/>
    </row>
    <row r="189" spans="1:15" ht="15.75" thickBot="1">
      <c r="A189" s="1"/>
      <c r="C189" s="2"/>
      <c r="D189" s="29">
        <v>3</v>
      </c>
      <c r="E189" s="55" t="s">
        <v>27</v>
      </c>
      <c r="F189" s="56"/>
      <c r="G189" s="57"/>
      <c r="H189" s="6">
        <f>+'[1]ACUM-MAYO'!B158</f>
        <v>2</v>
      </c>
      <c r="I189" s="36">
        <f>H189/H191</f>
        <v>7.9365079365079361E-3</v>
      </c>
      <c r="J189" s="2"/>
      <c r="K189" s="2"/>
      <c r="L189" s="2"/>
      <c r="M189" s="2"/>
      <c r="N189" s="2"/>
      <c r="O189" s="1"/>
    </row>
    <row r="190" spans="1:15" ht="15.75" thickBot="1">
      <c r="A190" s="1"/>
      <c r="C190" s="2"/>
      <c r="D190" s="41"/>
      <c r="E190" s="42"/>
      <c r="F190" s="42"/>
      <c r="G190" s="42"/>
      <c r="H190" s="42"/>
      <c r="I190" s="42"/>
      <c r="J190" s="42"/>
      <c r="K190" s="2"/>
      <c r="L190" s="2"/>
      <c r="M190" s="2"/>
      <c r="N190" s="2"/>
      <c r="O190" s="1"/>
    </row>
    <row r="191" spans="1:15" s="18" customFormat="1" ht="16.5" thickBot="1">
      <c r="A191" s="16"/>
      <c r="B191" s="17"/>
      <c r="C191" s="17"/>
      <c r="D191" s="17"/>
      <c r="E191" s="17"/>
      <c r="F191" s="17"/>
      <c r="G191" s="23" t="s">
        <v>7</v>
      </c>
      <c r="H191" s="7">
        <f>SUM(H186:H189)</f>
        <v>252</v>
      </c>
      <c r="I191" s="24">
        <f>SUM(I186:I189)</f>
        <v>1</v>
      </c>
      <c r="J191" s="17"/>
      <c r="K191" s="17"/>
      <c r="L191" s="17"/>
      <c r="M191" s="17"/>
      <c r="N191" s="17"/>
      <c r="O191" s="16"/>
    </row>
    <row r="192" spans="1:15">
      <c r="A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"/>
    </row>
    <row r="193" spans="1:15">
      <c r="A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"/>
    </row>
    <row r="194" spans="1:15">
      <c r="A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"/>
    </row>
    <row r="195" spans="1:15">
      <c r="A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"/>
    </row>
    <row r="196" spans="1:15">
      <c r="A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"/>
    </row>
    <row r="197" spans="1:15">
      <c r="A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"/>
    </row>
    <row r="198" spans="1:15">
      <c r="A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"/>
    </row>
    <row r="199" spans="1:15">
      <c r="A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"/>
    </row>
    <row r="200" spans="1:15">
      <c r="A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"/>
    </row>
    <row r="201" spans="1:15">
      <c r="A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"/>
    </row>
    <row r="202" spans="1:15">
      <c r="A202" s="1"/>
      <c r="C202" s="2"/>
      <c r="D202" s="2"/>
      <c r="E202" s="2"/>
      <c r="F202" s="2"/>
      <c r="G202" s="2"/>
      <c r="H202" s="2"/>
      <c r="I202" s="2"/>
      <c r="K202" s="2"/>
      <c r="L202" s="2"/>
      <c r="M202" s="2"/>
      <c r="N202" s="2"/>
      <c r="O202" s="1"/>
    </row>
    <row r="203" spans="1:15">
      <c r="A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"/>
    </row>
    <row r="204" spans="1:15">
      <c r="A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"/>
    </row>
    <row r="205" spans="1:15">
      <c r="A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"/>
    </row>
    <row r="206" spans="1:15">
      <c r="A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"/>
    </row>
    <row r="207" spans="1:15">
      <c r="A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"/>
    </row>
    <row r="208" spans="1:15">
      <c r="A208" s="1"/>
      <c r="C208" s="2"/>
      <c r="D208" s="42"/>
      <c r="E208" s="42"/>
      <c r="F208" s="43"/>
      <c r="G208" s="40"/>
      <c r="H208" s="2"/>
      <c r="I208" s="2"/>
      <c r="J208" s="2"/>
      <c r="K208" s="2"/>
      <c r="L208" s="2"/>
      <c r="M208" s="2"/>
      <c r="N208" s="2"/>
      <c r="O208" s="1"/>
    </row>
    <row r="209" spans="1:15">
      <c r="A209" s="1"/>
      <c r="C209" s="2"/>
      <c r="D209" s="42"/>
      <c r="E209" s="42"/>
      <c r="F209" s="43"/>
      <c r="G209" s="40"/>
      <c r="H209" s="2"/>
      <c r="I209" s="2"/>
      <c r="J209" s="2"/>
      <c r="K209" s="2"/>
      <c r="L209" s="2"/>
      <c r="M209" s="2"/>
      <c r="N209" s="2"/>
      <c r="O209" s="1"/>
    </row>
    <row r="210" spans="1:15">
      <c r="A210" s="1"/>
      <c r="C210" s="2"/>
      <c r="D210" s="42"/>
      <c r="E210" s="42"/>
      <c r="F210" s="43"/>
      <c r="G210" s="40"/>
      <c r="H210" s="2"/>
      <c r="I210" s="2"/>
      <c r="J210" s="2"/>
      <c r="K210" s="2"/>
      <c r="L210" s="2"/>
      <c r="M210" s="2"/>
      <c r="N210" s="2"/>
      <c r="O210" s="1"/>
    </row>
    <row r="211" spans="1:15" ht="15.75" thickBot="1">
      <c r="A211" s="1"/>
      <c r="C211" s="2"/>
      <c r="D211" s="42"/>
      <c r="E211" s="42"/>
      <c r="F211" s="43"/>
      <c r="G211" s="40"/>
      <c r="H211" s="2"/>
      <c r="I211" s="2"/>
      <c r="J211" s="2"/>
      <c r="K211" s="2"/>
      <c r="L211" s="2"/>
      <c r="M211" s="2"/>
      <c r="N211" s="2"/>
      <c r="O211" s="1"/>
    </row>
    <row r="212" spans="1:15" ht="19.5" customHeight="1" thickBot="1">
      <c r="A212" s="1"/>
      <c r="C212" s="2"/>
      <c r="D212" s="58" t="s">
        <v>28</v>
      </c>
      <c r="E212" s="59"/>
      <c r="F212" s="59"/>
      <c r="G212" s="59"/>
      <c r="H212" s="59"/>
      <c r="I212" s="60"/>
      <c r="J212" s="2"/>
      <c r="K212" s="2"/>
      <c r="L212" s="2"/>
      <c r="M212" s="2"/>
      <c r="N212" s="2"/>
      <c r="O212" s="1"/>
    </row>
    <row r="213" spans="1:15" ht="15.75" customHeight="1" thickBot="1">
      <c r="A213" s="1"/>
      <c r="C213" s="2"/>
      <c r="D213" s="29">
        <v>1</v>
      </c>
      <c r="E213" s="30" t="str">
        <f>+'[1]ACUM-MAYO'!A168</f>
        <v>INFOMEX</v>
      </c>
      <c r="F213" s="31"/>
      <c r="G213" s="33"/>
      <c r="H213" s="6">
        <f>+'[1]ACUM-MAYO'!B168</f>
        <v>143</v>
      </c>
      <c r="I213" s="34">
        <f>H213/H218</f>
        <v>0.56746031746031744</v>
      </c>
      <c r="J213" s="2"/>
      <c r="K213" s="2"/>
      <c r="L213" s="2"/>
      <c r="M213" s="2"/>
      <c r="N213" s="2"/>
      <c r="O213" s="1"/>
    </row>
    <row r="214" spans="1:15" ht="15.75" customHeight="1" thickBot="1">
      <c r="A214" s="1"/>
      <c r="C214" s="2"/>
      <c r="D214" s="29">
        <v>2</v>
      </c>
      <c r="E214" s="30" t="str">
        <f>+'[1]ACUM-MAYO'!A167</f>
        <v>CORREO ELECTRONICO</v>
      </c>
      <c r="F214" s="31"/>
      <c r="G214" s="33"/>
      <c r="H214" s="6">
        <f>+'[1]ACUM-MAYO'!B167</f>
        <v>67</v>
      </c>
      <c r="I214" s="34">
        <f>H214/H218</f>
        <v>0.26587301587301587</v>
      </c>
      <c r="J214" s="2"/>
      <c r="K214" s="44"/>
      <c r="L214" s="2"/>
      <c r="M214" s="2"/>
      <c r="N214" s="2"/>
      <c r="O214" s="1"/>
    </row>
    <row r="215" spans="1:15" ht="15.75" customHeight="1" thickBot="1">
      <c r="A215" s="1"/>
      <c r="C215" s="2"/>
      <c r="D215" s="29">
        <v>3</v>
      </c>
      <c r="E215" s="30" t="str">
        <f>+'[1]ACUM-MAYO'!A170</f>
        <v>NOTIFICACIÓN PERSONAL</v>
      </c>
      <c r="F215" s="31"/>
      <c r="G215" s="33"/>
      <c r="H215" s="6">
        <f>+'[1]ACUM-MAYO'!B170</f>
        <v>28</v>
      </c>
      <c r="I215" s="34">
        <f>H215/H218</f>
        <v>0.1111111111111111</v>
      </c>
      <c r="J215" s="2"/>
      <c r="K215" s="44"/>
      <c r="L215" s="2"/>
      <c r="M215" s="2"/>
      <c r="N215" s="2"/>
      <c r="O215" s="1"/>
    </row>
    <row r="216" spans="1:15" ht="15.75" customHeight="1" thickBot="1">
      <c r="A216" s="1"/>
      <c r="C216" s="2"/>
      <c r="D216" s="29">
        <v>4</v>
      </c>
      <c r="E216" s="30" t="str">
        <f>+'[1]ACUM-MAYO'!A169</f>
        <v>LISTAS</v>
      </c>
      <c r="F216" s="45"/>
      <c r="G216" s="46"/>
      <c r="H216" s="6">
        <f>+'[1]ACUM-MAYO'!B169</f>
        <v>14</v>
      </c>
      <c r="I216" s="34">
        <f>H216/H218</f>
        <v>5.5555555555555552E-2</v>
      </c>
      <c r="J216" s="2"/>
      <c r="K216" s="2"/>
      <c r="L216" s="2"/>
      <c r="M216" s="2"/>
      <c r="N216" s="2"/>
      <c r="O216" s="1"/>
    </row>
    <row r="217" spans="1:15" ht="15.75" thickBot="1">
      <c r="A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"/>
    </row>
    <row r="218" spans="1:15" s="18" customFormat="1" ht="16.5" thickBot="1">
      <c r="A218" s="16"/>
      <c r="B218" s="17"/>
      <c r="C218" s="17"/>
      <c r="D218" s="17"/>
      <c r="E218" s="37"/>
      <c r="F218" s="37"/>
      <c r="G218" s="23" t="s">
        <v>7</v>
      </c>
      <c r="H218" s="7">
        <f>SUM(H213:H217)</f>
        <v>252</v>
      </c>
      <c r="I218" s="24">
        <f>SUM(I213:I217)</f>
        <v>1</v>
      </c>
      <c r="J218" s="17"/>
      <c r="K218" s="17"/>
      <c r="L218" s="17"/>
      <c r="M218" s="17"/>
      <c r="N218" s="17"/>
      <c r="O218" s="16"/>
    </row>
    <row r="219" spans="1:15">
      <c r="A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"/>
    </row>
    <row r="220" spans="1:15">
      <c r="A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"/>
    </row>
    <row r="221" spans="1:15">
      <c r="A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"/>
    </row>
    <row r="222" spans="1:15">
      <c r="A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"/>
    </row>
    <row r="223" spans="1:15">
      <c r="A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"/>
    </row>
    <row r="224" spans="1:15">
      <c r="A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"/>
    </row>
    <row r="225" spans="1:15">
      <c r="A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"/>
    </row>
    <row r="226" spans="1:15">
      <c r="A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"/>
    </row>
    <row r="227" spans="1:15">
      <c r="A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"/>
    </row>
    <row r="228" spans="1:15">
      <c r="A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"/>
    </row>
    <row r="229" spans="1:15">
      <c r="A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"/>
    </row>
    <row r="230" spans="1:15">
      <c r="A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"/>
    </row>
    <row r="231" spans="1:15">
      <c r="A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"/>
    </row>
    <row r="232" spans="1:15">
      <c r="A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"/>
    </row>
    <row r="233" spans="1:15">
      <c r="A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"/>
    </row>
    <row r="234" spans="1:15">
      <c r="A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"/>
    </row>
    <row r="235" spans="1:15">
      <c r="A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"/>
    </row>
    <row r="236" spans="1:15">
      <c r="A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"/>
    </row>
    <row r="237" spans="1:15">
      <c r="A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"/>
    </row>
    <row r="238" spans="1:15" ht="15.75" thickBot="1">
      <c r="A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"/>
    </row>
    <row r="239" spans="1:15" ht="19.5" customHeight="1" thickBot="1">
      <c r="A239" s="1"/>
      <c r="C239" s="47"/>
      <c r="D239" s="58" t="s">
        <v>29</v>
      </c>
      <c r="E239" s="59"/>
      <c r="F239" s="59"/>
      <c r="G239" s="60"/>
      <c r="H239" s="2"/>
      <c r="I239" s="2"/>
      <c r="J239" s="2"/>
      <c r="K239" s="2"/>
      <c r="L239" s="2"/>
      <c r="M239" s="2"/>
      <c r="N239" s="2"/>
      <c r="O239" s="1"/>
    </row>
    <row r="240" spans="1:15" ht="15.75" customHeight="1" thickBot="1">
      <c r="A240" s="1"/>
      <c r="C240" s="48"/>
      <c r="D240" s="6">
        <v>1</v>
      </c>
      <c r="E240" s="49" t="str">
        <f>+'[1]ACUM-MAYO'!A274</f>
        <v>Asuntos Internos</v>
      </c>
      <c r="F240" s="50"/>
      <c r="G240" s="51">
        <f>+'[1]ACUM-MAYO'!B274</f>
        <v>0</v>
      </c>
      <c r="H240" s="2"/>
      <c r="I240" s="2"/>
      <c r="J240" s="2"/>
      <c r="K240" s="2"/>
      <c r="L240" s="2"/>
      <c r="M240" s="2"/>
      <c r="N240" s="2"/>
      <c r="O240" s="1"/>
    </row>
    <row r="241" spans="1:15" ht="15.75" customHeight="1" thickBot="1">
      <c r="A241" s="1"/>
      <c r="C241" s="48"/>
      <c r="D241" s="6">
        <v>2</v>
      </c>
      <c r="E241" s="49" t="str">
        <f>+'[1]ACUM-MAYO'!A281</f>
        <v>Comunidad Digna</v>
      </c>
      <c r="F241" s="50"/>
      <c r="G241" s="51">
        <f>+'[1]ACUM-MAYO'!B281</f>
        <v>0</v>
      </c>
      <c r="H241" s="2"/>
      <c r="I241" s="2"/>
      <c r="J241" s="2"/>
      <c r="K241" s="2"/>
      <c r="L241" s="2"/>
      <c r="M241" s="2"/>
      <c r="N241" s="2"/>
      <c r="O241" s="1"/>
    </row>
    <row r="242" spans="1:15" ht="15.75" customHeight="1" thickBot="1">
      <c r="A242" s="1"/>
      <c r="C242" s="48"/>
      <c r="D242" s="6">
        <v>3</v>
      </c>
      <c r="E242" s="49" t="str">
        <f>+'[1]ACUM-MAYO'!A282</f>
        <v>Consejería Juridica</v>
      </c>
      <c r="F242" s="50"/>
      <c r="G242" s="51">
        <f>+'[1]ACUM-MAYO'!B282</f>
        <v>0</v>
      </c>
      <c r="H242" s="2"/>
      <c r="I242" s="2"/>
      <c r="J242" s="2"/>
      <c r="K242" s="2"/>
      <c r="L242" s="2"/>
      <c r="M242" s="2"/>
      <c r="N242" s="2"/>
      <c r="O242" s="1"/>
    </row>
    <row r="243" spans="1:15" ht="15.75" customHeight="1" thickBot="1">
      <c r="A243" s="1"/>
      <c r="C243" s="48"/>
      <c r="D243" s="6">
        <v>4</v>
      </c>
      <c r="E243" s="49" t="str">
        <f>+'[1]ACUM-MAYO'!A284</f>
        <v>Coordinación de Delegaciones</v>
      </c>
      <c r="F243" s="50"/>
      <c r="G243" s="51">
        <f>+'[1]ACUM-MAYO'!B284</f>
        <v>0</v>
      </c>
      <c r="H243" s="2"/>
      <c r="I243" s="2"/>
      <c r="J243" s="2"/>
      <c r="K243" s="2"/>
      <c r="L243" s="2"/>
      <c r="M243" s="2"/>
      <c r="N243" s="2"/>
      <c r="O243" s="1"/>
    </row>
    <row r="244" spans="1:15" ht="15.75" customHeight="1" thickBot="1">
      <c r="A244" s="1"/>
      <c r="C244" s="48"/>
      <c r="D244" s="6">
        <v>5</v>
      </c>
      <c r="E244" s="49" t="str">
        <f>+'[1]ACUM-MAYO'!A285</f>
        <v>Coordinación de Gabinete</v>
      </c>
      <c r="F244" s="50"/>
      <c r="G244" s="51">
        <f>+'[1]ACUM-MAYO'!B285</f>
        <v>0</v>
      </c>
      <c r="H244" s="2"/>
      <c r="I244" s="2"/>
      <c r="J244" s="2"/>
      <c r="K244" s="2"/>
      <c r="L244" s="2"/>
      <c r="M244" s="2"/>
      <c r="N244" s="2"/>
      <c r="O244" s="1"/>
    </row>
    <row r="245" spans="1:15" ht="15.75" customHeight="1" thickBot="1">
      <c r="A245" s="1"/>
      <c r="C245" s="48"/>
      <c r="D245" s="6">
        <v>6</v>
      </c>
      <c r="E245" s="49" t="str">
        <f>+'[1]ACUM-MAYO'!A286</f>
        <v xml:space="preserve">Coordinación de la Oficina de Presidencia </v>
      </c>
      <c r="F245" s="50"/>
      <c r="G245" s="51">
        <f>+'[1]ACUM-MAYO'!B286</f>
        <v>0</v>
      </c>
      <c r="H245" s="2"/>
      <c r="I245" s="2"/>
      <c r="J245" s="2"/>
      <c r="K245" s="2"/>
      <c r="L245" s="2"/>
      <c r="M245" s="2"/>
      <c r="N245" s="2"/>
      <c r="O245" s="1"/>
    </row>
    <row r="246" spans="1:15" ht="30.75" customHeight="1" thickBot="1">
      <c r="A246" s="1"/>
      <c r="C246" s="48"/>
      <c r="D246" s="6">
        <v>7</v>
      </c>
      <c r="E246" s="61" t="str">
        <f>+'[1]ACUM-MAYO'!A287</f>
        <v>Coordinación General  Oficina Central de Gobierno, Estrategía y opinión Pública</v>
      </c>
      <c r="F246" s="62"/>
      <c r="G246" s="51">
        <f>+'[1]ACUM-MAYO'!B287</f>
        <v>0</v>
      </c>
      <c r="H246" s="2"/>
      <c r="I246" s="2"/>
      <c r="J246" s="2"/>
      <c r="K246" s="2"/>
      <c r="L246" s="2"/>
      <c r="M246" s="2"/>
      <c r="N246" s="2"/>
      <c r="O246" s="1"/>
    </row>
    <row r="247" spans="1:15" ht="15.75" customHeight="1" thickBot="1">
      <c r="A247" s="1"/>
      <c r="C247" s="48"/>
      <c r="D247" s="6">
        <v>8</v>
      </c>
      <c r="E247" s="49" t="str">
        <f>+'[1]ACUM-MAYO'!A295</f>
        <v>Educación Municipal</v>
      </c>
      <c r="F247" s="50"/>
      <c r="G247" s="51">
        <f>+'[1]ACUM-MAYO'!B295</f>
        <v>0</v>
      </c>
      <c r="H247" s="2"/>
      <c r="I247" s="63"/>
      <c r="J247" s="63"/>
      <c r="K247" s="2"/>
      <c r="L247" s="2"/>
      <c r="M247" s="2"/>
      <c r="N247" s="2"/>
      <c r="O247" s="1"/>
    </row>
    <row r="248" spans="1:15" ht="15.75" customHeight="1" thickBot="1">
      <c r="A248" s="1"/>
      <c r="C248" s="48"/>
      <c r="D248" s="6">
        <v>9</v>
      </c>
      <c r="E248" s="49" t="str">
        <f>+'[1]ACUM-MAYO'!A299</f>
        <v>Instituto Municipal de la Juventud</v>
      </c>
      <c r="F248" s="50"/>
      <c r="G248" s="51">
        <f>+'[1]ACUM-MAYO'!B299</f>
        <v>0</v>
      </c>
      <c r="H248" s="2"/>
      <c r="I248" s="2"/>
      <c r="J248" s="2"/>
      <c r="K248" s="2"/>
      <c r="L248" s="2"/>
      <c r="M248" s="2"/>
      <c r="N248" s="2"/>
      <c r="O248" s="1"/>
    </row>
    <row r="249" spans="1:15" ht="15.75" thickBot="1">
      <c r="A249" s="1"/>
      <c r="C249" s="48"/>
      <c r="D249" s="6">
        <v>10</v>
      </c>
      <c r="E249" s="49" t="str">
        <f>+'[1]ACUM-MAYO'!A300</f>
        <v>Instituto Municipal de la Mujer</v>
      </c>
      <c r="F249" s="50"/>
      <c r="G249" s="51">
        <f>+'[1]ACUM-MAYO'!B300</f>
        <v>0</v>
      </c>
      <c r="H249" s="2"/>
      <c r="I249" s="2"/>
      <c r="J249" s="2"/>
      <c r="K249" s="2"/>
      <c r="L249" s="2"/>
      <c r="M249" s="2"/>
      <c r="N249" s="2"/>
      <c r="O249" s="1"/>
    </row>
    <row r="250" spans="1:15" ht="15.75" thickBot="1">
      <c r="A250" s="1"/>
      <c r="C250" s="48"/>
      <c r="D250" s="6">
        <v>11</v>
      </c>
      <c r="E250" s="49" t="str">
        <f>+'[1]ACUM-MAYO'!A302</f>
        <v>Junta Municipal de Reclutamiento</v>
      </c>
      <c r="F250" s="50"/>
      <c r="G250" s="51">
        <f>+'[1]ACUM-MAYO'!B302</f>
        <v>0</v>
      </c>
      <c r="H250" s="2"/>
      <c r="I250" s="2"/>
      <c r="J250" s="2"/>
      <c r="K250" s="2"/>
      <c r="L250" s="2"/>
      <c r="M250" s="2"/>
      <c r="N250" s="2"/>
      <c r="O250" s="1"/>
    </row>
    <row r="251" spans="1:15" ht="15.75" thickBot="1">
      <c r="A251" s="1"/>
      <c r="C251" s="48"/>
      <c r="D251" s="6">
        <v>12</v>
      </c>
      <c r="E251" s="49" t="str">
        <f>+'[1]ACUM-MAYO'!A310</f>
        <v>Protección al Medio Ambiente</v>
      </c>
      <c r="F251" s="50"/>
      <c r="G251" s="51">
        <f>+'[1]ACUM-MAYO'!B310</f>
        <v>0</v>
      </c>
      <c r="H251" s="2"/>
      <c r="I251" s="2"/>
      <c r="J251" s="2"/>
      <c r="K251" s="2"/>
      <c r="L251" s="2"/>
      <c r="M251" s="2"/>
      <c r="N251" s="2"/>
      <c r="O251" s="1"/>
    </row>
    <row r="252" spans="1:15" ht="15.75" customHeight="1" thickBot="1">
      <c r="A252" s="1"/>
      <c r="C252" s="48"/>
      <c r="D252" s="6">
        <v>13</v>
      </c>
      <c r="E252" s="49" t="str">
        <f>+'[1]ACUM-MAYO'!A313</f>
        <v>Rastros Municipales</v>
      </c>
      <c r="F252" s="50"/>
      <c r="G252" s="51">
        <f>+'[1]ACUM-MAYO'!B313</f>
        <v>0</v>
      </c>
      <c r="H252" s="2"/>
      <c r="I252" s="2"/>
      <c r="J252" s="2"/>
      <c r="K252" s="2"/>
      <c r="L252" s="2"/>
      <c r="M252" s="2"/>
      <c r="N252" s="2"/>
      <c r="O252" s="1"/>
    </row>
    <row r="253" spans="1:15" ht="15.75" customHeight="1" thickBot="1">
      <c r="A253" s="1"/>
      <c r="C253" s="48"/>
      <c r="D253" s="6">
        <v>14</v>
      </c>
      <c r="E253" s="49" t="str">
        <f>+'[1]ACUM-MAYO'!A315</f>
        <v>Registro Civil</v>
      </c>
      <c r="F253" s="50"/>
      <c r="G253" s="51">
        <f>+'[1]ACUM-MAYO'!B315</f>
        <v>0</v>
      </c>
      <c r="H253" s="2"/>
      <c r="I253" s="2"/>
      <c r="J253" s="2"/>
      <c r="K253" s="2"/>
      <c r="L253" s="2"/>
      <c r="M253" s="2"/>
      <c r="N253" s="2"/>
      <c r="O253" s="1"/>
    </row>
    <row r="254" spans="1:15" ht="15.75" customHeight="1" thickBot="1">
      <c r="A254" s="1"/>
      <c r="C254" s="48"/>
      <c r="D254" s="6">
        <v>15</v>
      </c>
      <c r="E254" s="49" t="str">
        <f>+'[1]ACUM-MAYO'!A316</f>
        <v>Relaciones Exteriores</v>
      </c>
      <c r="F254" s="50"/>
      <c r="G254" s="51">
        <f>+'[1]ACUM-MAYO'!B316</f>
        <v>0</v>
      </c>
      <c r="H254" s="2"/>
      <c r="I254" s="2"/>
      <c r="J254" s="2"/>
      <c r="K254" s="2"/>
      <c r="L254" s="2"/>
      <c r="M254" s="2"/>
      <c r="N254" s="2"/>
      <c r="O254" s="1"/>
    </row>
    <row r="255" spans="1:15" ht="15.75" customHeight="1" thickBot="1">
      <c r="A255" s="1"/>
      <c r="C255" s="48"/>
      <c r="D255" s="6">
        <v>16</v>
      </c>
      <c r="E255" s="49" t="str">
        <f>+'[1]ACUM-MAYO'!A317</f>
        <v>Relaciones Públicas</v>
      </c>
      <c r="F255" s="50"/>
      <c r="G255" s="51">
        <f>+'[1]ACUM-MAYO'!B317</f>
        <v>0</v>
      </c>
      <c r="H255" s="2"/>
      <c r="I255" s="2"/>
      <c r="J255" s="2"/>
      <c r="K255" s="2"/>
      <c r="L255" s="2"/>
      <c r="M255" s="2"/>
      <c r="N255" s="2"/>
      <c r="O255" s="1"/>
    </row>
    <row r="256" spans="1:15" ht="15.75" customHeight="1" thickBot="1">
      <c r="A256" s="1"/>
      <c r="C256" s="48"/>
      <c r="D256" s="6">
        <v>17</v>
      </c>
      <c r="E256" s="49" t="str">
        <f>+'[1]ACUM-MAYO'!A318</f>
        <v>Sanidad Animal</v>
      </c>
      <c r="F256" s="50"/>
      <c r="G256" s="51">
        <f>+'[1]ACUM-MAYO'!B318</f>
        <v>0</v>
      </c>
      <c r="H256" s="2"/>
      <c r="I256" s="2"/>
      <c r="J256" s="2"/>
      <c r="K256" s="2"/>
      <c r="L256" s="2"/>
      <c r="M256" s="2"/>
      <c r="N256" s="2"/>
      <c r="O256" s="1"/>
    </row>
    <row r="257" spans="1:15" ht="15.75" customHeight="1" thickBot="1">
      <c r="A257" s="1"/>
      <c r="C257" s="48"/>
      <c r="D257" s="6">
        <v>18</v>
      </c>
      <c r="E257" s="49" t="str">
        <f>+'[1]ACUM-MAYO'!A324</f>
        <v>Vinculación Asuntos Religiosos</v>
      </c>
      <c r="F257" s="50"/>
      <c r="G257" s="51">
        <f>+'[1]ACUM-MAYO'!B324</f>
        <v>0</v>
      </c>
      <c r="H257" s="2"/>
      <c r="I257" s="2"/>
      <c r="J257" s="2"/>
      <c r="K257" s="2"/>
      <c r="L257" s="2"/>
      <c r="M257" s="2"/>
      <c r="N257" s="2"/>
      <c r="O257" s="1"/>
    </row>
    <row r="258" spans="1:15" ht="15.75" customHeight="1" thickBot="1">
      <c r="A258" s="1"/>
      <c r="C258" s="48"/>
      <c r="D258" s="6">
        <v>19</v>
      </c>
      <c r="E258" s="49" t="str">
        <f>+'[1]ACUM-MAYO'!A273</f>
        <v>Aseo Público</v>
      </c>
      <c r="F258" s="50"/>
      <c r="G258" s="51">
        <f>+'[1]ACUM-MAYO'!B273</f>
        <v>1</v>
      </c>
      <c r="H258" s="2"/>
      <c r="I258" s="2"/>
      <c r="J258" s="2"/>
      <c r="K258" s="2"/>
      <c r="L258" s="2"/>
      <c r="M258" s="2"/>
      <c r="N258" s="2"/>
      <c r="O258" s="1"/>
    </row>
    <row r="259" spans="1:15" ht="15.75" customHeight="1" thickBot="1">
      <c r="A259" s="1"/>
      <c r="C259" s="48"/>
      <c r="D259" s="6">
        <v>20</v>
      </c>
      <c r="E259" s="49" t="str">
        <f>+'[1]ACUM-MAYO'!A280</f>
        <v>Comunicación Social</v>
      </c>
      <c r="F259" s="50"/>
      <c r="G259" s="51">
        <f>+'[1]ACUM-MAYO'!B280</f>
        <v>1</v>
      </c>
      <c r="H259" s="2"/>
      <c r="I259" s="2"/>
      <c r="J259" s="2"/>
      <c r="K259" s="2"/>
      <c r="L259" s="2"/>
      <c r="M259" s="2"/>
      <c r="N259" s="2"/>
      <c r="O259" s="1"/>
    </row>
    <row r="260" spans="1:15" ht="15.75" customHeight="1" thickBot="1">
      <c r="A260" s="1"/>
      <c r="C260" s="48"/>
      <c r="D260" s="6">
        <v>21</v>
      </c>
      <c r="E260" s="49" t="str">
        <f>+'[1]ACUM-MAYO'!A288</f>
        <v>Coplademun</v>
      </c>
      <c r="F260" s="50"/>
      <c r="G260" s="51">
        <f>+'[1]ACUM-MAYO'!B288</f>
        <v>1</v>
      </c>
      <c r="H260" s="2"/>
      <c r="I260" s="2"/>
      <c r="J260" s="2"/>
      <c r="K260" s="2"/>
      <c r="L260" s="2"/>
      <c r="M260" s="2"/>
      <c r="N260" s="2"/>
      <c r="O260" s="1"/>
    </row>
    <row r="261" spans="1:15" ht="15.75" customHeight="1" thickBot="1">
      <c r="A261" s="1"/>
      <c r="C261" s="48"/>
      <c r="D261" s="6">
        <v>22</v>
      </c>
      <c r="E261" s="49" t="str">
        <f>+'[1]ACUM-MAYO'!A297</f>
        <v>Instituto de Capacitación y Oferta Educativa</v>
      </c>
      <c r="F261" s="50"/>
      <c r="G261" s="51">
        <f>+'[1]ACUM-MAYO'!B297</f>
        <v>1</v>
      </c>
      <c r="H261" s="2"/>
      <c r="I261" s="2"/>
      <c r="J261" s="2"/>
      <c r="K261" s="2"/>
      <c r="L261" s="2"/>
      <c r="M261" s="2"/>
      <c r="N261" s="2"/>
      <c r="O261" s="1"/>
    </row>
    <row r="262" spans="1:15" ht="15.75" customHeight="1" thickBot="1">
      <c r="A262" s="1"/>
      <c r="C262" s="48"/>
      <c r="D262" s="6">
        <v>23</v>
      </c>
      <c r="E262" s="49" t="str">
        <f>+'[1]ACUM-MAYO'!A312</f>
        <v>Proyectos Estratégicos</v>
      </c>
      <c r="F262" s="50"/>
      <c r="G262" s="51">
        <f>+'[1]ACUM-MAYO'!B312</f>
        <v>1</v>
      </c>
      <c r="H262" s="2"/>
      <c r="I262" s="2"/>
      <c r="J262" s="2"/>
      <c r="K262" s="2"/>
      <c r="L262" s="2"/>
      <c r="M262" s="2"/>
      <c r="N262" s="2"/>
      <c r="O262" s="1"/>
    </row>
    <row r="263" spans="1:15" ht="15.75" customHeight="1" thickBot="1">
      <c r="A263" s="1"/>
      <c r="C263" s="48"/>
      <c r="D263" s="6">
        <v>24</v>
      </c>
      <c r="E263" s="49" t="str">
        <f>+'[1]ACUM-MAYO'!A314</f>
        <v>Regidores</v>
      </c>
      <c r="F263" s="50"/>
      <c r="G263" s="51">
        <f>+'[1]ACUM-MAYO'!B314</f>
        <v>1</v>
      </c>
      <c r="H263" s="2"/>
      <c r="I263" s="2"/>
      <c r="J263" s="2"/>
      <c r="K263" s="2"/>
      <c r="L263" s="2"/>
      <c r="M263" s="2"/>
      <c r="N263" s="2"/>
      <c r="O263" s="1"/>
    </row>
    <row r="264" spans="1:15" ht="15.75" customHeight="1" thickBot="1">
      <c r="A264" s="1"/>
      <c r="C264" s="48"/>
      <c r="D264" s="6">
        <v>25</v>
      </c>
      <c r="E264" s="49" t="str">
        <f>+'[1]ACUM-MAYO'!A319</f>
        <v>Secretaria del Ayuntamiento</v>
      </c>
      <c r="F264" s="50"/>
      <c r="G264" s="51">
        <f>+'[1]ACUM-MAYO'!B319</f>
        <v>1</v>
      </c>
      <c r="H264" s="2"/>
      <c r="I264" s="2"/>
      <c r="J264" s="2"/>
      <c r="K264" s="2"/>
      <c r="L264" s="2"/>
      <c r="M264" s="2"/>
      <c r="N264" s="2"/>
      <c r="O264" s="1"/>
    </row>
    <row r="265" spans="1:15" ht="18.75" customHeight="1" thickBot="1">
      <c r="A265" s="1"/>
      <c r="C265" s="48"/>
      <c r="D265" s="6">
        <v>26</v>
      </c>
      <c r="E265" s="49" t="str">
        <f>+'[1]ACUM-MAYO'!A283</f>
        <v>Contraloría</v>
      </c>
      <c r="F265" s="50"/>
      <c r="G265" s="51">
        <f>+'[1]ACUM-MAYO'!B283</f>
        <v>2</v>
      </c>
      <c r="H265" s="2"/>
      <c r="I265" s="2"/>
      <c r="J265" s="2"/>
      <c r="K265" s="2"/>
      <c r="L265" s="2"/>
      <c r="M265" s="2"/>
      <c r="N265" s="2"/>
      <c r="O265" s="1"/>
    </row>
    <row r="266" spans="1:15" ht="15.75" customHeight="1" thickBot="1">
      <c r="A266" s="1"/>
      <c r="C266" s="48"/>
      <c r="D266" s="6">
        <v>27</v>
      </c>
      <c r="E266" s="49" t="str">
        <f>+'[1]ACUM-MAYO'!A301</f>
        <v>Integración y Dictaminación</v>
      </c>
      <c r="F266" s="50"/>
      <c r="G266" s="51">
        <f>+'[1]ACUM-MAYO'!B301</f>
        <v>2</v>
      </c>
      <c r="H266" s="2"/>
      <c r="I266" s="2"/>
      <c r="J266" s="2"/>
      <c r="K266" s="2"/>
      <c r="L266" s="2"/>
      <c r="M266" s="2"/>
      <c r="N266" s="2"/>
      <c r="O266" s="1"/>
    </row>
    <row r="267" spans="1:15" ht="15.75" customHeight="1" thickBot="1">
      <c r="A267" s="1"/>
      <c r="C267" s="48"/>
      <c r="D267" s="6">
        <v>28</v>
      </c>
      <c r="E267" s="49" t="str">
        <f>+'[1]ACUM-MAYO'!A304</f>
        <v>Mantenimiento Urbano</v>
      </c>
      <c r="F267" s="50"/>
      <c r="G267" s="51">
        <f>+'[1]ACUM-MAYO'!B304</f>
        <v>2</v>
      </c>
      <c r="H267" s="2"/>
      <c r="I267" s="2"/>
      <c r="J267" s="2"/>
      <c r="K267" s="2"/>
      <c r="L267" s="2"/>
      <c r="M267" s="2"/>
      <c r="N267" s="2"/>
      <c r="O267" s="1"/>
    </row>
    <row r="268" spans="1:15" ht="15.75" customHeight="1" thickBot="1">
      <c r="A268" s="1"/>
      <c r="C268" s="48"/>
      <c r="D268" s="6">
        <v>29</v>
      </c>
      <c r="E268" s="49" t="str">
        <f>+'[1]ACUM-MAYO'!A323</f>
        <v>Transparencia y Acceso a la Información</v>
      </c>
      <c r="F268" s="50"/>
      <c r="G268" s="51">
        <f>+'[1]ACUM-MAYO'!B323</f>
        <v>2</v>
      </c>
      <c r="H268" s="2"/>
      <c r="I268" s="2"/>
      <c r="J268" s="2"/>
      <c r="K268" s="2"/>
      <c r="L268" s="2"/>
      <c r="M268" s="2"/>
      <c r="N268" s="2"/>
      <c r="O268" s="1"/>
    </row>
    <row r="269" spans="1:15" ht="15.75" customHeight="1" thickBot="1">
      <c r="A269" s="1"/>
      <c r="C269" s="48"/>
      <c r="D269" s="6">
        <v>30</v>
      </c>
      <c r="E269" s="49" t="str">
        <f>+'[1]ACUM-MAYO'!A271</f>
        <v>Alumbrado Público</v>
      </c>
      <c r="F269" s="50"/>
      <c r="G269" s="51">
        <f>+'[1]ACUM-MAYO'!B271</f>
        <v>3</v>
      </c>
      <c r="H269" s="2"/>
      <c r="I269" s="2"/>
      <c r="J269" s="2"/>
      <c r="K269" s="2"/>
      <c r="L269" s="2"/>
      <c r="M269" s="2"/>
      <c r="N269" s="2"/>
      <c r="O269" s="1"/>
    </row>
    <row r="270" spans="1:15" ht="15.75" customHeight="1" thickBot="1">
      <c r="A270" s="1"/>
      <c r="C270" s="48"/>
      <c r="D270" s="6">
        <v>31</v>
      </c>
      <c r="E270" s="49" t="str">
        <f>+'[1]ACUM-MAYO'!A276</f>
        <v>Catastro</v>
      </c>
      <c r="F270" s="50"/>
      <c r="G270" s="51">
        <f>+'[1]ACUM-MAYO'!B276</f>
        <v>3</v>
      </c>
      <c r="H270" s="2"/>
      <c r="I270" s="2"/>
      <c r="J270" s="2"/>
      <c r="K270" s="2"/>
      <c r="L270" s="2"/>
      <c r="M270" s="2"/>
      <c r="N270" s="2"/>
      <c r="O270" s="1"/>
    </row>
    <row r="271" spans="1:15" ht="15.75" customHeight="1" thickBot="1">
      <c r="A271" s="1"/>
      <c r="C271" s="48"/>
      <c r="D271" s="6">
        <v>32</v>
      </c>
      <c r="E271" s="49" t="str">
        <f>+'[1]ACUM-MAYO'!A277</f>
        <v>Cementerios</v>
      </c>
      <c r="F271" s="50"/>
      <c r="G271" s="51">
        <f>+'[1]ACUM-MAYO'!B277</f>
        <v>3</v>
      </c>
      <c r="H271" s="2"/>
      <c r="I271" s="2"/>
      <c r="J271" s="2"/>
      <c r="K271" s="2"/>
      <c r="L271" s="2"/>
      <c r="M271" s="2"/>
      <c r="N271" s="2"/>
      <c r="O271" s="1"/>
    </row>
    <row r="272" spans="1:15" ht="18.75" customHeight="1" thickBot="1">
      <c r="A272" s="1"/>
      <c r="C272" s="48"/>
      <c r="D272" s="6">
        <v>33</v>
      </c>
      <c r="E272" s="49" t="str">
        <f>+'[1]ACUM-MAYO'!A278</f>
        <v>Centro de  Promoción Económica y Turismo</v>
      </c>
      <c r="F272" s="50"/>
      <c r="G272" s="51">
        <f>+'[1]ACUM-MAYO'!B278</f>
        <v>3</v>
      </c>
      <c r="H272" s="2"/>
      <c r="I272" s="2"/>
      <c r="J272" s="2"/>
      <c r="K272" s="2"/>
      <c r="L272" s="2"/>
      <c r="M272" s="2"/>
      <c r="N272" s="2"/>
      <c r="O272" s="1"/>
    </row>
    <row r="273" spans="1:15" ht="15.75" customHeight="1" thickBot="1">
      <c r="A273" s="1"/>
      <c r="C273" s="48"/>
      <c r="D273" s="6">
        <v>34</v>
      </c>
      <c r="E273" s="49" t="str">
        <f>+'[1]ACUM-MAYO'!A290</f>
        <v>Dirección General de  Innovación y Tecnología</v>
      </c>
      <c r="F273" s="50"/>
      <c r="G273" s="51">
        <f>+'[1]ACUM-MAYO'!B290</f>
        <v>3</v>
      </c>
      <c r="H273" s="2"/>
      <c r="I273" s="2"/>
      <c r="J273" s="2"/>
      <c r="K273" s="2"/>
      <c r="L273" s="2"/>
      <c r="M273" s="2"/>
      <c r="N273" s="2"/>
      <c r="O273" s="1"/>
    </row>
    <row r="274" spans="1:15" ht="15.75" customHeight="1" thickBot="1">
      <c r="A274" s="1"/>
      <c r="C274" s="48"/>
      <c r="D274" s="6">
        <v>35</v>
      </c>
      <c r="E274" s="49" t="str">
        <f>+'[1]ACUM-MAYO'!A298</f>
        <v>Instituto de Cultura</v>
      </c>
      <c r="F274" s="50"/>
      <c r="G274" s="51">
        <f>+'[1]ACUM-MAYO'!B298</f>
        <v>3</v>
      </c>
      <c r="H274" s="2"/>
      <c r="I274" s="2"/>
      <c r="J274" s="2"/>
      <c r="K274" s="2"/>
      <c r="L274" s="2"/>
      <c r="M274" s="2"/>
      <c r="N274" s="2"/>
      <c r="O274" s="1"/>
    </row>
    <row r="275" spans="1:15" ht="15.75" customHeight="1" thickBot="1">
      <c r="A275" s="1"/>
      <c r="C275" s="48"/>
      <c r="D275" s="6">
        <v>36</v>
      </c>
      <c r="E275" s="49" t="str">
        <f>+'[1]ACUM-MAYO'!A303</f>
        <v>Mantenimiento de Pavimentos</v>
      </c>
      <c r="F275" s="50"/>
      <c r="G275" s="51">
        <f>+'[1]ACUM-MAYO'!B303</f>
        <v>3</v>
      </c>
      <c r="H275" s="2"/>
      <c r="I275" s="2"/>
      <c r="J275" s="2"/>
      <c r="K275" s="2"/>
      <c r="L275" s="2"/>
      <c r="M275" s="2"/>
      <c r="N275" s="2"/>
      <c r="O275" s="1"/>
    </row>
    <row r="276" spans="1:15" ht="21" customHeight="1" thickBot="1">
      <c r="A276" s="1"/>
      <c r="C276" s="48"/>
      <c r="D276" s="6">
        <v>37</v>
      </c>
      <c r="E276" s="49" t="str">
        <f>+'[1]ACUM-MAYO'!A308</f>
        <v>Participación Ciudadana</v>
      </c>
      <c r="F276" s="50"/>
      <c r="G276" s="51">
        <f>+'[1]ACUM-MAYO'!B308</f>
        <v>4</v>
      </c>
      <c r="H276" s="2"/>
      <c r="I276" s="2"/>
      <c r="J276" s="2"/>
      <c r="K276" s="2"/>
      <c r="L276" s="2"/>
      <c r="M276" s="2"/>
      <c r="N276" s="2"/>
      <c r="O276" s="1"/>
    </row>
    <row r="277" spans="1:15" ht="15.75" customHeight="1" thickBot="1">
      <c r="A277" s="1"/>
      <c r="C277" s="48"/>
      <c r="D277" s="6">
        <v>38</v>
      </c>
      <c r="E277" s="49" t="str">
        <f>+'[1]ACUM-MAYO'!A320</f>
        <v>Secretaría Particular</v>
      </c>
      <c r="F277" s="50"/>
      <c r="G277" s="51">
        <f>+'[1]ACUM-MAYO'!B320</f>
        <v>4</v>
      </c>
      <c r="H277" s="2"/>
      <c r="I277" s="2"/>
      <c r="J277" s="2"/>
      <c r="K277" s="2"/>
      <c r="L277" s="2"/>
      <c r="M277" s="2"/>
      <c r="N277" s="2"/>
      <c r="O277" s="1"/>
    </row>
    <row r="278" spans="1:15" ht="27.75" customHeight="1" thickBot="1">
      <c r="A278" s="1"/>
      <c r="C278" s="48"/>
      <c r="D278" s="6">
        <v>39</v>
      </c>
      <c r="E278" s="49" t="str">
        <f>+'[1]ACUM-MAYO'!A275</f>
        <v>Atención Ciudadana</v>
      </c>
      <c r="F278" s="50"/>
      <c r="G278" s="51">
        <f>+'[1]ACUM-MAYO'!B275</f>
        <v>6</v>
      </c>
      <c r="H278" s="2"/>
      <c r="I278" s="2"/>
      <c r="J278" s="2"/>
      <c r="K278" s="2"/>
      <c r="L278" s="2"/>
      <c r="M278" s="2"/>
      <c r="N278" s="2"/>
      <c r="O278" s="1"/>
    </row>
    <row r="279" spans="1:15" ht="15.75" customHeight="1" thickBot="1">
      <c r="A279" s="1"/>
      <c r="C279" s="48"/>
      <c r="D279" s="6">
        <v>40</v>
      </c>
      <c r="E279" s="49" t="str">
        <f>+'[1]ACUM-MAYO'!A296</f>
        <v>Estacionómetros y Estacionamientos</v>
      </c>
      <c r="F279" s="50"/>
      <c r="G279" s="51">
        <f>+'[1]ACUM-MAYO'!B296</f>
        <v>6</v>
      </c>
      <c r="H279" s="2"/>
      <c r="I279" s="2"/>
      <c r="J279" s="2"/>
      <c r="K279" s="2"/>
      <c r="L279" s="2"/>
      <c r="M279" s="2"/>
      <c r="N279" s="2"/>
      <c r="O279" s="1"/>
    </row>
    <row r="280" spans="1:15" ht="15.75" customHeight="1" thickBot="1">
      <c r="A280" s="1"/>
      <c r="C280" s="48"/>
      <c r="D280" s="6">
        <v>41</v>
      </c>
      <c r="E280" s="49" t="str">
        <f>+'[1]ACUM-MAYO'!A307</f>
        <v>Parques y Jardines</v>
      </c>
      <c r="F280" s="50"/>
      <c r="G280" s="51">
        <f>+'[1]ACUM-MAYO'!B307</f>
        <v>6</v>
      </c>
      <c r="H280" s="2"/>
      <c r="I280" s="2"/>
      <c r="J280" s="2"/>
      <c r="K280" s="2"/>
      <c r="L280" s="2"/>
      <c r="M280" s="2"/>
      <c r="N280" s="2"/>
      <c r="O280" s="1"/>
    </row>
    <row r="281" spans="1:15" ht="15.75" customHeight="1" thickBot="1">
      <c r="A281" s="1"/>
      <c r="C281" s="48"/>
      <c r="D281" s="6">
        <v>42</v>
      </c>
      <c r="E281" s="49" t="str">
        <f>+'[1]ACUM-MAYO'!A270</f>
        <v>Agua y Alcantarillado</v>
      </c>
      <c r="F281" s="50"/>
      <c r="G281" s="51">
        <f>+'[1]ACUM-MAYO'!B270</f>
        <v>7</v>
      </c>
      <c r="H281" s="2"/>
      <c r="I281" s="2"/>
      <c r="J281" s="2"/>
      <c r="K281" s="2"/>
      <c r="L281" s="2"/>
      <c r="M281" s="2"/>
      <c r="N281" s="2"/>
      <c r="O281" s="1"/>
    </row>
    <row r="282" spans="1:15" ht="15.75" customHeight="1" thickBot="1">
      <c r="A282" s="1"/>
      <c r="C282" s="48"/>
      <c r="D282" s="6">
        <v>43</v>
      </c>
      <c r="E282" s="49" t="str">
        <f>+'[1]ACUM-MAYO'!A272</f>
        <v>Archivo Municipal</v>
      </c>
      <c r="F282" s="50"/>
      <c r="G282" s="51">
        <f>+'[1]ACUM-MAYO'!B272</f>
        <v>7</v>
      </c>
      <c r="H282" s="2"/>
      <c r="I282" s="2"/>
      <c r="J282" s="2"/>
      <c r="K282" s="2"/>
      <c r="L282" s="2"/>
      <c r="M282" s="2"/>
      <c r="N282" s="2"/>
      <c r="O282" s="1"/>
    </row>
    <row r="283" spans="1:15" ht="17.25" customHeight="1" thickBot="1">
      <c r="A283" s="1"/>
      <c r="C283" s="48"/>
      <c r="D283" s="6">
        <v>44</v>
      </c>
      <c r="E283" s="49" t="str">
        <f>+'[1]ACUM-MAYO'!A289</f>
        <v>Desarrollo Social Humano</v>
      </c>
      <c r="F283" s="50"/>
      <c r="G283" s="51">
        <f>+'[1]ACUM-MAYO'!B289</f>
        <v>7</v>
      </c>
      <c r="H283" s="2"/>
      <c r="I283" s="2"/>
      <c r="J283" s="2"/>
      <c r="K283" s="2"/>
      <c r="L283" s="2"/>
      <c r="M283" s="2"/>
      <c r="N283" s="2"/>
      <c r="O283" s="1"/>
    </row>
    <row r="284" spans="1:15" ht="15.75" customHeight="1" thickBot="1">
      <c r="A284" s="1"/>
      <c r="C284" s="48"/>
      <c r="D284" s="6">
        <v>45</v>
      </c>
      <c r="E284" s="49" t="str">
        <f>+'[1]ACUM-MAYO'!A311</f>
        <v>Protección Civil y Bomberos</v>
      </c>
      <c r="F284" s="50"/>
      <c r="G284" s="51">
        <f>+'[1]ACUM-MAYO'!B311</f>
        <v>11</v>
      </c>
      <c r="H284" s="2"/>
      <c r="I284" s="2"/>
      <c r="J284" s="2"/>
      <c r="K284" s="2"/>
      <c r="L284" s="2"/>
      <c r="M284" s="2"/>
      <c r="N284" s="2"/>
      <c r="O284" s="1"/>
    </row>
    <row r="285" spans="1:15" ht="15.75" customHeight="1" thickBot="1">
      <c r="A285" s="1"/>
      <c r="C285" s="48"/>
      <c r="D285" s="6">
        <v>46</v>
      </c>
      <c r="E285" s="49" t="str">
        <f>+'[1]ACUM-MAYO'!A321</f>
        <v>Síndico Municipal</v>
      </c>
      <c r="F285" s="50"/>
      <c r="G285" s="51">
        <f>+'[1]ACUM-MAYO'!B321</f>
        <v>11</v>
      </c>
      <c r="H285" s="2"/>
      <c r="I285" s="2"/>
      <c r="J285" s="2"/>
      <c r="K285" s="2"/>
      <c r="L285" s="2"/>
      <c r="M285" s="2"/>
      <c r="N285" s="2"/>
      <c r="O285" s="1"/>
    </row>
    <row r="286" spans="1:15" ht="15.75" customHeight="1" thickBot="1">
      <c r="A286" s="1"/>
      <c r="C286" s="48"/>
      <c r="D286" s="6">
        <v>47</v>
      </c>
      <c r="E286" s="49" t="str">
        <f>+'[1]ACUM-MAYO'!A269</f>
        <v>Actas y Acuerdos</v>
      </c>
      <c r="F286" s="50"/>
      <c r="G286" s="51">
        <f>+'[1]ACUM-MAYO'!B269</f>
        <v>12</v>
      </c>
      <c r="H286" s="2"/>
      <c r="I286" s="2"/>
      <c r="J286" s="2"/>
      <c r="K286" s="2"/>
      <c r="L286" s="2"/>
      <c r="M286" s="2"/>
      <c r="N286" s="2"/>
      <c r="O286" s="1"/>
    </row>
    <row r="287" spans="1:15" ht="15.75" customHeight="1" thickBot="1">
      <c r="A287" s="1"/>
      <c r="C287" s="48"/>
      <c r="D287" s="6">
        <v>48</v>
      </c>
      <c r="E287" s="49" t="str">
        <f>+'[1]ACUM-MAYO'!A309</f>
        <v>Patrimonio Municipal</v>
      </c>
      <c r="F287" s="50"/>
      <c r="G287" s="51">
        <f>+'[1]ACUM-MAYO'!B309</f>
        <v>12</v>
      </c>
      <c r="H287" s="2"/>
      <c r="I287" s="2"/>
      <c r="J287" s="2"/>
      <c r="K287" s="2"/>
      <c r="L287" s="2"/>
      <c r="M287" s="2"/>
      <c r="N287" s="2"/>
      <c r="O287" s="1"/>
    </row>
    <row r="288" spans="1:15" ht="15.75" customHeight="1" thickBot="1">
      <c r="A288" s="1"/>
      <c r="C288" s="48"/>
      <c r="D288" s="6">
        <v>49</v>
      </c>
      <c r="E288" s="49" t="str">
        <f>+'[1]ACUM-MAYO'!A292</f>
        <v>Dirección General de Inspección de Reglamentos</v>
      </c>
      <c r="F288" s="50"/>
      <c r="G288" s="51">
        <f>+'[1]ACUM-MAYO'!B292</f>
        <v>17</v>
      </c>
      <c r="H288" s="2"/>
      <c r="I288" s="2"/>
      <c r="J288" s="2"/>
      <c r="K288" s="2"/>
      <c r="L288" s="2"/>
      <c r="M288" s="2"/>
      <c r="N288" s="2"/>
      <c r="O288" s="1"/>
    </row>
    <row r="289" spans="1:15" ht="15.75" customHeight="1" thickBot="1">
      <c r="A289" s="1"/>
      <c r="C289" s="48"/>
      <c r="D289" s="6">
        <v>50</v>
      </c>
      <c r="E289" s="49" t="str">
        <f>+'[1]ACUM-MAYO'!A291</f>
        <v>Dirección General de Ecología</v>
      </c>
      <c r="F289" s="50"/>
      <c r="G289" s="51">
        <f>+'[1]ACUM-MAYO'!B291</f>
        <v>18</v>
      </c>
      <c r="H289" s="2"/>
      <c r="I289" s="2"/>
      <c r="J289" s="2"/>
      <c r="K289" s="2"/>
      <c r="L289" s="2"/>
      <c r="M289" s="2"/>
      <c r="N289" s="2"/>
      <c r="O289" s="1"/>
    </row>
    <row r="290" spans="1:15" ht="15.75" customHeight="1" thickBot="1">
      <c r="A290" s="1"/>
      <c r="C290" s="48"/>
      <c r="D290" s="6">
        <v>51</v>
      </c>
      <c r="E290" s="49" t="str">
        <f>+'[1]ACUM-MAYO'!A294</f>
        <v>Dirección General de Servicios Públicos</v>
      </c>
      <c r="F290" s="50"/>
      <c r="G290" s="51">
        <f>+'[1]ACUM-MAYO'!B294</f>
        <v>18</v>
      </c>
      <c r="H290" s="2"/>
      <c r="I290" s="2"/>
      <c r="J290" s="2"/>
      <c r="K290" s="2"/>
      <c r="L290" s="2"/>
      <c r="M290" s="2"/>
      <c r="N290" s="2"/>
      <c r="O290" s="1"/>
    </row>
    <row r="291" spans="1:15" ht="15.75" customHeight="1" thickBot="1">
      <c r="A291" s="1"/>
      <c r="C291" s="48"/>
      <c r="D291" s="6">
        <v>52</v>
      </c>
      <c r="E291" s="49" t="str">
        <f>+'[1]ACUM-MAYO'!A279</f>
        <v>Comisaría General de Seguridad Pública</v>
      </c>
      <c r="F291" s="50"/>
      <c r="G291" s="51">
        <f>+'[1]ACUM-MAYO'!B279</f>
        <v>25</v>
      </c>
      <c r="H291" s="2"/>
      <c r="I291" s="2"/>
      <c r="J291" s="2"/>
      <c r="K291" s="2"/>
      <c r="L291" s="2"/>
      <c r="M291" s="2"/>
      <c r="N291" s="2"/>
      <c r="O291" s="1"/>
    </row>
    <row r="292" spans="1:15" ht="15.75" customHeight="1" thickBot="1">
      <c r="A292" s="1"/>
      <c r="C292" s="48"/>
      <c r="D292" s="6">
        <v>53</v>
      </c>
      <c r="E292" s="49" t="str">
        <f>+'[1]ACUM-MAYO'!A306</f>
        <v>Oficialía Mayor de Padrón y Licencias</v>
      </c>
      <c r="F292" s="50"/>
      <c r="G292" s="51">
        <f>+'[1]ACUM-MAYO'!B306</f>
        <v>40</v>
      </c>
      <c r="H292" s="2"/>
      <c r="I292" s="2"/>
      <c r="J292" s="2"/>
      <c r="K292" s="2"/>
      <c r="L292" s="2"/>
      <c r="M292" s="2"/>
      <c r="N292" s="2"/>
      <c r="O292" s="1"/>
    </row>
    <row r="293" spans="1:15" ht="15.75" customHeight="1" thickBot="1">
      <c r="A293" s="1"/>
      <c r="C293" s="48"/>
      <c r="D293" s="6">
        <v>54</v>
      </c>
      <c r="E293" s="49" t="str">
        <f>+'[1]ACUM-MAYO'!A322</f>
        <v>Tesorero Municipal</v>
      </c>
      <c r="F293" s="50"/>
      <c r="G293" s="51">
        <f>+'[1]ACUM-MAYO'!B322</f>
        <v>40</v>
      </c>
      <c r="H293" s="2"/>
      <c r="I293" s="2"/>
      <c r="J293" s="2"/>
      <c r="K293" s="2"/>
      <c r="L293" s="2"/>
      <c r="M293" s="2"/>
      <c r="N293" s="2"/>
      <c r="O293" s="1"/>
    </row>
    <row r="294" spans="1:15" ht="15.75" customHeight="1" thickBot="1">
      <c r="A294" s="1"/>
      <c r="C294" s="48"/>
      <c r="D294" s="6">
        <v>55</v>
      </c>
      <c r="E294" s="49" t="str">
        <f>+'[1]ACUM-MAYO'!A305</f>
        <v>Oficialía Mayor Administrativa</v>
      </c>
      <c r="F294" s="50"/>
      <c r="G294" s="51">
        <f>+'[1]ACUM-MAYO'!B305</f>
        <v>60</v>
      </c>
      <c r="H294" s="2"/>
      <c r="I294" s="2"/>
      <c r="J294" s="2"/>
      <c r="K294" s="2"/>
      <c r="L294" s="2"/>
      <c r="M294" s="2"/>
      <c r="N294" s="2"/>
      <c r="O294" s="1"/>
    </row>
    <row r="295" spans="1:15" ht="15.75" customHeight="1" thickBot="1">
      <c r="A295" s="1"/>
      <c r="C295" s="48"/>
      <c r="D295" s="6">
        <v>56</v>
      </c>
      <c r="E295" s="49" t="str">
        <f>+'[1]ACUM-MAYO'!A293</f>
        <v>Dirección General de Obras Públicas</v>
      </c>
      <c r="F295" s="50"/>
      <c r="G295" s="51">
        <f>+'[1]ACUM-MAYO'!B293</f>
        <v>71</v>
      </c>
      <c r="H295" s="2"/>
      <c r="I295" s="2"/>
      <c r="J295" s="2"/>
      <c r="K295" s="2"/>
      <c r="L295" s="2"/>
      <c r="M295" s="2"/>
      <c r="N295" s="2"/>
      <c r="O295" s="1"/>
    </row>
    <row r="296" spans="1:15" ht="15.75" thickBot="1">
      <c r="A296" s="1"/>
      <c r="C296" s="47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"/>
    </row>
    <row r="297" spans="1:15" s="18" customFormat="1" ht="16.5" thickBot="1">
      <c r="A297" s="16"/>
      <c r="B297" s="17"/>
      <c r="C297" s="17"/>
      <c r="D297" s="17"/>
      <c r="E297" s="17"/>
      <c r="F297" s="52" t="s">
        <v>7</v>
      </c>
      <c r="G297" s="53">
        <f>SUM(G240:G296)</f>
        <v>418</v>
      </c>
      <c r="H297" s="17"/>
      <c r="I297" s="17"/>
      <c r="J297" s="17"/>
      <c r="K297" s="17"/>
      <c r="L297" s="17"/>
      <c r="M297" s="17"/>
      <c r="N297" s="17"/>
      <c r="O297" s="16"/>
    </row>
    <row r="298" spans="1:15">
      <c r="A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"/>
    </row>
    <row r="299" spans="1:15">
      <c r="A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"/>
    </row>
    <row r="300" spans="1:15" ht="32.25" customHeight="1">
      <c r="A300" s="1"/>
      <c r="B300" s="76" t="s">
        <v>30</v>
      </c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54"/>
    </row>
    <row r="301" spans="1:15">
      <c r="A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"/>
    </row>
    <row r="302" spans="1:15">
      <c r="A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"/>
    </row>
    <row r="303" spans="1:15">
      <c r="A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"/>
    </row>
    <row r="304" spans="1:15">
      <c r="A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"/>
    </row>
    <row r="305" spans="1:15">
      <c r="A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"/>
    </row>
    <row r="306" spans="1:15">
      <c r="A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"/>
    </row>
    <row r="307" spans="1:15">
      <c r="A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"/>
    </row>
    <row r="308" spans="1:15">
      <c r="A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"/>
    </row>
    <row r="309" spans="1:15">
      <c r="A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"/>
    </row>
    <row r="310" spans="1:15">
      <c r="A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"/>
    </row>
    <row r="311" spans="1:15">
      <c r="A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"/>
    </row>
    <row r="312" spans="1:15">
      <c r="A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"/>
    </row>
    <row r="313" spans="1:15">
      <c r="A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"/>
    </row>
    <row r="314" spans="1:15">
      <c r="A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"/>
    </row>
    <row r="315" spans="1:15">
      <c r="A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"/>
    </row>
    <row r="316" spans="1:15">
      <c r="A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"/>
    </row>
    <row r="317" spans="1:15">
      <c r="A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"/>
    </row>
    <row r="318" spans="1:15">
      <c r="A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"/>
    </row>
    <row r="319" spans="1:15">
      <c r="A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"/>
    </row>
    <row r="320" spans="1:15">
      <c r="A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"/>
    </row>
    <row r="321" spans="1:15">
      <c r="A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"/>
    </row>
    <row r="322" spans="1:15">
      <c r="A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"/>
    </row>
    <row r="323" spans="1:15">
      <c r="A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"/>
    </row>
    <row r="324" spans="1:15">
      <c r="A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"/>
    </row>
    <row r="325" spans="1:15">
      <c r="A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"/>
    </row>
    <row r="326" spans="1:15">
      <c r="A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"/>
    </row>
    <row r="327" spans="1: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</sheetData>
  <mergeCells count="36">
    <mergeCell ref="D23:E23"/>
    <mergeCell ref="B300:N300"/>
    <mergeCell ref="B14:N14"/>
    <mergeCell ref="B15:N15"/>
    <mergeCell ref="B16:N16"/>
    <mergeCell ref="C22:F22"/>
    <mergeCell ref="H22:L22"/>
    <mergeCell ref="E134:I134"/>
    <mergeCell ref="D24:E24"/>
    <mergeCell ref="D25:E25"/>
    <mergeCell ref="D45:J45"/>
    <mergeCell ref="D96:I96"/>
    <mergeCell ref="E97:G97"/>
    <mergeCell ref="E98:G98"/>
    <mergeCell ref="E99:G99"/>
    <mergeCell ref="E100:G100"/>
    <mergeCell ref="E101:G101"/>
    <mergeCell ref="E102:G102"/>
    <mergeCell ref="D107:I107"/>
    <mergeCell ref="E188:G188"/>
    <mergeCell ref="E135:H135"/>
    <mergeCell ref="E139:I139"/>
    <mergeCell ref="E140:H140"/>
    <mergeCell ref="E144:I144"/>
    <mergeCell ref="E145:H145"/>
    <mergeCell ref="E149:I149"/>
    <mergeCell ref="E150:H150"/>
    <mergeCell ref="D156:I156"/>
    <mergeCell ref="D185:I185"/>
    <mergeCell ref="E186:G186"/>
    <mergeCell ref="E187:G187"/>
    <mergeCell ref="E189:G189"/>
    <mergeCell ref="D212:I212"/>
    <mergeCell ref="D239:G239"/>
    <mergeCell ref="E246:F246"/>
    <mergeCell ref="I247:J247"/>
  </mergeCells>
  <pageMargins left="0.70866141732283472" right="0.70866141732283472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Mayo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cp:lastPrinted>2015-06-16T15:21:17Z</cp:lastPrinted>
  <dcterms:created xsi:type="dcterms:W3CDTF">2015-06-16T14:54:48Z</dcterms:created>
  <dcterms:modified xsi:type="dcterms:W3CDTF">2015-06-16T15:22:09Z</dcterms:modified>
</cp:coreProperties>
</file>