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ísticas Noviembr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18" i="1"/>
  <c r="F318"/>
  <c r="H317"/>
  <c r="F317"/>
  <c r="H316"/>
  <c r="F316"/>
  <c r="H315"/>
  <c r="F315"/>
  <c r="H314"/>
  <c r="F314"/>
  <c r="H313"/>
  <c r="F313"/>
  <c r="H312"/>
  <c r="F312"/>
  <c r="H311"/>
  <c r="F311"/>
  <c r="H310"/>
  <c r="F310"/>
  <c r="H309"/>
  <c r="F309"/>
  <c r="H308"/>
  <c r="F308"/>
  <c r="H307"/>
  <c r="F307"/>
  <c r="H306"/>
  <c r="F306"/>
  <c r="H305"/>
  <c r="F305"/>
  <c r="H304"/>
  <c r="F304"/>
  <c r="H303"/>
  <c r="F303"/>
  <c r="H302"/>
  <c r="F302"/>
  <c r="H301"/>
  <c r="F301"/>
  <c r="H300"/>
  <c r="F300"/>
  <c r="H299"/>
  <c r="F299"/>
  <c r="H298"/>
  <c r="F298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9"/>
  <c r="F279"/>
  <c r="H278"/>
  <c r="F278"/>
  <c r="H277"/>
  <c r="F277"/>
  <c r="H276"/>
  <c r="F276"/>
  <c r="H275"/>
  <c r="F275"/>
  <c r="H274"/>
  <c r="F274"/>
  <c r="H273"/>
  <c r="F273"/>
  <c r="H272"/>
  <c r="F272"/>
  <c r="H271"/>
  <c r="F271"/>
  <c r="H270"/>
  <c r="F270"/>
  <c r="H269"/>
  <c r="F269"/>
  <c r="H268"/>
  <c r="F268"/>
  <c r="H267"/>
  <c r="F267"/>
  <c r="H266"/>
  <c r="F266"/>
  <c r="H265"/>
  <c r="F265"/>
  <c r="H264"/>
  <c r="F264"/>
  <c r="H263"/>
  <c r="H320" s="1"/>
  <c r="F263"/>
  <c r="H228"/>
  <c r="H227"/>
  <c r="H226"/>
  <c r="H225"/>
  <c r="H230" s="1"/>
  <c r="H198"/>
  <c r="H197"/>
  <c r="H196"/>
  <c r="H195"/>
  <c r="H162"/>
  <c r="H161"/>
  <c r="H160"/>
  <c r="H159"/>
  <c r="I154"/>
  <c r="I155" s="1"/>
  <c r="I149"/>
  <c r="I150" s="1"/>
  <c r="I144"/>
  <c r="I145" s="1"/>
  <c r="I139"/>
  <c r="I140" s="1"/>
  <c r="H103"/>
  <c r="E103"/>
  <c r="H102"/>
  <c r="E102"/>
  <c r="H101"/>
  <c r="E101"/>
  <c r="H100"/>
  <c r="E100"/>
  <c r="H99"/>
  <c r="E99"/>
  <c r="H98"/>
  <c r="E98"/>
  <c r="H97"/>
  <c r="E97"/>
  <c r="I62"/>
  <c r="E62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I64" s="1"/>
  <c r="E47"/>
  <c r="K21"/>
  <c r="J21"/>
  <c r="I21"/>
  <c r="H21"/>
  <c r="D21"/>
  <c r="C21"/>
  <c r="I226" l="1"/>
  <c r="J56"/>
  <c r="J52"/>
  <c r="J48"/>
  <c r="J62"/>
  <c r="J58"/>
  <c r="J54"/>
  <c r="J50"/>
  <c r="J60"/>
  <c r="J49"/>
  <c r="J51"/>
  <c r="J53"/>
  <c r="J55"/>
  <c r="J57"/>
  <c r="J59"/>
  <c r="J61"/>
  <c r="I228"/>
  <c r="I227"/>
  <c r="H164"/>
  <c r="I162" s="1"/>
  <c r="L21"/>
  <c r="I22" s="1"/>
  <c r="H105"/>
  <c r="I99" s="1"/>
  <c r="H200"/>
  <c r="I195" s="1"/>
  <c r="F21"/>
  <c r="C22" s="1"/>
  <c r="J47"/>
  <c r="J64" s="1"/>
  <c r="I225"/>
  <c r="I230" s="1"/>
  <c r="I197" l="1"/>
  <c r="I198"/>
  <c r="I100"/>
  <c r="I102"/>
  <c r="I98"/>
  <c r="J22"/>
  <c r="D22"/>
  <c r="F22" s="1"/>
  <c r="I101"/>
  <c r="I159"/>
  <c r="K22"/>
  <c r="I196"/>
  <c r="I200" s="1"/>
  <c r="H22"/>
  <c r="I103"/>
  <c r="I160"/>
  <c r="I161"/>
  <c r="I97"/>
  <c r="I164" l="1"/>
  <c r="I105"/>
  <c r="L22"/>
</calcChain>
</file>

<file path=xl/sharedStrings.xml><?xml version="1.0" encoding="utf-8"?>
<sst xmlns="http://schemas.openxmlformats.org/spreadsheetml/2006/main" count="49" uniqueCount="36">
  <si>
    <t xml:space="preserve">             INFORMACIÓN ESTADÍSTICAS NOVIEMBRE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</si>
  <si>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</si>
  <si>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</si>
  <si>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</si>
  <si>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</si>
  <si>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</si>
  <si>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</si>
  <si>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</si>
  <si>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</si>
  <si>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</si>
  <si>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</si>
  <si>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</si>
  <si>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</si>
  <si>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</si>
  <si>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</si>
  <si>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</si>
  <si>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</si>
  <si>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</si>
  <si>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</si>
  <si>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</si>
  <si>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</si>
  <si>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</si>
  <si>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</si>
  <si>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</si>
  <si>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</si>
  <si>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</si>
  <si>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</si>
  <si>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</si>
  <si>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</si>
  <si>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</si>
  <si>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</si>
  <si>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POR LISTAS</t>
  </si>
  <si>
    <t>NOTIFICACIÓN PERSONAL</t>
  </si>
  <si>
    <t>SOLICITUDES CONTESTADAS POR DEPENDENCIAS</t>
  </si>
  <si>
    <t xml:space="preserve">              </t>
  </si>
  <si>
    <t xml:space="preserve">       DIRECCIÓN DE TRANSPARENCIA Y BUENAS PRÁCTICAS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</si>
</sst>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3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3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9" fontId="0" fillId="7" borderId="12" xfId="1" applyFont="1" applyFill="1" applyBorder="1" applyAlignment="1">
      <alignment horizontal="center"/>
    </xf>
    <xf numFmtId="9" fontId="5" fillId="7" borderId="12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/>
    <xf numFmtId="0" fontId="6" fillId="7" borderId="9" xfId="2" applyFill="1" applyBorder="1" applyAlignment="1"/>
    <xf numFmtId="0" fontId="6" fillId="7" borderId="10" xfId="2" applyFill="1" applyBorder="1" applyAlignment="1"/>
    <xf numFmtId="0" fontId="6" fillId="7" borderId="11" xfId="2" applyFill="1" applyBorder="1" applyAlignment="1"/>
    <xf numFmtId="0" fontId="7" fillId="2" borderId="0" xfId="0" applyFont="1" applyFill="1"/>
    <xf numFmtId="0" fontId="5" fillId="9" borderId="12" xfId="0" applyFont="1" applyFill="1" applyBorder="1" applyAlignment="1">
      <alignment horizontal="center"/>
    </xf>
    <xf numFmtId="9" fontId="5" fillId="9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7" borderId="13" xfId="0" applyFill="1" applyBorder="1" applyAlignment="1">
      <alignment horizontal="center" wrapText="1"/>
    </xf>
    <xf numFmtId="0" fontId="0" fillId="7" borderId="14" xfId="0" applyFill="1" applyBorder="1" applyAlignment="1"/>
    <xf numFmtId="0" fontId="0" fillId="7" borderId="15" xfId="0" applyFill="1" applyBorder="1" applyAlignment="1"/>
    <xf numFmtId="0" fontId="0" fillId="7" borderId="16" xfId="0" applyFill="1" applyBorder="1" applyAlignment="1"/>
    <xf numFmtId="0" fontId="0" fillId="7" borderId="17" xfId="0" applyFill="1" applyBorder="1" applyAlignment="1">
      <alignment horizontal="center"/>
    </xf>
    <xf numFmtId="9" fontId="0" fillId="7" borderId="18" xfId="1" applyFont="1" applyFill="1" applyBorder="1" applyAlignment="1">
      <alignment wrapText="1"/>
    </xf>
    <xf numFmtId="0" fontId="5" fillId="7" borderId="12" xfId="0" applyFont="1" applyFill="1" applyBorder="1"/>
    <xf numFmtId="9" fontId="5" fillId="7" borderId="12" xfId="0" applyNumberFormat="1" applyFont="1" applyFill="1" applyBorder="1"/>
    <xf numFmtId="0" fontId="0" fillId="7" borderId="20" xfId="0" applyFill="1" applyBorder="1" applyAlignment="1">
      <alignment horizontal="right"/>
    </xf>
    <xf numFmtId="0" fontId="2" fillId="7" borderId="12" xfId="0" applyFont="1" applyFill="1" applyBorder="1"/>
    <xf numFmtId="0" fontId="0" fillId="7" borderId="21" xfId="0" applyFill="1" applyBorder="1" applyAlignment="1">
      <alignment horizontal="right" wrapText="1"/>
    </xf>
    <xf numFmtId="0" fontId="5" fillId="7" borderId="12" xfId="0" applyFont="1" applyFill="1" applyBorder="1" applyAlignment="1">
      <alignment horizontal="right"/>
    </xf>
    <xf numFmtId="0" fontId="0" fillId="7" borderId="22" xfId="0" applyFill="1" applyBorder="1" applyAlignment="1">
      <alignment horizontal="center" wrapText="1"/>
    </xf>
    <xf numFmtId="0" fontId="0" fillId="7" borderId="23" xfId="0" applyFill="1" applyBorder="1" applyAlignment="1"/>
    <xf numFmtId="0" fontId="0" fillId="7" borderId="10" xfId="0" applyFill="1" applyBorder="1" applyAlignment="1"/>
    <xf numFmtId="0" fontId="0" fillId="7" borderId="9" xfId="0" applyFill="1" applyBorder="1"/>
    <xf numFmtId="0" fontId="0" fillId="7" borderId="11" xfId="0" applyFill="1" applyBorder="1" applyAlignment="1"/>
    <xf numFmtId="9" fontId="0" fillId="7" borderId="24" xfId="1" applyFont="1" applyFill="1" applyBorder="1" applyAlignment="1">
      <alignment wrapText="1"/>
    </xf>
    <xf numFmtId="0" fontId="0" fillId="7" borderId="9" xfId="0" applyFill="1" applyBorder="1" applyAlignment="1">
      <alignment horizontal="center" wrapText="1"/>
    </xf>
    <xf numFmtId="0" fontId="0" fillId="7" borderId="9" xfId="0" applyFill="1" applyBorder="1" applyAlignment="1"/>
    <xf numFmtId="9" fontId="0" fillId="7" borderId="12" xfId="1" applyFont="1" applyFill="1" applyBorder="1" applyAlignment="1">
      <alignment wrapText="1"/>
    </xf>
    <xf numFmtId="9" fontId="5" fillId="7" borderId="12" xfId="1" applyFont="1" applyFill="1" applyBorder="1" applyAlignment="1">
      <alignment wrapText="1"/>
    </xf>
    <xf numFmtId="0" fontId="2" fillId="8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7" borderId="12" xfId="2" applyFill="1" applyBorder="1" applyAlignment="1">
      <alignment horizontal="center"/>
    </xf>
    <xf numFmtId="0" fontId="8" fillId="7" borderId="12" xfId="2" applyFont="1" applyFill="1" applyBorder="1" applyAlignment="1">
      <alignment horizontal="right"/>
    </xf>
    <xf numFmtId="0" fontId="8" fillId="7" borderId="12" xfId="2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7" borderId="9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9" fontId="0" fillId="7" borderId="9" xfId="1" applyFont="1" applyFill="1" applyBorder="1" applyAlignment="1">
      <alignment horizontal="center" wrapText="1"/>
    </xf>
    <xf numFmtId="9" fontId="0" fillId="7" borderId="11" xfId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0" fillId="7" borderId="2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7" borderId="10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0" fillId="7" borderId="23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84370395465E-2"/>
          <c:y val="0.13030113839320381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'[1]EST-OCTUBRE'!$F$167:$F$170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'[1]EST-OCTUBRE'!$H$167:$H$169</c:f>
              <c:numCache>
                <c:formatCode>General</c:formatCode>
                <c:ptCount val="3"/>
                <c:pt idx="0">
                  <c:v>253</c:v>
                </c:pt>
                <c:pt idx="1">
                  <c:v>64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300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0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63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1.196466295371616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'[1]EST-OCTUBRE'!$G$167:$G$170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1312122570044627E-2"/>
                  <c:y val="-7.83624532140583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6323112050018143E-2"/>
                  <c:y val="-0.1020901085589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0840108401084023E-2"/>
                  <c:y val="-0.145956607495069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3550135501355021E-2"/>
                  <c:y val="-0.15779092702169636"/>
                </c:manualLayout>
              </c:layout>
              <c:showVal val="1"/>
            </c:dLbl>
            <c:showVal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'[1]EST-OCTUBRE'!$I$167:$I$170</c:f>
              <c:numCache>
                <c:formatCode>General</c:formatCode>
                <c:ptCount val="4"/>
                <c:pt idx="0">
                  <c:v>0.77846153846153843</c:v>
                </c:pt>
                <c:pt idx="1">
                  <c:v>0.19692307692307692</c:v>
                </c:pt>
                <c:pt idx="2">
                  <c:v>2.4615384615384615E-2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20951552"/>
        <c:axId val="120953088"/>
        <c:axId val="0"/>
      </c:bar3DChart>
      <c:catAx>
        <c:axId val="120951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0953088"/>
        <c:crosses val="autoZero"/>
        <c:auto val="1"/>
        <c:lblAlgn val="ctr"/>
        <c:lblOffset val="100"/>
      </c:catAx>
      <c:valAx>
        <c:axId val="120953088"/>
        <c:scaling>
          <c:orientation val="minMax"/>
        </c:scaling>
        <c:delete val="1"/>
        <c:axPos val="l"/>
        <c:numFmt formatCode="General" sourceLinked="1"/>
        <c:tickLblPos val="nextTo"/>
        <c:crossAx val="12095155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4231E-2"/>
          <c:y val="0.16202888974543023"/>
          <c:w val="0.94666666666666666"/>
          <c:h val="0.68979681735591036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Noviembre'!$C$19:$F$19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'Estadísticas Noviembre'!$C$20:$E$20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Noviembre'!$C$20:$E$20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56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166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Noviembre'!$C$20:$E$20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Noviembre'!$C$21:$E$21</c:f>
              <c:numCache>
                <c:formatCode>General</c:formatCode>
                <c:ptCount val="3"/>
                <c:pt idx="0">
                  <c:v>201</c:v>
                </c:pt>
                <c:pt idx="1">
                  <c:v>166</c:v>
                </c:pt>
              </c:numCache>
            </c:numRef>
          </c:val>
        </c:ser>
        <c:ser>
          <c:idx val="2"/>
          <c:order val="2"/>
          <c:tx>
            <c:strRef>
              <c:f>'Estadísticas Noviembre'!$C$19:$F$19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55%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13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45%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Noviembre'!$C$20:$E$20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Noviembre'!$C$22:$E$22</c:f>
              <c:numCache>
                <c:formatCode>0%</c:formatCode>
                <c:ptCount val="3"/>
                <c:pt idx="0">
                  <c:v>0.54768392370572205</c:v>
                </c:pt>
                <c:pt idx="1">
                  <c:v>0.45231607629427795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599488"/>
        <c:axId val="119601024"/>
        <c:axId val="0"/>
      </c:bar3DChart>
      <c:catAx>
        <c:axId val="1195994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601024"/>
        <c:crosses val="autoZero"/>
        <c:auto val="1"/>
        <c:lblAlgn val="ctr"/>
        <c:lblOffset val="100"/>
      </c:catAx>
      <c:valAx>
        <c:axId val="11960102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959948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>
              <a:defRPr sz="1400" b="1"/>
            </a:pPr>
            <a:endParaRPr lang="es-MX"/>
          </a:p>
        </c:txPr>
      </c:legendEntry>
      <c:legendEntry>
        <c:idx val="0"/>
        <c:delete val="1"/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736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237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124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999790026246716E-2"/>
                  <c:y val="-3.3665318862169294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b="1" baseline="0">
                        <a:solidFill>
                          <a:srgbClr val="FFFF00"/>
                        </a:solidFill>
                      </a:rPr>
                      <a:t>1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256</c:v>
                </c:pt>
                <c:pt idx="1">
                  <c:v>134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General</c:formatCode>
                <c:ptCount val="4"/>
                <c:pt idx="0">
                  <c:v>0.63054187192118227</c:v>
                </c:pt>
                <c:pt idx="1">
                  <c:v>0.33004926108374383</c:v>
                </c:pt>
                <c:pt idx="2">
                  <c:v>3.9408866995073892E-2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331904"/>
        <c:axId val="122333440"/>
        <c:axId val="0"/>
      </c:bar3DChart>
      <c:catAx>
        <c:axId val="122331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333440"/>
        <c:crosses val="autoZero"/>
        <c:auto val="1"/>
        <c:lblAlgn val="ctr"/>
        <c:lblOffset val="100"/>
      </c:catAx>
      <c:valAx>
        <c:axId val="1223334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233190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90644"/>
          <c:y val="2.6315780385488194E-2"/>
          <c:w val="0.49237690288716002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20572"/>
          <c:w val="0.96549019607845166"/>
          <c:h val="0.713590663068311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Noviembre'!$E$97:$E$103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Noviembre'!$F$97:$F$103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Noviembre'!$E$97:$E$103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Noviembre'!$G$97:$G$103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197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83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8431372549019624E-3"/>
                  <c:y val="1.5409958200283723E-2"/>
                </c:manualLayout>
              </c:layout>
              <c:showVal val="1"/>
            </c:dLbl>
            <c:dLbl>
              <c:idx val="3"/>
              <c:layout>
                <c:manualLayout>
                  <c:x val="7.8431372549019624E-3"/>
                  <c:y val="-2.45491161716189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6.2744648027017813E-3"/>
                  <c:y val="-2.75932547360289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4.8650213763736698E-3"/>
                  <c:y val="-2.14700622384507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1.4094434263281156E-3"/>
                  <c:y val="-2.1406732983393063E-2"/>
                </c:manualLayout>
              </c:layout>
              <c:spPr>
                <a:effectLst>
                  <a:outerShdw blurRad="50800" dist="50800" dir="5400000" algn="ctr" rotWithShape="0">
                    <a:schemeClr val="tx2">
                      <a:lumMod val="20000"/>
                      <a:lumOff val="8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b="1" baseline="0"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Noviembre'!$E$97:$E$103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Noviembre'!$H$97:$H$103</c:f>
              <c:numCache>
                <c:formatCode>General</c:formatCode>
                <c:ptCount val="7"/>
                <c:pt idx="0">
                  <c:v>197</c:v>
                </c:pt>
                <c:pt idx="1">
                  <c:v>83</c:v>
                </c:pt>
                <c:pt idx="2">
                  <c:v>82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8.4566605579687124E-3"/>
                  <c:y val="-4.2813465966786125E-2"/>
                </c:manualLayout>
              </c:layout>
              <c:showVal val="1"/>
            </c:dLbl>
            <c:dLbl>
              <c:idx val="1"/>
              <c:layout>
                <c:manualLayout>
                  <c:x val="1.1275547410624918E-2"/>
                  <c:y val="-6.4220198950179136E-2"/>
                </c:manualLayout>
              </c:layout>
              <c:showVal val="1"/>
            </c:dLbl>
            <c:dLbl>
              <c:idx val="2"/>
              <c:layout>
                <c:manualLayout>
                  <c:x val="1.5503877689609277E-2"/>
                  <c:y val="-7.339451308591903E-2"/>
                </c:manualLayout>
              </c:layout>
              <c:showVal val="1"/>
            </c:dLbl>
            <c:dLbl>
              <c:idx val="3"/>
              <c:layout>
                <c:manualLayout>
                  <c:x val="1.9732207968593606E-2"/>
                  <c:y val="-8.5626931933572278E-2"/>
                </c:manualLayout>
              </c:layout>
              <c:showVal val="1"/>
            </c:dLbl>
            <c:dLbl>
              <c:idx val="4"/>
              <c:layout>
                <c:manualLayout>
                  <c:x val="1.2684990836953031E-2"/>
                  <c:y val="-9.4801246069312062E-2"/>
                </c:manualLayout>
              </c:layout>
              <c:showVal val="1"/>
            </c:dLbl>
            <c:dLbl>
              <c:idx val="5"/>
              <c:layout>
                <c:manualLayout>
                  <c:x val="1.6913321115937397E-2"/>
                  <c:y val="-9.4801246069312062E-2"/>
                </c:manualLayout>
              </c:layout>
              <c:showVal val="1"/>
            </c:dLbl>
            <c:dLbl>
              <c:idx val="6"/>
              <c:layout>
                <c:manualLayout>
                  <c:x val="7.0472171316405792E-3"/>
                  <c:y val="-7.95107225097456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'Estadísticas Noviembre'!$E$97:$E$103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Noviembre'!$I$97:$I$103</c:f>
              <c:numCache>
                <c:formatCode>0%</c:formatCode>
                <c:ptCount val="7"/>
                <c:pt idx="0">
                  <c:v>0.53678474114441421</c:v>
                </c:pt>
                <c:pt idx="1">
                  <c:v>0.22615803814713897</c:v>
                </c:pt>
                <c:pt idx="2">
                  <c:v>0.22343324250681199</c:v>
                </c:pt>
                <c:pt idx="3">
                  <c:v>5.4495912806539508E-3</c:v>
                </c:pt>
                <c:pt idx="4">
                  <c:v>5.4495912806539508E-3</c:v>
                </c:pt>
                <c:pt idx="5">
                  <c:v>2.7247956403269754E-3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424320"/>
        <c:axId val="122438400"/>
        <c:axId val="0"/>
      </c:bar3DChart>
      <c:catAx>
        <c:axId val="122424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2438400"/>
        <c:crosses val="autoZero"/>
        <c:auto val="1"/>
        <c:lblAlgn val="ctr"/>
        <c:lblOffset val="100"/>
      </c:catAx>
      <c:valAx>
        <c:axId val="1224384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242432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930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Noviembre'!$E$225:$E$228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Noviembre'!$F$225:$F$228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611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Noviembre'!$E$225:$E$228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Noviembre'!$G$225:$G$228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124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Noviembre'!$E$225:$E$228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Noviembre'!$H$225:$H$228</c:f>
              <c:numCache>
                <c:formatCode>General</c:formatCode>
                <c:ptCount val="4"/>
                <c:pt idx="0">
                  <c:v>201</c:v>
                </c:pt>
                <c:pt idx="1">
                  <c:v>124</c:v>
                </c:pt>
                <c:pt idx="2">
                  <c:v>39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5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5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Noviembre'!$E$225:$E$228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Noviembre'!$I$225:$I$228</c:f>
              <c:numCache>
                <c:formatCode>0%</c:formatCode>
                <c:ptCount val="4"/>
                <c:pt idx="0">
                  <c:v>0.54768392370572205</c:v>
                </c:pt>
                <c:pt idx="1">
                  <c:v>0.33787465940054495</c:v>
                </c:pt>
                <c:pt idx="2">
                  <c:v>0.10626702997275204</c:v>
                </c:pt>
                <c:pt idx="3">
                  <c:v>8.1743869209809257E-3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512896"/>
        <c:axId val="122514432"/>
        <c:axId val="0"/>
      </c:bar3DChart>
      <c:catAx>
        <c:axId val="122512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514432"/>
        <c:crosses val="autoZero"/>
        <c:auto val="1"/>
        <c:lblAlgn val="ctr"/>
        <c:lblOffset val="100"/>
      </c:catAx>
      <c:valAx>
        <c:axId val="122514432"/>
        <c:scaling>
          <c:orientation val="minMax"/>
        </c:scaling>
        <c:delete val="1"/>
        <c:axPos val="l"/>
        <c:numFmt formatCode="General" sourceLinked="1"/>
        <c:tickLblPos val="nextTo"/>
        <c:crossAx val="12251289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002"/>
          <c:h val="0.4950703889286773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Noviembre'!$E$195:$E$198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Noviembre'!$F$195:$F$198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Noviembre'!$E$195:$E$198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Noviembre'!$G$195:$G$198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269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471832260568345E-2"/>
                  <c:y val="-2.909094257954688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Noviembre'!$H$195:$H$198</c:f>
              <c:numCache>
                <c:formatCode>General</c:formatCode>
                <c:ptCount val="4"/>
                <c:pt idx="0">
                  <c:v>269</c:v>
                </c:pt>
                <c:pt idx="1">
                  <c:v>92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Noviembre'!$I$195:$I$198</c:f>
              <c:numCache>
                <c:formatCode>0%</c:formatCode>
                <c:ptCount val="4"/>
                <c:pt idx="0">
                  <c:v>0.73297002724795646</c:v>
                </c:pt>
                <c:pt idx="1">
                  <c:v>0.25068119891008173</c:v>
                </c:pt>
                <c:pt idx="2">
                  <c:v>1.0899182561307902E-2</c:v>
                </c:pt>
                <c:pt idx="3">
                  <c:v>5.4495912806539508E-3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622336"/>
        <c:axId val="122623872"/>
        <c:axId val="0"/>
      </c:bar3DChart>
      <c:catAx>
        <c:axId val="122622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2623872"/>
        <c:crosses val="autoZero"/>
        <c:auto val="1"/>
        <c:lblAlgn val="ctr"/>
        <c:lblOffset val="100"/>
      </c:catAx>
      <c:valAx>
        <c:axId val="122623872"/>
        <c:scaling>
          <c:orientation val="minMax"/>
        </c:scaling>
        <c:delete val="1"/>
        <c:axPos val="l"/>
        <c:numFmt formatCode="General" sourceLinked="1"/>
        <c:tickLblPos val="nextTo"/>
        <c:crossAx val="12262233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053E-2"/>
          <c:y val="6.6256662206917727E-2"/>
          <c:w val="0.9479924492197096"/>
          <c:h val="0.3714330708661418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Noviembre'!$F$263:$F$318</c:f>
              <c:strCache>
                <c:ptCount val="56"/>
                <c:pt idx="0">
                  <c:v>Asuntos Internos</c:v>
                </c:pt>
                <c:pt idx="1">
                  <c:v>Consejería Juridica</c:v>
                </c:pt>
                <c:pt idx="2">
                  <c:v>Coordinación de la Oficina de Presidencia </c:v>
                </c:pt>
                <c:pt idx="3">
                  <c:v>Coordinación General  Oficina Central de Gobierno, Estrategía y opinión Pública</c:v>
                </c:pt>
                <c:pt idx="4">
                  <c:v>Coplademun</c:v>
                </c:pt>
                <c:pt idx="5">
                  <c:v>Dirección General de  Innovación y Tecnología</c:v>
                </c:pt>
                <c:pt idx="6">
                  <c:v>Instituto de Capacitación y Oferta Educativa</c:v>
                </c:pt>
                <c:pt idx="7">
                  <c:v>Instituto Municipal de la Juventud</c:v>
                </c:pt>
                <c:pt idx="8">
                  <c:v>Instituto Municipal de la Mujer</c:v>
                </c:pt>
                <c:pt idx="9">
                  <c:v>Integración y Dictaminación</c:v>
                </c:pt>
                <c:pt idx="10">
                  <c:v>Protección al Medio Ambiente</c:v>
                </c:pt>
                <c:pt idx="11">
                  <c:v>Proyectos Estratégicos</c:v>
                </c:pt>
                <c:pt idx="12">
                  <c:v>Rastros Municipales</c:v>
                </c:pt>
                <c:pt idx="13">
                  <c:v>Registro Civil</c:v>
                </c:pt>
                <c:pt idx="14">
                  <c:v>Relaciones Exteriores</c:v>
                </c:pt>
                <c:pt idx="15">
                  <c:v>Secretaria del Ayuntamiento</c:v>
                </c:pt>
                <c:pt idx="16">
                  <c:v>Vinculación Asuntos Religiosos</c:v>
                </c:pt>
                <c:pt idx="17">
                  <c:v>Comunidad Digna</c:v>
                </c:pt>
                <c:pt idx="18">
                  <c:v>Coordinación de Delegaciones</c:v>
                </c:pt>
                <c:pt idx="19">
                  <c:v>Coordinación de Gabinete</c:v>
                </c:pt>
                <c:pt idx="20">
                  <c:v>Desarrollo Social Humano</c:v>
                </c:pt>
                <c:pt idx="21">
                  <c:v>Educación Municipal</c:v>
                </c:pt>
                <c:pt idx="22">
                  <c:v>Junta Municipal de Reclutamiento</c:v>
                </c:pt>
                <c:pt idx="23">
                  <c:v>Regidores</c:v>
                </c:pt>
                <c:pt idx="24">
                  <c:v>Secretaría Particular</c:v>
                </c:pt>
                <c:pt idx="25">
                  <c:v>Aseo Público</c:v>
                </c:pt>
                <c:pt idx="26">
                  <c:v>Cementerios</c:v>
                </c:pt>
                <c:pt idx="27">
                  <c:v>Centro de  Promoción Económica y Turismo</c:v>
                </c:pt>
                <c:pt idx="28">
                  <c:v>Comunicación Social</c:v>
                </c:pt>
                <c:pt idx="29">
                  <c:v>Contraloría</c:v>
                </c:pt>
                <c:pt idx="30">
                  <c:v>Mantenimiento Urbano</c:v>
                </c:pt>
                <c:pt idx="31">
                  <c:v>Parques y Jardines</c:v>
                </c:pt>
                <c:pt idx="32">
                  <c:v>Catastro</c:v>
                </c:pt>
                <c:pt idx="33">
                  <c:v>Protección Civil y Bomberos</c:v>
                </c:pt>
                <c:pt idx="34">
                  <c:v>Atención Ciudadana</c:v>
                </c:pt>
                <c:pt idx="35">
                  <c:v>Mantenimiento de Pavimentos</c:v>
                </c:pt>
                <c:pt idx="36">
                  <c:v>Relaciones Públicas</c:v>
                </c:pt>
                <c:pt idx="37">
                  <c:v>Agua y Alcantarillado</c:v>
                </c:pt>
                <c:pt idx="38">
                  <c:v>Alumbrado Público</c:v>
                </c:pt>
                <c:pt idx="39">
                  <c:v>Estacionómetros y Estacionamientos</c:v>
                </c:pt>
                <c:pt idx="40">
                  <c:v>Instituto de Cultura</c:v>
                </c:pt>
                <c:pt idx="41">
                  <c:v>Actas y Acuerdos</c:v>
                </c:pt>
                <c:pt idx="42">
                  <c:v>Sanidad Animal</c:v>
                </c:pt>
                <c:pt idx="43">
                  <c:v>Patrimonio Municipal</c:v>
                </c:pt>
                <c:pt idx="44">
                  <c:v>Transparencia y Acceso a la Información</c:v>
                </c:pt>
                <c:pt idx="45">
                  <c:v>Participación Ciudadana</c:v>
                </c:pt>
                <c:pt idx="46">
                  <c:v>Dirección General de Inspección de Reglamentos</c:v>
                </c:pt>
                <c:pt idx="47">
                  <c:v>Comisaría General de Seguridad Pública</c:v>
                </c:pt>
                <c:pt idx="48">
                  <c:v>Dirección General de Ecología</c:v>
                </c:pt>
                <c:pt idx="49">
                  <c:v>Sindicatura</c:v>
                </c:pt>
                <c:pt idx="50">
                  <c:v>Archivo Municipal</c:v>
                </c:pt>
                <c:pt idx="51">
                  <c:v>Dirección General de Servicios Públicos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Noviembre'!$G$263:$G$318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Noviembre'!$F$263:$F$318</c:f>
              <c:strCache>
                <c:ptCount val="56"/>
                <c:pt idx="0">
                  <c:v>Asuntos Internos</c:v>
                </c:pt>
                <c:pt idx="1">
                  <c:v>Consejería Juridica</c:v>
                </c:pt>
                <c:pt idx="2">
                  <c:v>Coordinación de la Oficina de Presidencia </c:v>
                </c:pt>
                <c:pt idx="3">
                  <c:v>Coordinación General  Oficina Central de Gobierno, Estrategía y opinión Pública</c:v>
                </c:pt>
                <c:pt idx="4">
                  <c:v>Coplademun</c:v>
                </c:pt>
                <c:pt idx="5">
                  <c:v>Dirección General de  Innovación y Tecnología</c:v>
                </c:pt>
                <c:pt idx="6">
                  <c:v>Instituto de Capacitación y Oferta Educativa</c:v>
                </c:pt>
                <c:pt idx="7">
                  <c:v>Instituto Municipal de la Juventud</c:v>
                </c:pt>
                <c:pt idx="8">
                  <c:v>Instituto Municipal de la Mujer</c:v>
                </c:pt>
                <c:pt idx="9">
                  <c:v>Integración y Dictaminación</c:v>
                </c:pt>
                <c:pt idx="10">
                  <c:v>Protección al Medio Ambiente</c:v>
                </c:pt>
                <c:pt idx="11">
                  <c:v>Proyectos Estratégicos</c:v>
                </c:pt>
                <c:pt idx="12">
                  <c:v>Rastros Municipales</c:v>
                </c:pt>
                <c:pt idx="13">
                  <c:v>Registro Civil</c:v>
                </c:pt>
                <c:pt idx="14">
                  <c:v>Relaciones Exteriores</c:v>
                </c:pt>
                <c:pt idx="15">
                  <c:v>Secretaria del Ayuntamiento</c:v>
                </c:pt>
                <c:pt idx="16">
                  <c:v>Vinculación Asuntos Religiosos</c:v>
                </c:pt>
                <c:pt idx="17">
                  <c:v>Comunidad Digna</c:v>
                </c:pt>
                <c:pt idx="18">
                  <c:v>Coordinación de Delegaciones</c:v>
                </c:pt>
                <c:pt idx="19">
                  <c:v>Coordinación de Gabinete</c:v>
                </c:pt>
                <c:pt idx="20">
                  <c:v>Desarrollo Social Humano</c:v>
                </c:pt>
                <c:pt idx="21">
                  <c:v>Educación Municipal</c:v>
                </c:pt>
                <c:pt idx="22">
                  <c:v>Junta Municipal de Reclutamiento</c:v>
                </c:pt>
                <c:pt idx="23">
                  <c:v>Regidores</c:v>
                </c:pt>
                <c:pt idx="24">
                  <c:v>Secretaría Particular</c:v>
                </c:pt>
                <c:pt idx="25">
                  <c:v>Aseo Público</c:v>
                </c:pt>
                <c:pt idx="26">
                  <c:v>Cementerios</c:v>
                </c:pt>
                <c:pt idx="27">
                  <c:v>Centro de  Promoción Económica y Turismo</c:v>
                </c:pt>
                <c:pt idx="28">
                  <c:v>Comunicación Social</c:v>
                </c:pt>
                <c:pt idx="29">
                  <c:v>Contraloría</c:v>
                </c:pt>
                <c:pt idx="30">
                  <c:v>Mantenimiento Urbano</c:v>
                </c:pt>
                <c:pt idx="31">
                  <c:v>Parques y Jardines</c:v>
                </c:pt>
                <c:pt idx="32">
                  <c:v>Catastro</c:v>
                </c:pt>
                <c:pt idx="33">
                  <c:v>Protección Civil y Bomberos</c:v>
                </c:pt>
                <c:pt idx="34">
                  <c:v>Atención Ciudadana</c:v>
                </c:pt>
                <c:pt idx="35">
                  <c:v>Mantenimiento de Pavimentos</c:v>
                </c:pt>
                <c:pt idx="36">
                  <c:v>Relaciones Públicas</c:v>
                </c:pt>
                <c:pt idx="37">
                  <c:v>Agua y Alcantarillado</c:v>
                </c:pt>
                <c:pt idx="38">
                  <c:v>Alumbrado Público</c:v>
                </c:pt>
                <c:pt idx="39">
                  <c:v>Estacionómetros y Estacionamientos</c:v>
                </c:pt>
                <c:pt idx="40">
                  <c:v>Instituto de Cultura</c:v>
                </c:pt>
                <c:pt idx="41">
                  <c:v>Actas y Acuerdos</c:v>
                </c:pt>
                <c:pt idx="42">
                  <c:v>Sanidad Animal</c:v>
                </c:pt>
                <c:pt idx="43">
                  <c:v>Patrimonio Municipal</c:v>
                </c:pt>
                <c:pt idx="44">
                  <c:v>Transparencia y Acceso a la Información</c:v>
                </c:pt>
                <c:pt idx="45">
                  <c:v>Participación Ciudadana</c:v>
                </c:pt>
                <c:pt idx="46">
                  <c:v>Dirección General de Inspección de Reglamentos</c:v>
                </c:pt>
                <c:pt idx="47">
                  <c:v>Comisaría General de Seguridad Pública</c:v>
                </c:pt>
                <c:pt idx="48">
                  <c:v>Dirección General de Ecología</c:v>
                </c:pt>
                <c:pt idx="49">
                  <c:v>Sindicatura</c:v>
                </c:pt>
                <c:pt idx="50">
                  <c:v>Archivo Municipal</c:v>
                </c:pt>
                <c:pt idx="51">
                  <c:v>Dirección General de Servicios Públicos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Noviembre'!$H$263:$H$318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6</c:v>
                </c:pt>
                <c:pt idx="42">
                  <c:v>6</c:v>
                </c:pt>
                <c:pt idx="43">
                  <c:v>8</c:v>
                </c:pt>
                <c:pt idx="44">
                  <c:v>9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18</c:v>
                </c:pt>
                <c:pt idx="49">
                  <c:v>24</c:v>
                </c:pt>
                <c:pt idx="50">
                  <c:v>26</c:v>
                </c:pt>
                <c:pt idx="51">
                  <c:v>31</c:v>
                </c:pt>
                <c:pt idx="52">
                  <c:v>39</c:v>
                </c:pt>
                <c:pt idx="53">
                  <c:v>86</c:v>
                </c:pt>
                <c:pt idx="54">
                  <c:v>135</c:v>
                </c:pt>
                <c:pt idx="55">
                  <c:v>152</c:v>
                </c:pt>
              </c:numCache>
            </c:numRef>
          </c:val>
        </c:ser>
        <c:shape val="box"/>
        <c:axId val="122669696"/>
        <c:axId val="122683776"/>
        <c:axId val="0"/>
      </c:bar3DChart>
      <c:catAx>
        <c:axId val="1226696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683776"/>
        <c:crosses val="autoZero"/>
        <c:auto val="1"/>
        <c:lblAlgn val="ctr"/>
        <c:lblOffset val="100"/>
      </c:catAx>
      <c:valAx>
        <c:axId val="122683776"/>
        <c:scaling>
          <c:orientation val="minMax"/>
        </c:scaling>
        <c:delete val="1"/>
        <c:axPos val="l"/>
        <c:numFmt formatCode="General" sourceLinked="1"/>
        <c:tickLblPos val="nextTo"/>
        <c:crossAx val="122669696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3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explosion val="2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6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8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1854259881774279E-2"/>
                  <c:y val="9.17706806572135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Val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6168581391423727E-2"/>
                  <c:y val="-9.22956149321422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7.2150578019835931E-2"/>
                  <c:y val="-0.162937948849744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7.758271030562462E-3"/>
                  <c:y val="6.797950425578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3.5853521714432172E-2"/>
                  <c:y val="3.86298635747454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delete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Noviembre'!$E$47:$E$65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PROCEDENTE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101</c:v>
                </c:pt>
                <c:pt idx="6">
                  <c:v>67</c:v>
                </c:pt>
                <c:pt idx="7">
                  <c:v>2</c:v>
                </c:pt>
                <c:pt idx="8">
                  <c:v>20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cat>
            <c:strRef>
              <c:f>'Estadísticas Noviembre'!$E$47:$E$65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PROCEDENTE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'[1]EST-JULIO'!$J$44:$J$57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2.6627218934911243E-2</c:v>
                </c:pt>
                <c:pt idx="3">
                  <c:v>8.8757396449704144E-3</c:v>
                </c:pt>
                <c:pt idx="4">
                  <c:v>1.1834319526627219E-2</c:v>
                </c:pt>
                <c:pt idx="5">
                  <c:v>0.29881656804733731</c:v>
                </c:pt>
                <c:pt idx="6">
                  <c:v>0.19822485207100593</c:v>
                </c:pt>
                <c:pt idx="7">
                  <c:v>5.9171597633136093E-3</c:v>
                </c:pt>
                <c:pt idx="8">
                  <c:v>5.9171597633136092E-2</c:v>
                </c:pt>
                <c:pt idx="9">
                  <c:v>2.9585798816568047E-3</c:v>
                </c:pt>
                <c:pt idx="10">
                  <c:v>2.9585798816568047E-3</c:v>
                </c:pt>
                <c:pt idx="11">
                  <c:v>2.9585798816568047E-3</c:v>
                </c:pt>
                <c:pt idx="12">
                  <c:v>5.9171597633136093E-3</c:v>
                </c:pt>
                <c:pt idx="13">
                  <c:v>1.7751479289940829E-2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0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66978661398255024"/>
          <c:y val="1.8680853574070181E-2"/>
          <c:w val="0.32907770808942693"/>
          <c:h val="0.88701661184936464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38999663770929244"/>
          <c:y val="1.8912526030319381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2331197744489481E-2"/>
          <c:y val="0.17297390767330553"/>
          <c:w val="0.6416006885929586"/>
          <c:h val="0.68167756677474134"/>
        </c:manualLayout>
      </c:layout>
      <c:pie3DChart>
        <c:varyColors val="1"/>
        <c:ser>
          <c:idx val="0"/>
          <c:order val="0"/>
          <c:tx>
            <c:strRef>
              <c:f>'[1]ESTAD-ENERO'!$D$45:$J$45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  <c:showLeaderLines val="1"/>
          </c:dLbls>
          <c:cat>
            <c:multiLvlStrRef>
              <c:f>'[1]ESTAD-ENERO'!$E$46:$G$57</c:f>
              <c:multiLvlStrCache>
                <c:ptCount val="3"/>
                <c:lvl>
                  <c:pt idx="0">
                    <c:v>RESERVADA</c:v>
                  </c:pt>
                </c:lvl>
                <c:lvl>
                  <c:pt idx="0">
                    <c:v>PROCEDENE PARCIAL POR RESERVA E INEXISTENCIA</c:v>
                  </c:pt>
                </c:lvl>
                <c:lvl>
                  <c:pt idx="0">
                    <c:v>PROCEDENTE PARCIAL POR RESERVA Y CONFIDENCIALIDAD</c:v>
                  </c:pt>
                </c:lvl>
                <c:lvl>
                  <c:pt idx="0">
                    <c:v>PROCEDENTE PARCIAL POR RESERVA</c:v>
                  </c:pt>
                </c:lvl>
                <c:lvl>
                  <c:pt idx="0">
                    <c:v>PROCEDENTE PARCIAL POR INEXISTENCIA</c:v>
                  </c:pt>
                </c:lvl>
                <c:lvl>
                  <c:pt idx="0">
                    <c:v>PROCEDENTE PARCIAL POR CONFIDENCIALIDAD, RESERVA E INEXISTENCIA</c:v>
                  </c:pt>
                </c:lvl>
                <c:lvl>
                  <c:pt idx="0">
                    <c:v>PROCEDENTE PARCIAL POR CONFIDENCIALIDAD E INEXISTENCIA</c:v>
                  </c:pt>
                </c:lvl>
                <c:lvl>
                  <c:pt idx="0">
                    <c:v>PROCEDENTE PARCIAL POR CONFIDENCIALIDAD </c:v>
                  </c:pt>
                </c:lvl>
                <c:lvl>
                  <c:pt idx="0">
                    <c:v>PROCEDENTE</c:v>
                  </c:pt>
                </c:lvl>
                <c:lvl>
                  <c:pt idx="0">
                    <c:v>INEXISTENTE</c:v>
                  </c:pt>
                </c:lvl>
                <c:lvl>
                  <c:pt idx="0">
                    <c:v>INCOMPETENCIA </c:v>
                  </c:pt>
                </c:lvl>
                <c:lvl>
                  <c:pt idx="0">
                    <c:v>IMPROCEDENTE SE TIENE POR NO PRESENTADA</c:v>
                  </c:pt>
                </c:lvl>
              </c:multiLvlStrCache>
            </c:multiLvlStrRef>
          </c:cat>
          <c:val>
            <c:numRef>
              <c:f>'[1]ESTAD-ENERO'!$J$46:$J$57</c:f>
              <c:numCache>
                <c:formatCode>General</c:formatCode>
                <c:ptCount val="12"/>
                <c:pt idx="0">
                  <c:v>0.23316062176165803</c:v>
                </c:pt>
                <c:pt idx="1">
                  <c:v>2.8497409326424871E-2</c:v>
                </c:pt>
                <c:pt idx="2">
                  <c:v>0.19430051813471502</c:v>
                </c:pt>
                <c:pt idx="3">
                  <c:v>0.15803108808290156</c:v>
                </c:pt>
                <c:pt idx="4">
                  <c:v>0.21502590673575128</c:v>
                </c:pt>
                <c:pt idx="5">
                  <c:v>5.4404145077720206E-2</c:v>
                </c:pt>
                <c:pt idx="6">
                  <c:v>1.8134715025906734E-2</c:v>
                </c:pt>
                <c:pt idx="7">
                  <c:v>5.4404145077720206E-2</c:v>
                </c:pt>
                <c:pt idx="8">
                  <c:v>2.5906735751295338E-3</c:v>
                </c:pt>
                <c:pt idx="9">
                  <c:v>5.1813471502590676E-3</c:v>
                </c:pt>
                <c:pt idx="10">
                  <c:v>2.5906735751295338E-3</c:v>
                </c:pt>
                <c:pt idx="11">
                  <c:v>3.367875647668394E-2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169</xdr:row>
      <xdr:rowOff>95250</xdr:rowOff>
    </xdr:from>
    <xdr:to>
      <xdr:col>10</xdr:col>
      <xdr:colOff>742950</xdr:colOff>
      <xdr:row>186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66676</xdr:colOff>
      <xdr:row>22</xdr:row>
      <xdr:rowOff>361951</xdr:rowOff>
    </xdr:from>
    <xdr:to>
      <xdr:col>6</xdr:col>
      <xdr:colOff>47626</xdr:colOff>
      <xdr:row>39</xdr:row>
      <xdr:rowOff>114301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762001</xdr:colOff>
      <xdr:row>22</xdr:row>
      <xdr:rowOff>352425</xdr:rowOff>
    </xdr:from>
    <xdr:to>
      <xdr:col>12</xdr:col>
      <xdr:colOff>1</xdr:colOff>
      <xdr:row>39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790576</xdr:colOff>
      <xdr:row>109</xdr:row>
      <xdr:rowOff>9525</xdr:rowOff>
    </xdr:from>
    <xdr:to>
      <xdr:col>11</xdr:col>
      <xdr:colOff>38100</xdr:colOff>
      <xdr:row>130</xdr:row>
      <xdr:rowOff>161924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232</xdr:row>
      <xdr:rowOff>142875</xdr:rowOff>
    </xdr:from>
    <xdr:to>
      <xdr:col>10</xdr:col>
      <xdr:colOff>0</xdr:colOff>
      <xdr:row>247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1543050</xdr:colOff>
      <xdr:row>201</xdr:row>
      <xdr:rowOff>161925</xdr:rowOff>
    </xdr:from>
    <xdr:to>
      <xdr:col>9</xdr:col>
      <xdr:colOff>219074</xdr:colOff>
      <xdr:row>215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325</xdr:row>
      <xdr:rowOff>0</xdr:rowOff>
    </xdr:from>
    <xdr:to>
      <xdr:col>14</xdr:col>
      <xdr:colOff>19050</xdr:colOff>
      <xdr:row>356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66675</xdr:colOff>
      <xdr:row>66</xdr:row>
      <xdr:rowOff>180974</xdr:rowOff>
    </xdr:from>
    <xdr:to>
      <xdr:col>13</xdr:col>
      <xdr:colOff>9526</xdr:colOff>
      <xdr:row>92</xdr:row>
      <xdr:rowOff>76200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657225</xdr:colOff>
      <xdr:row>2</xdr:row>
      <xdr:rowOff>66675</xdr:rowOff>
    </xdr:from>
    <xdr:to>
      <xdr:col>7</xdr:col>
      <xdr:colOff>685800</xdr:colOff>
      <xdr:row>8</xdr:row>
      <xdr:rowOff>95250</xdr:rowOff>
    </xdr:to>
    <xdr:pic>
      <xdr:nvPicPr>
        <xdr:cNvPr id="10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743450" y="44767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67</xdr:row>
      <xdr:rowOff>0</xdr:rowOff>
    </xdr:from>
    <xdr:to>
      <xdr:col>35</xdr:col>
      <xdr:colOff>333375</xdr:colOff>
      <xdr:row>97</xdr:row>
      <xdr:rowOff>47626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-OCTUBRE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ACUM-NOVIEMBRE"/>
      <sheetName val="EST-NOVIEMBRE"/>
      <sheetName val="EST-DICIEMBRE"/>
      <sheetName val="EST-JULIO"/>
      <sheetName val="Hoja1"/>
      <sheetName val="Hoja3"/>
    </sheetNames>
    <sheetDataSet>
      <sheetData sheetId="0"/>
      <sheetData sheetId="1"/>
      <sheetData sheetId="2">
        <row r="167">
          <cell r="E167" t="str">
            <v>ORDINARIA</v>
          </cell>
          <cell r="H167">
            <v>253</v>
          </cell>
          <cell r="I167">
            <v>0.77846153846153843</v>
          </cell>
        </row>
        <row r="168">
          <cell r="E168" t="str">
            <v>FUNDAMENTAL</v>
          </cell>
          <cell r="H168">
            <v>64</v>
          </cell>
          <cell r="I168">
            <v>0.19692307692307692</v>
          </cell>
        </row>
        <row r="169">
          <cell r="E169" t="str">
            <v>RESERVADA</v>
          </cell>
          <cell r="H169">
            <v>8</v>
          </cell>
          <cell r="I169">
            <v>2.4615384615384615E-2</v>
          </cell>
        </row>
        <row r="170">
          <cell r="E170" t="str">
            <v>CONFIDENCIAL</v>
          </cell>
          <cell r="I17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D45" t="str">
            <v>TIPO DE RESPUESTAS</v>
          </cell>
        </row>
        <row r="46">
          <cell r="E46" t="str">
            <v>IMPROCEDENTE SE TIENE POR NO PRESENTADA</v>
          </cell>
          <cell r="J46">
            <v>0.23316062176165803</v>
          </cell>
        </row>
        <row r="47">
          <cell r="E47" t="str">
            <v xml:space="preserve">INCOMPETENCIA </v>
          </cell>
          <cell r="J47">
            <v>2.8497409326424871E-2</v>
          </cell>
        </row>
        <row r="48">
          <cell r="E48" t="str">
            <v>INEXISTENTE</v>
          </cell>
          <cell r="J48">
            <v>0.19430051813471502</v>
          </cell>
        </row>
        <row r="49">
          <cell r="E49" t="str">
            <v>PROCEDENTE</v>
          </cell>
          <cell r="J49">
            <v>0.15803108808290156</v>
          </cell>
        </row>
        <row r="50">
          <cell r="E50" t="str">
            <v xml:space="preserve">PROCEDENTE PARCIAL POR CONFIDENCIALIDAD </v>
          </cell>
          <cell r="J50">
            <v>0.21502590673575128</v>
          </cell>
        </row>
        <row r="51">
          <cell r="E51" t="str">
            <v>PROCEDENTE PARCIAL POR CONFIDENCIALIDAD E INEXISTENCIA</v>
          </cell>
          <cell r="J51">
            <v>5.4404145077720206E-2</v>
          </cell>
        </row>
        <row r="52">
          <cell r="E52" t="str">
            <v>PROCEDENTE PARCIAL POR CONFIDENCIALIDAD, RESERVA E INEXISTENCIA</v>
          </cell>
          <cell r="J52">
            <v>1.8134715025906734E-2</v>
          </cell>
        </row>
        <row r="53">
          <cell r="E53" t="str">
            <v>PROCEDENTE PARCIAL POR INEXISTENCIA</v>
          </cell>
          <cell r="J53">
            <v>5.4404145077720206E-2</v>
          </cell>
        </row>
        <row r="54">
          <cell r="E54" t="str">
            <v>PROCEDENTE PARCIAL POR RESERVA</v>
          </cell>
          <cell r="J54">
            <v>2.5906735751295338E-3</v>
          </cell>
        </row>
        <row r="55">
          <cell r="E55" t="str">
            <v>PROCEDENTE PARCIAL POR RESERVA Y CONFIDENCIALIDAD</v>
          </cell>
          <cell r="J55">
            <v>5.1813471502590676E-3</v>
          </cell>
        </row>
        <row r="56">
          <cell r="E56" t="str">
            <v>PROCEDENE PARCIAL POR RESERVA E INEXISTENCIA</v>
          </cell>
          <cell r="J56">
            <v>2.5906735751295338E-3</v>
          </cell>
        </row>
        <row r="57">
          <cell r="E57" t="str">
            <v>RESERVADA</v>
          </cell>
          <cell r="J57">
            <v>3.367875647668394E-2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B6">
            <v>201</v>
          </cell>
        </row>
        <row r="7">
          <cell r="B7">
            <v>166</v>
          </cell>
        </row>
        <row r="12">
          <cell r="B12">
            <v>124</v>
          </cell>
        </row>
        <row r="13">
          <cell r="B13">
            <v>237</v>
          </cell>
        </row>
        <row r="14">
          <cell r="B14">
            <v>5</v>
          </cell>
        </row>
        <row r="15">
          <cell r="B15">
            <v>1</v>
          </cell>
        </row>
        <row r="48">
          <cell r="B48">
            <v>731</v>
          </cell>
        </row>
        <row r="53">
          <cell r="A53" t="str">
            <v>SE TIENE POR NO PRESENTADA ( NO CUMPLIÓ PREVENCIÓN)</v>
          </cell>
          <cell r="B53">
            <v>8</v>
          </cell>
        </row>
        <row r="54">
          <cell r="A54" t="str">
            <v>NO CUMPLIO CON LOS EXTREMOS DEL ARTÍCULO 79 (REQUISITOS)</v>
          </cell>
          <cell r="B54">
            <v>2</v>
          </cell>
        </row>
        <row r="55">
          <cell r="A55" t="str">
            <v xml:space="preserve">INCOMPETENCIA </v>
          </cell>
          <cell r="B55">
            <v>6</v>
          </cell>
        </row>
        <row r="56">
          <cell r="A56" t="str">
            <v>IMPROCEDENTE POR INEXISTENTE</v>
          </cell>
          <cell r="B56">
            <v>70</v>
          </cell>
        </row>
        <row r="57">
          <cell r="A57" t="str">
            <v>IMPROCEDENTE, CONFIDENCIAL E INEXISTENTE</v>
          </cell>
          <cell r="B57">
            <v>0</v>
          </cell>
        </row>
        <row r="58">
          <cell r="A58" t="str">
            <v>PROCEDENTE</v>
          </cell>
          <cell r="B58">
            <v>93</v>
          </cell>
        </row>
        <row r="59">
          <cell r="A59" t="str">
            <v xml:space="preserve">PROCEDENTE PARCIAL POR CONFIDENCIALIDAD </v>
          </cell>
          <cell r="B59">
            <v>141</v>
          </cell>
        </row>
        <row r="60">
          <cell r="A60" t="str">
            <v>IMPROCEDENTE POR CONFIDENCIALIDAD Y RESERVADA</v>
          </cell>
          <cell r="B60">
            <v>0</v>
          </cell>
        </row>
        <row r="61">
          <cell r="A61" t="str">
            <v>PROCEDENTE PARCIAL POR CONFIDENCIALIDAD E INEXISTENCIA</v>
          </cell>
          <cell r="B61">
            <v>20</v>
          </cell>
        </row>
        <row r="62">
          <cell r="A62" t="str">
            <v>PROCEDENTE PARCIAL POR CONFIDENCIALIDAD, RESERVA E INEXISTENCIA</v>
          </cell>
          <cell r="B62">
            <v>0</v>
          </cell>
        </row>
        <row r="63">
          <cell r="A63" t="str">
            <v>PROCEDENTE PARCIAL POR INEXISTENCIA</v>
          </cell>
          <cell r="B63">
            <v>21</v>
          </cell>
        </row>
        <row r="64">
          <cell r="A64" t="str">
            <v>PROCEDENTE PARCIAL POR RESERVA</v>
          </cell>
          <cell r="B64">
            <v>2</v>
          </cell>
        </row>
        <row r="65">
          <cell r="A65" t="str">
            <v>PROCEDENTE PARCIAL POR RESERVA Y CONFIDENCIALIDAD</v>
          </cell>
          <cell r="B65">
            <v>0</v>
          </cell>
        </row>
        <row r="66">
          <cell r="A66" t="str">
            <v>PROCEDENTE PARCIAL POR RESERVA E INEXISTENCIA</v>
          </cell>
          <cell r="B66">
            <v>0</v>
          </cell>
        </row>
        <row r="67">
          <cell r="A67" t="str">
            <v>IMPROCEDENTE POR RESERVADA</v>
          </cell>
          <cell r="B67">
            <v>4</v>
          </cell>
        </row>
        <row r="68">
          <cell r="A68" t="str">
            <v>PREVENCIÓN ENTRAMITE</v>
          </cell>
          <cell r="B68">
            <v>0</v>
          </cell>
        </row>
        <row r="79">
          <cell r="A79" t="str">
            <v>CD</v>
          </cell>
          <cell r="B79">
            <v>2</v>
          </cell>
        </row>
        <row r="80">
          <cell r="A80" t="str">
            <v>CONSULTA FISICA</v>
          </cell>
          <cell r="B80">
            <v>1</v>
          </cell>
        </row>
        <row r="81">
          <cell r="A81" t="str">
            <v>COPIA CERTIFICADA</v>
          </cell>
          <cell r="B81">
            <v>83</v>
          </cell>
        </row>
        <row r="82">
          <cell r="A82" t="str">
            <v>COPIA SIMPLE</v>
          </cell>
          <cell r="B82">
            <v>82</v>
          </cell>
        </row>
        <row r="83">
          <cell r="A83" t="str">
            <v>COPIA SIMPLE Y COPIA CERTIFICADA</v>
          </cell>
          <cell r="B83">
            <v>2</v>
          </cell>
        </row>
        <row r="84">
          <cell r="A84" t="str">
            <v>COPIA SIMPLE Y CD</v>
          </cell>
          <cell r="B84">
            <v>0</v>
          </cell>
        </row>
        <row r="85">
          <cell r="A85" t="str">
            <v>VÍA INFOMEX</v>
          </cell>
          <cell r="B85">
            <v>197</v>
          </cell>
        </row>
        <row r="96">
          <cell r="B96">
            <v>293</v>
          </cell>
        </row>
        <row r="100">
          <cell r="B100">
            <v>2</v>
          </cell>
        </row>
        <row r="112">
          <cell r="B112">
            <v>2</v>
          </cell>
        </row>
        <row r="144">
          <cell r="B144">
            <v>300</v>
          </cell>
        </row>
        <row r="145">
          <cell r="B145">
            <v>63</v>
          </cell>
        </row>
        <row r="146">
          <cell r="B146">
            <v>0</v>
          </cell>
        </row>
        <row r="147">
          <cell r="B147">
            <v>4</v>
          </cell>
        </row>
        <row r="155">
          <cell r="B155">
            <v>269</v>
          </cell>
        </row>
        <row r="156">
          <cell r="B156">
            <v>4</v>
          </cell>
        </row>
        <row r="157">
          <cell r="B157">
            <v>2</v>
          </cell>
        </row>
        <row r="158">
          <cell r="B158">
            <v>92</v>
          </cell>
        </row>
        <row r="166">
          <cell r="B166">
            <v>124</v>
          </cell>
        </row>
        <row r="167">
          <cell r="B167">
            <v>201</v>
          </cell>
        </row>
        <row r="168">
          <cell r="B168">
            <v>39</v>
          </cell>
        </row>
        <row r="169">
          <cell r="B169">
            <v>3</v>
          </cell>
        </row>
        <row r="270">
          <cell r="A270" t="str">
            <v>Actas y Acuerdos</v>
          </cell>
          <cell r="B270">
            <v>6</v>
          </cell>
        </row>
        <row r="271">
          <cell r="A271" t="str">
            <v>Agua y Alcantarillado</v>
          </cell>
          <cell r="B271">
            <v>5</v>
          </cell>
        </row>
        <row r="272">
          <cell r="A272" t="str">
            <v>Alumbrado Público</v>
          </cell>
          <cell r="B272">
            <v>5</v>
          </cell>
        </row>
        <row r="273">
          <cell r="A273" t="str">
            <v>Archivo Municipal</v>
          </cell>
          <cell r="B273">
            <v>26</v>
          </cell>
        </row>
        <row r="274">
          <cell r="A274" t="str">
            <v>Aseo Público</v>
          </cell>
          <cell r="B274">
            <v>2</v>
          </cell>
        </row>
        <row r="275">
          <cell r="A275" t="str">
            <v>Asuntos Internos</v>
          </cell>
          <cell r="B275">
            <v>0</v>
          </cell>
        </row>
        <row r="276">
          <cell r="A276" t="str">
            <v>Atención Ciudadana</v>
          </cell>
          <cell r="B276">
            <v>4</v>
          </cell>
        </row>
        <row r="277">
          <cell r="A277" t="str">
            <v>Catastro</v>
          </cell>
          <cell r="B277">
            <v>3</v>
          </cell>
        </row>
        <row r="278">
          <cell r="A278" t="str">
            <v>Cementerios</v>
          </cell>
          <cell r="B278">
            <v>2</v>
          </cell>
        </row>
        <row r="279">
          <cell r="A279" t="str">
            <v>Centro de  Promoción Económica y Turismo</v>
          </cell>
          <cell r="B279">
            <v>2</v>
          </cell>
        </row>
        <row r="280">
          <cell r="A280" t="str">
            <v>Comisaría General de Seguridad Pública</v>
          </cell>
          <cell r="B280">
            <v>15</v>
          </cell>
        </row>
        <row r="281">
          <cell r="A281" t="str">
            <v>Comunicación Social</v>
          </cell>
          <cell r="B281">
            <v>2</v>
          </cell>
        </row>
        <row r="282">
          <cell r="A282" t="str">
            <v>Comunidad Digna</v>
          </cell>
          <cell r="B282">
            <v>1</v>
          </cell>
        </row>
        <row r="283">
          <cell r="A283" t="str">
            <v>Consejería Juridica</v>
          </cell>
          <cell r="B283">
            <v>0</v>
          </cell>
        </row>
        <row r="284">
          <cell r="A284" t="str">
            <v>Contraloría</v>
          </cell>
          <cell r="B284">
            <v>2</v>
          </cell>
        </row>
        <row r="285">
          <cell r="A285" t="str">
            <v>Coordinación de Delegaciones</v>
          </cell>
          <cell r="B285">
            <v>1</v>
          </cell>
        </row>
        <row r="286">
          <cell r="A286" t="str">
            <v>Coordinación de Gabinete</v>
          </cell>
          <cell r="B286">
            <v>1</v>
          </cell>
        </row>
        <row r="287">
          <cell r="A287" t="str">
            <v xml:space="preserve">Coordinación de la Oficina de Presidencia </v>
          </cell>
          <cell r="B287">
            <v>0</v>
          </cell>
        </row>
        <row r="288">
          <cell r="A288" t="str">
            <v>Coordinación General  Oficina Central de Gobierno, Estrategía y opinión Pública</v>
          </cell>
          <cell r="B288">
            <v>0</v>
          </cell>
        </row>
        <row r="289">
          <cell r="A289" t="str">
            <v>Coplademun</v>
          </cell>
          <cell r="B289">
            <v>0</v>
          </cell>
        </row>
        <row r="290">
          <cell r="A290" t="str">
            <v>Desarrollo Social Humano</v>
          </cell>
          <cell r="B290">
            <v>1</v>
          </cell>
        </row>
        <row r="291">
          <cell r="A291" t="str">
            <v>Dirección General de  Innovación y Tecnología</v>
          </cell>
          <cell r="B291">
            <v>0</v>
          </cell>
        </row>
        <row r="292">
          <cell r="A292" t="str">
            <v>Dirección General de Ecología</v>
          </cell>
          <cell r="B292">
            <v>18</v>
          </cell>
        </row>
        <row r="293">
          <cell r="A293" t="str">
            <v>Dirección General de Inspección de Reglamentos</v>
          </cell>
          <cell r="B293">
            <v>14</v>
          </cell>
        </row>
        <row r="294">
          <cell r="A294" t="str">
            <v>Dirección General de Obras Públicas</v>
          </cell>
          <cell r="B294">
            <v>152</v>
          </cell>
        </row>
        <row r="295">
          <cell r="A295" t="str">
            <v>Dirección General de Servicios Públicos</v>
          </cell>
          <cell r="B295">
            <v>31</v>
          </cell>
        </row>
        <row r="296">
          <cell r="A296" t="str">
            <v>Educación Municipal</v>
          </cell>
          <cell r="B296">
            <v>1</v>
          </cell>
        </row>
        <row r="297">
          <cell r="A297" t="str">
            <v>Estacionómetros y Estacionamientos</v>
          </cell>
          <cell r="B297">
            <v>5</v>
          </cell>
        </row>
        <row r="298">
          <cell r="A298" t="str">
            <v>Instituto de Capacitación y Oferta Educativa</v>
          </cell>
          <cell r="B298">
            <v>0</v>
          </cell>
        </row>
        <row r="299">
          <cell r="A299" t="str">
            <v>Instituto de Cultura</v>
          </cell>
          <cell r="B299">
            <v>5</v>
          </cell>
        </row>
        <row r="300">
          <cell r="A300" t="str">
            <v>Instituto Municipal de la Juventud</v>
          </cell>
          <cell r="B300">
            <v>0</v>
          </cell>
        </row>
        <row r="301">
          <cell r="A301" t="str">
            <v>Instituto Municipal de la Mujer</v>
          </cell>
          <cell r="B301">
            <v>0</v>
          </cell>
        </row>
        <row r="302">
          <cell r="A302" t="str">
            <v>Integración y Dictaminación</v>
          </cell>
          <cell r="B302">
            <v>0</v>
          </cell>
        </row>
        <row r="303">
          <cell r="A303" t="str">
            <v>Junta Municipal de Reclutamiento</v>
          </cell>
          <cell r="B303">
            <v>1</v>
          </cell>
        </row>
        <row r="304">
          <cell r="A304" t="str">
            <v>Mantenimiento de Pavimentos</v>
          </cell>
          <cell r="B304">
            <v>4</v>
          </cell>
        </row>
        <row r="305">
          <cell r="A305" t="str">
            <v>Mantenimiento Urbano</v>
          </cell>
          <cell r="B305">
            <v>2</v>
          </cell>
        </row>
        <row r="306">
          <cell r="A306" t="str">
            <v>Oficialía Mayor Administrativa</v>
          </cell>
          <cell r="B306">
            <v>135</v>
          </cell>
        </row>
        <row r="307">
          <cell r="A307" t="str">
            <v>Oficialía Mayor de Padrón y Licencias</v>
          </cell>
          <cell r="B307">
            <v>39</v>
          </cell>
        </row>
        <row r="308">
          <cell r="A308" t="str">
            <v>Parques y Jardines</v>
          </cell>
          <cell r="B308">
            <v>2</v>
          </cell>
        </row>
        <row r="309">
          <cell r="A309" t="str">
            <v>Participación Ciudadana</v>
          </cell>
          <cell r="B309">
            <v>13</v>
          </cell>
        </row>
        <row r="310">
          <cell r="A310" t="str">
            <v>Patrimonio Municipal</v>
          </cell>
          <cell r="B310">
            <v>8</v>
          </cell>
        </row>
        <row r="311">
          <cell r="A311" t="str">
            <v>Protección al Medio Ambiente</v>
          </cell>
          <cell r="B311">
            <v>0</v>
          </cell>
        </row>
        <row r="312">
          <cell r="A312" t="str">
            <v>Protección Civil y Bomberos</v>
          </cell>
          <cell r="B312">
            <v>3</v>
          </cell>
        </row>
        <row r="313">
          <cell r="A313" t="str">
            <v>Proyectos Estratégicos</v>
          </cell>
          <cell r="B313">
            <v>0</v>
          </cell>
        </row>
        <row r="314">
          <cell r="A314" t="str">
            <v>Rastros Municipales</v>
          </cell>
          <cell r="B314">
            <v>0</v>
          </cell>
        </row>
        <row r="315">
          <cell r="A315" t="str">
            <v>Regidores</v>
          </cell>
          <cell r="B315">
            <v>1</v>
          </cell>
        </row>
        <row r="316">
          <cell r="A316" t="str">
            <v>Registro Civil</v>
          </cell>
          <cell r="B316">
            <v>0</v>
          </cell>
        </row>
        <row r="317">
          <cell r="A317" t="str">
            <v>Relaciones Exteriores</v>
          </cell>
          <cell r="B317">
            <v>0</v>
          </cell>
        </row>
        <row r="318">
          <cell r="A318" t="str">
            <v>Relaciones Públicas</v>
          </cell>
          <cell r="B318">
            <v>4</v>
          </cell>
        </row>
        <row r="319">
          <cell r="A319" t="str">
            <v>Sanidad Animal</v>
          </cell>
          <cell r="B319">
            <v>6</v>
          </cell>
        </row>
        <row r="320">
          <cell r="A320" t="str">
            <v>Secretaria del Ayuntamiento</v>
          </cell>
          <cell r="B320">
            <v>0</v>
          </cell>
        </row>
        <row r="321">
          <cell r="A321" t="str">
            <v>Secretaría Particular</v>
          </cell>
          <cell r="B321">
            <v>1</v>
          </cell>
        </row>
        <row r="322">
          <cell r="A322" t="str">
            <v>Sindicatura</v>
          </cell>
          <cell r="B322">
            <v>24</v>
          </cell>
        </row>
        <row r="323">
          <cell r="A323" t="str">
            <v>Tesorería</v>
          </cell>
          <cell r="B323">
            <v>86</v>
          </cell>
        </row>
        <row r="324">
          <cell r="A324" t="str">
            <v>Transparencia y Acceso a la Información</v>
          </cell>
          <cell r="B324">
            <v>9</v>
          </cell>
        </row>
        <row r="325">
          <cell r="A325" t="str">
            <v>Vinculación Asuntos Religiosos</v>
          </cell>
          <cell r="B325">
            <v>0</v>
          </cell>
        </row>
      </sheetData>
      <sheetData sheetId="31"/>
      <sheetData sheetId="32"/>
      <sheetData sheetId="33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256</v>
          </cell>
          <cell r="I22">
            <v>134</v>
          </cell>
          <cell r="J22">
            <v>16</v>
          </cell>
          <cell r="K22">
            <v>0</v>
          </cell>
        </row>
        <row r="23">
          <cell r="H23">
            <v>0.63054187192118227</v>
          </cell>
          <cell r="I23">
            <v>0.33004926108374383</v>
          </cell>
          <cell r="J23">
            <v>3.9408866995073892E-2</v>
          </cell>
          <cell r="K23">
            <v>0</v>
          </cell>
        </row>
        <row r="44">
          <cell r="I44">
            <v>0</v>
          </cell>
          <cell r="J44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9</v>
          </cell>
          <cell r="J46">
            <v>2.6627218934911243E-2</v>
          </cell>
        </row>
        <row r="47">
          <cell r="I47">
            <v>3</v>
          </cell>
          <cell r="J47">
            <v>8.8757396449704144E-3</v>
          </cell>
        </row>
        <row r="48">
          <cell r="I48">
            <v>4</v>
          </cell>
          <cell r="J48">
            <v>1.1834319526627219E-2</v>
          </cell>
        </row>
        <row r="49">
          <cell r="I49">
            <v>101</v>
          </cell>
          <cell r="J49">
            <v>0.29881656804733731</v>
          </cell>
        </row>
        <row r="50">
          <cell r="I50">
            <v>67</v>
          </cell>
          <cell r="J50">
            <v>0.19822485207100593</v>
          </cell>
        </row>
        <row r="51">
          <cell r="I51">
            <v>2</v>
          </cell>
          <cell r="J51">
            <v>5.9171597633136093E-3</v>
          </cell>
        </row>
        <row r="52">
          <cell r="I52">
            <v>20</v>
          </cell>
          <cell r="J52">
            <v>5.9171597633136092E-2</v>
          </cell>
        </row>
        <row r="53">
          <cell r="I53">
            <v>1</v>
          </cell>
          <cell r="J53">
            <v>2.9585798816568047E-3</v>
          </cell>
        </row>
        <row r="54">
          <cell r="I54">
            <v>1</v>
          </cell>
          <cell r="J54">
            <v>2.9585798816568047E-3</v>
          </cell>
        </row>
        <row r="55">
          <cell r="I55">
            <v>1</v>
          </cell>
          <cell r="J55">
            <v>2.9585798816568047E-3</v>
          </cell>
        </row>
        <row r="56">
          <cell r="I56">
            <v>2</v>
          </cell>
          <cell r="J56">
            <v>5.9171597633136093E-3</v>
          </cell>
        </row>
        <row r="57">
          <cell r="I57">
            <v>6</v>
          </cell>
          <cell r="J57">
            <v>1.7751479289940829E-2</v>
          </cell>
        </row>
      </sheetData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P364"/>
  <sheetViews>
    <sheetView tabSelected="1" workbookViewId="0">
      <selection activeCell="B14" sqref="B14"/>
    </sheetView>
  </sheetViews>
  <sheetFormatPr baseColWidth="10" defaultRowHeight="15"/>
  <cols>
    <col min="1" max="1" width="3.5703125" customWidth="1"/>
    <col min="2" max="2" width="6.7109375" style="10" customWidth="1"/>
    <col min="3" max="3" width="25.28515625" customWidth="1"/>
    <col min="4" max="4" width="11.5703125" customWidth="1"/>
    <col min="5" max="5" width="14.140625" customWidth="1"/>
    <col min="6" max="6" width="26.8554687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 customHeight="1">
      <c r="A12" s="1"/>
      <c r="B12" s="49" t="s">
        <v>35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1"/>
    </row>
    <row r="13" spans="1:15" ht="39" customHeight="1" thickBot="1">
      <c r="A13" s="1"/>
      <c r="B13" s="52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 ht="15.75" thickBot="1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20.25" customHeight="1" thickBot="1">
      <c r="A19" s="1"/>
      <c r="B19" s="3"/>
      <c r="C19" s="46" t="s">
        <v>1</v>
      </c>
      <c r="D19" s="47"/>
      <c r="E19" s="47"/>
      <c r="F19" s="48"/>
      <c r="G19" s="3"/>
      <c r="H19" s="46" t="s">
        <v>2</v>
      </c>
      <c r="I19" s="47"/>
      <c r="J19" s="47"/>
      <c r="K19" s="47"/>
      <c r="L19" s="48"/>
      <c r="M19" s="3"/>
      <c r="N19" s="3"/>
      <c r="O19" s="1"/>
      <c r="P19" s="4"/>
    </row>
    <row r="20" spans="1:16" ht="15.75" thickBot="1">
      <c r="A20" s="1"/>
      <c r="B20" s="3"/>
      <c r="C20" s="5" t="s">
        <v>3</v>
      </c>
      <c r="D20" s="55" t="s">
        <v>4</v>
      </c>
      <c r="E20" s="56"/>
      <c r="F20" s="5" t="s">
        <v>5</v>
      </c>
      <c r="G20" s="3"/>
      <c r="H20" s="5" t="s">
        <v>6</v>
      </c>
      <c r="I20" s="5" t="s">
        <v>7</v>
      </c>
      <c r="J20" s="5" t="s">
        <v>8</v>
      </c>
      <c r="K20" s="5" t="s">
        <v>9</v>
      </c>
      <c r="L20" s="5" t="s">
        <v>5</v>
      </c>
      <c r="M20" s="3"/>
      <c r="N20" s="3"/>
      <c r="O20" s="1"/>
      <c r="P20" s="4"/>
    </row>
    <row r="21" spans="1:16" ht="16.5" thickBot="1">
      <c r="A21" s="1"/>
      <c r="B21" s="3"/>
      <c r="C21" s="6">
        <f>+'[1]ACUM-NOVIEMBRE'!B6</f>
        <v>201</v>
      </c>
      <c r="D21" s="57">
        <f>+'[1]ACUM-NOVIEMBRE'!B7</f>
        <v>166</v>
      </c>
      <c r="E21" s="58"/>
      <c r="F21" s="7">
        <f>SUM(C21:E21)</f>
        <v>367</v>
      </c>
      <c r="G21" s="3"/>
      <c r="H21" s="6">
        <f>+'[1]ACUM-NOVIEMBRE'!B13</f>
        <v>237</v>
      </c>
      <c r="I21" s="6">
        <f>+'[1]ACUM-NOVIEMBRE'!B12</f>
        <v>124</v>
      </c>
      <c r="J21" s="6">
        <f>+'[1]ACUM-NOVIEMBRE'!B14</f>
        <v>5</v>
      </c>
      <c r="K21" s="6">
        <f>+'[1]ACUM-NOVIEMBRE'!B15</f>
        <v>1</v>
      </c>
      <c r="L21" s="7">
        <f>SUM(H21:K21)</f>
        <v>367</v>
      </c>
      <c r="M21" s="3"/>
      <c r="N21" s="3"/>
      <c r="O21" s="1"/>
      <c r="P21" s="4"/>
    </row>
    <row r="22" spans="1:16" ht="16.5" thickBot="1">
      <c r="A22" s="1"/>
      <c r="B22" s="3"/>
      <c r="C22" s="8">
        <f>+C21/F21</f>
        <v>0.54768392370572205</v>
      </c>
      <c r="D22" s="59">
        <f>+D21/F21</f>
        <v>0.45231607629427795</v>
      </c>
      <c r="E22" s="60"/>
      <c r="F22" s="9">
        <f>SUM(C22:E22)</f>
        <v>1</v>
      </c>
      <c r="G22" s="3"/>
      <c r="H22" s="8">
        <f>+H21/L21</f>
        <v>0.64577656675749318</v>
      </c>
      <c r="I22" s="8">
        <f>+I21/L21</f>
        <v>0.33787465940054495</v>
      </c>
      <c r="J22" s="8">
        <f>+J21/L21</f>
        <v>1.3623978201634877E-2</v>
      </c>
      <c r="K22" s="8">
        <f>+K21/L21</f>
        <v>2.7247956403269754E-3</v>
      </c>
      <c r="L22" s="9">
        <f>SUM(H22:K22)</f>
        <v>1</v>
      </c>
      <c r="M22" s="3"/>
      <c r="N22" s="3"/>
      <c r="O22" s="1"/>
      <c r="P22" s="4"/>
    </row>
    <row r="23" spans="1:16" ht="52.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4"/>
    </row>
    <row r="24" spans="1:16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>
      <c r="A25" s="1"/>
      <c r="B25" s="3"/>
      <c r="C25" s="10"/>
      <c r="D25" s="10"/>
      <c r="E25" s="10"/>
      <c r="F25" s="10"/>
      <c r="G25" s="3"/>
      <c r="H25" s="10"/>
      <c r="I25" s="10"/>
      <c r="J25" s="11"/>
      <c r="K25" s="11"/>
      <c r="L25" s="11"/>
      <c r="M25" s="3"/>
      <c r="N25" s="3"/>
      <c r="O25" s="1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0"/>
      <c r="K26" s="10"/>
      <c r="L26" s="10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3"/>
      <c r="D39" s="3"/>
      <c r="E39" s="3"/>
      <c r="F39" s="3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 ht="19.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 ht="15.7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 ht="29.25" customHeight="1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 ht="15.75" customHeight="1">
      <c r="A45" s="1"/>
      <c r="B45" s="3"/>
      <c r="C45" s="3"/>
      <c r="D45" s="61" t="s">
        <v>10</v>
      </c>
      <c r="E45" s="61"/>
      <c r="F45" s="61"/>
      <c r="G45" s="61"/>
      <c r="H45" s="61"/>
      <c r="I45" s="61"/>
      <c r="J45" s="61"/>
      <c r="K45" s="3"/>
      <c r="L45" s="3"/>
      <c r="M45" s="3"/>
      <c r="N45" s="3"/>
      <c r="O45" s="1"/>
    </row>
    <row r="46" spans="1:15" ht="15.75" customHeight="1" thickBot="1">
      <c r="A46" s="1"/>
      <c r="B46" s="3"/>
      <c r="C46" s="3"/>
      <c r="D46" s="62"/>
      <c r="E46" s="62"/>
      <c r="F46" s="62"/>
      <c r="G46" s="62"/>
      <c r="H46" s="62"/>
      <c r="I46" s="62"/>
      <c r="J46" s="62"/>
      <c r="K46" s="3"/>
      <c r="L46" s="3"/>
      <c r="M46" s="3"/>
      <c r="N46" s="3"/>
      <c r="O46" s="1"/>
    </row>
    <row r="47" spans="1:15" ht="15.75" customHeight="1" thickBot="1">
      <c r="A47" s="1"/>
      <c r="B47" s="3"/>
      <c r="C47" s="3"/>
      <c r="D47" s="6">
        <v>1</v>
      </c>
      <c r="E47" s="12" t="str">
        <f>+'[1]ACUM-NOVIEMBRE'!A53</f>
        <v>SE TIENE POR NO PRESENTADA ( NO CUMPLIÓ PREVENCIÓN)</v>
      </c>
      <c r="F47" s="13"/>
      <c r="G47" s="13"/>
      <c r="H47" s="14"/>
      <c r="I47" s="6">
        <f>+'[1]ACUM-NOVIEMBRE'!B53</f>
        <v>8</v>
      </c>
      <c r="J47" s="8">
        <f>+I47/I64</f>
        <v>2.1798365122615803E-2</v>
      </c>
      <c r="K47" s="3"/>
      <c r="L47" s="3"/>
      <c r="M47" s="3"/>
      <c r="N47" s="3"/>
      <c r="O47" s="1"/>
    </row>
    <row r="48" spans="1:15" ht="15.75" customHeight="1" thickBot="1">
      <c r="A48" s="1"/>
      <c r="B48" s="3"/>
      <c r="C48" s="3"/>
      <c r="D48" s="6">
        <v>2</v>
      </c>
      <c r="E48" s="12" t="str">
        <f>+'[1]ACUM-NOVIEMBRE'!A54</f>
        <v>NO CUMPLIO CON LOS EXTREMOS DEL ARTÍCULO 79 (REQUISITOS)</v>
      </c>
      <c r="F48" s="13"/>
      <c r="G48" s="13"/>
      <c r="H48" s="14"/>
      <c r="I48" s="6">
        <f>+'[1]ACUM-NOVIEMBRE'!B54</f>
        <v>2</v>
      </c>
      <c r="J48" s="8">
        <f>+I48/I64</f>
        <v>5.4495912806539508E-3</v>
      </c>
      <c r="K48" s="3"/>
      <c r="L48" s="3"/>
      <c r="M48" s="3"/>
      <c r="N48" s="3"/>
      <c r="O48" s="1"/>
    </row>
    <row r="49" spans="1:15" ht="15.75" customHeight="1" thickBot="1">
      <c r="A49" s="1"/>
      <c r="B49" s="3"/>
      <c r="C49" s="3"/>
      <c r="D49" s="6">
        <v>3</v>
      </c>
      <c r="E49" s="12" t="str">
        <f>+'[1]ACUM-NOVIEMBRE'!A55</f>
        <v xml:space="preserve">INCOMPETENCIA </v>
      </c>
      <c r="F49" s="13"/>
      <c r="G49" s="13"/>
      <c r="H49" s="14"/>
      <c r="I49" s="6">
        <f>+'[1]ACUM-NOVIEMBRE'!B55</f>
        <v>6</v>
      </c>
      <c r="J49" s="8">
        <f>+I49/I64</f>
        <v>1.6348773841961851E-2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12" t="str">
        <f>+'[1]ACUM-NOVIEMBRE'!A56</f>
        <v>IMPROCEDENTE POR INEXISTENTE</v>
      </c>
      <c r="F50" s="13"/>
      <c r="G50" s="13"/>
      <c r="H50" s="14"/>
      <c r="I50" s="6">
        <f>+'[1]ACUM-NOVIEMBRE'!B56</f>
        <v>70</v>
      </c>
      <c r="J50" s="8">
        <f>+I50/I64</f>
        <v>0.1907356948228883</v>
      </c>
      <c r="K50" s="3"/>
      <c r="L50" s="3"/>
      <c r="M50" s="3"/>
      <c r="N50" s="3"/>
      <c r="O50" s="1"/>
    </row>
    <row r="51" spans="1:15" ht="15.75" customHeight="1" thickBot="1">
      <c r="A51" s="1"/>
      <c r="B51" s="3"/>
      <c r="C51" s="3"/>
      <c r="D51" s="6">
        <v>5</v>
      </c>
      <c r="E51" s="12" t="str">
        <f>+'[1]ACUM-NOVIEMBRE'!A57</f>
        <v>IMPROCEDENTE, CONFIDENCIAL E INEXISTENTE</v>
      </c>
      <c r="F51" s="13"/>
      <c r="G51" s="13"/>
      <c r="H51" s="14"/>
      <c r="I51" s="6">
        <f>+'[1]ACUM-NOVIEMBRE'!B57</f>
        <v>0</v>
      </c>
      <c r="J51" s="8">
        <f>+I51/I64</f>
        <v>0</v>
      </c>
      <c r="K51" s="3"/>
      <c r="L51" s="3"/>
      <c r="M51" s="3"/>
      <c r="N51" s="3"/>
      <c r="O51" s="1"/>
    </row>
    <row r="52" spans="1:15" ht="15.75" customHeight="1" thickBot="1">
      <c r="A52" s="1"/>
      <c r="B52" s="3"/>
      <c r="C52" s="3"/>
      <c r="D52" s="6">
        <v>6</v>
      </c>
      <c r="E52" s="12" t="str">
        <f>+'[1]ACUM-NOVIEMBRE'!A58</f>
        <v>PROCEDENTE</v>
      </c>
      <c r="F52" s="13"/>
      <c r="G52" s="13"/>
      <c r="H52" s="14"/>
      <c r="I52" s="6">
        <f>+'[1]ACUM-NOVIEMBRE'!B58</f>
        <v>93</v>
      </c>
      <c r="J52" s="8">
        <f>+I52/I64</f>
        <v>0.25340599455040874</v>
      </c>
      <c r="K52" s="3"/>
      <c r="L52" s="3"/>
      <c r="M52" s="3"/>
      <c r="N52" s="3"/>
      <c r="O52" s="1"/>
    </row>
    <row r="53" spans="1:15" ht="15.75" customHeight="1" thickBot="1">
      <c r="A53" s="1"/>
      <c r="B53" s="3"/>
      <c r="C53" s="3"/>
      <c r="D53" s="6">
        <v>7</v>
      </c>
      <c r="E53" s="12" t="str">
        <f>+'[1]ACUM-NOVIEMBRE'!A59</f>
        <v xml:space="preserve">PROCEDENTE PARCIAL POR CONFIDENCIALIDAD </v>
      </c>
      <c r="F53" s="13"/>
      <c r="G53" s="13"/>
      <c r="H53" s="14"/>
      <c r="I53" s="6">
        <f>+'[1]ACUM-NOVIEMBRE'!B59</f>
        <v>141</v>
      </c>
      <c r="J53" s="8">
        <f>+I53/I64</f>
        <v>0.38419618528610355</v>
      </c>
      <c r="K53" s="3"/>
      <c r="L53" s="3"/>
      <c r="M53" s="3"/>
      <c r="N53" s="3"/>
      <c r="O53" s="1"/>
    </row>
    <row r="54" spans="1:15" ht="15.75" customHeight="1" thickBot="1">
      <c r="A54" s="1"/>
      <c r="B54" s="3"/>
      <c r="C54" s="3"/>
      <c r="D54" s="6">
        <v>8</v>
      </c>
      <c r="E54" s="12" t="str">
        <f>+'[1]ACUM-NOVIEMBRE'!A60</f>
        <v>IMPROCEDENTE POR CONFIDENCIALIDAD Y RESERVADA</v>
      </c>
      <c r="F54" s="13"/>
      <c r="G54" s="13"/>
      <c r="H54" s="14"/>
      <c r="I54" s="6">
        <f>+'[1]ACUM-NOVIEMBRE'!B60</f>
        <v>0</v>
      </c>
      <c r="J54" s="8">
        <f>+I54/I64</f>
        <v>0</v>
      </c>
      <c r="K54" s="3"/>
      <c r="L54" s="3"/>
      <c r="M54" s="3"/>
      <c r="N54" s="3"/>
      <c r="O54" s="1"/>
    </row>
    <row r="55" spans="1:15" ht="15.75" customHeight="1" thickBot="1">
      <c r="A55" s="1"/>
      <c r="B55" s="3"/>
      <c r="C55" s="3"/>
      <c r="D55" s="6">
        <v>9</v>
      </c>
      <c r="E55" s="12" t="str">
        <f>+'[1]ACUM-NOVIEMBRE'!A61</f>
        <v>PROCEDENTE PARCIAL POR CONFIDENCIALIDAD E INEXISTENCIA</v>
      </c>
      <c r="F55" s="13"/>
      <c r="G55" s="13"/>
      <c r="H55" s="14"/>
      <c r="I55" s="6">
        <f>+'[1]ACUM-NOVIEMBRE'!B61</f>
        <v>20</v>
      </c>
      <c r="J55" s="8">
        <f>+I55/I64</f>
        <v>5.4495912806539509E-2</v>
      </c>
      <c r="K55" s="3"/>
      <c r="L55" s="3"/>
      <c r="M55" s="3"/>
      <c r="N55" s="3"/>
      <c r="O55" s="1"/>
    </row>
    <row r="56" spans="1:15" ht="15.75" customHeight="1" thickBot="1">
      <c r="A56" s="1"/>
      <c r="B56" s="3"/>
      <c r="C56" s="3"/>
      <c r="D56" s="6">
        <v>10</v>
      </c>
      <c r="E56" s="12" t="str">
        <f>+'[1]ACUM-NOVIEMBRE'!A62</f>
        <v>PROCEDENTE PARCIAL POR CONFIDENCIALIDAD, RESERVA E INEXISTENCIA</v>
      </c>
      <c r="F56" s="13"/>
      <c r="G56" s="13"/>
      <c r="H56" s="14"/>
      <c r="I56" s="6">
        <f>+'[1]ACUM-NOVIEMBRE'!B62</f>
        <v>0</v>
      </c>
      <c r="J56" s="8">
        <f>+I56/I64</f>
        <v>0</v>
      </c>
      <c r="K56" s="3"/>
      <c r="L56" s="3"/>
      <c r="M56" s="3"/>
      <c r="N56" s="3"/>
      <c r="O56" s="1"/>
    </row>
    <row r="57" spans="1:15" ht="15" customHeight="1" thickBot="1">
      <c r="A57" s="1"/>
      <c r="B57" s="3"/>
      <c r="C57" s="3"/>
      <c r="D57" s="6">
        <v>11</v>
      </c>
      <c r="E57" s="12" t="str">
        <f>+'[1]ACUM-NOVIEMBRE'!A63</f>
        <v>PROCEDENTE PARCIAL POR INEXISTENCIA</v>
      </c>
      <c r="F57" s="13"/>
      <c r="G57" s="13"/>
      <c r="H57" s="14"/>
      <c r="I57" s="6">
        <f>+'[1]ACUM-NOVIEMBRE'!B63</f>
        <v>21</v>
      </c>
      <c r="J57" s="8">
        <f>+I57/I64</f>
        <v>5.7220708446866483E-2</v>
      </c>
      <c r="K57" s="3"/>
      <c r="L57" s="3"/>
      <c r="M57" s="3"/>
      <c r="N57" s="3"/>
      <c r="O57" s="1"/>
    </row>
    <row r="58" spans="1:15" ht="15.75" customHeight="1" thickBot="1">
      <c r="A58" s="1"/>
      <c r="B58" s="3"/>
      <c r="C58" s="3"/>
      <c r="D58" s="6">
        <v>12</v>
      </c>
      <c r="E58" s="12" t="str">
        <f>+'[1]ACUM-NOVIEMBRE'!A64</f>
        <v>PROCEDENTE PARCIAL POR RESERVA</v>
      </c>
      <c r="F58" s="13"/>
      <c r="G58" s="13"/>
      <c r="H58" s="14"/>
      <c r="I58" s="6">
        <f>+'[1]ACUM-NOVIEMBRE'!B64</f>
        <v>2</v>
      </c>
      <c r="J58" s="8">
        <f>+I58/I64</f>
        <v>5.4495912806539508E-3</v>
      </c>
      <c r="K58" s="3"/>
      <c r="L58" s="3"/>
      <c r="M58" s="3"/>
      <c r="N58" s="3"/>
      <c r="O58" s="1"/>
    </row>
    <row r="59" spans="1:15" ht="15.75" customHeight="1" thickBot="1">
      <c r="A59" s="1"/>
      <c r="B59" s="3"/>
      <c r="C59" s="3"/>
      <c r="D59" s="6">
        <v>13</v>
      </c>
      <c r="E59" s="12" t="str">
        <f>+'[1]ACUM-NOVIEMBRE'!A65</f>
        <v>PROCEDENTE PARCIAL POR RESERVA Y CONFIDENCIALIDAD</v>
      </c>
      <c r="F59" s="13"/>
      <c r="G59" s="13"/>
      <c r="H59" s="14"/>
      <c r="I59" s="6">
        <f>+'[1]ACUM-NOVIEMBRE'!B65</f>
        <v>0</v>
      </c>
      <c r="J59" s="8">
        <f>+I59/I64</f>
        <v>0</v>
      </c>
      <c r="K59" s="3"/>
      <c r="L59" s="3"/>
      <c r="M59" s="3"/>
      <c r="N59" s="3"/>
      <c r="O59" s="1"/>
    </row>
    <row r="60" spans="1:15" ht="21" customHeight="1" thickBot="1">
      <c r="A60" s="1"/>
      <c r="B60" s="3"/>
      <c r="C60" s="3"/>
      <c r="D60" s="6">
        <v>14</v>
      </c>
      <c r="E60" s="12" t="str">
        <f>+'[1]ACUM-NOVIEMBRE'!A66</f>
        <v>PROCEDENTE PARCIAL POR RESERVA E INEXISTENCIA</v>
      </c>
      <c r="F60" s="13"/>
      <c r="G60" s="13"/>
      <c r="H60" s="14"/>
      <c r="I60" s="6">
        <f>+'[1]ACUM-NOVIEMBRE'!B66</f>
        <v>0</v>
      </c>
      <c r="J60" s="8">
        <f>+I60/I64</f>
        <v>0</v>
      </c>
      <c r="K60" s="3"/>
      <c r="L60" s="3"/>
      <c r="M60" s="3"/>
      <c r="N60" s="3"/>
      <c r="O60" s="1"/>
    </row>
    <row r="61" spans="1:15" ht="15.75" customHeight="1" thickBot="1">
      <c r="A61" s="1"/>
      <c r="B61" s="3"/>
      <c r="C61" s="3"/>
      <c r="D61" s="6">
        <v>15</v>
      </c>
      <c r="E61" s="12" t="str">
        <f>+'[1]ACUM-NOVIEMBRE'!A67</f>
        <v>IMPROCEDENTE POR RESERVADA</v>
      </c>
      <c r="F61" s="13"/>
      <c r="G61" s="13"/>
      <c r="H61" s="14"/>
      <c r="I61" s="6">
        <f>+'[1]ACUM-NOVIEMBRE'!B67</f>
        <v>4</v>
      </c>
      <c r="J61" s="8">
        <f>+I61/I64</f>
        <v>1.0899182561307902E-2</v>
      </c>
      <c r="K61" s="3"/>
      <c r="L61" s="3"/>
      <c r="M61" s="3"/>
      <c r="N61" s="3"/>
      <c r="O61" s="1"/>
    </row>
    <row r="62" spans="1:15" ht="15.75" thickBot="1">
      <c r="A62" s="1"/>
      <c r="B62" s="3"/>
      <c r="C62" s="3"/>
      <c r="D62" s="6">
        <v>16</v>
      </c>
      <c r="E62" s="12" t="str">
        <f>+'[1]ACUM-NOVIEMBRE'!A68</f>
        <v>PREVENCIÓN ENTRAMITE</v>
      </c>
      <c r="F62" s="13"/>
      <c r="G62" s="13"/>
      <c r="H62" s="14"/>
      <c r="I62" s="6">
        <f>+'[1]ACUM-NOVIEMBRE'!B68</f>
        <v>0</v>
      </c>
      <c r="J62" s="8">
        <f>+I62/I64</f>
        <v>0</v>
      </c>
      <c r="K62" s="3"/>
      <c r="L62" s="3"/>
      <c r="M62" s="3"/>
      <c r="N62" s="3"/>
      <c r="O62" s="1"/>
    </row>
    <row r="63" spans="1:15" ht="15.75" thickBo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 s="18" customFormat="1" ht="16.5" thickBot="1">
      <c r="A64" s="15"/>
      <c r="B64" s="3"/>
      <c r="C64" s="3"/>
      <c r="D64" s="3"/>
      <c r="E64" s="3"/>
      <c r="F64" s="3"/>
      <c r="G64" s="3"/>
      <c r="H64" s="3"/>
      <c r="I64" s="16">
        <f>SUM(I47:I63)</f>
        <v>367</v>
      </c>
      <c r="J64" s="17">
        <f>SUM(J47:J63)</f>
        <v>1</v>
      </c>
      <c r="K64" s="3"/>
      <c r="L64" s="3"/>
      <c r="M64" s="3"/>
      <c r="N64" s="3"/>
      <c r="O64" s="15"/>
    </row>
    <row r="65" spans="1:1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</row>
    <row r="67" spans="1:1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M85" s="3"/>
      <c r="N85" s="3"/>
      <c r="O85" s="1"/>
    </row>
    <row r="86" spans="1:15">
      <c r="A86" s="1"/>
      <c r="B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 ht="19.5" thickBot="1">
      <c r="A96" s="1"/>
      <c r="B96" s="3"/>
      <c r="C96" s="3"/>
      <c r="D96" s="63" t="s">
        <v>11</v>
      </c>
      <c r="E96" s="64"/>
      <c r="F96" s="64"/>
      <c r="G96" s="64"/>
      <c r="H96" s="64"/>
      <c r="I96" s="65"/>
      <c r="J96" s="3"/>
      <c r="K96" s="3"/>
      <c r="L96" s="3"/>
      <c r="M96" s="3"/>
      <c r="N96" s="3"/>
      <c r="O96" s="1"/>
    </row>
    <row r="97" spans="1:15" ht="15.75" thickBot="1">
      <c r="A97" s="1"/>
      <c r="B97" s="3"/>
      <c r="C97" s="3"/>
      <c r="D97" s="19">
        <v>1</v>
      </c>
      <c r="E97" s="20" t="str">
        <f>+'[1]ACUM-NOVIEMBRE'!A85</f>
        <v>VÍA INFOMEX</v>
      </c>
      <c r="F97" s="21"/>
      <c r="G97" s="22"/>
      <c r="H97" s="23">
        <f>+'[1]ACUM-NOVIEMBRE'!B85</f>
        <v>197</v>
      </c>
      <c r="I97" s="24">
        <f>H97/H105</f>
        <v>0.53678474114441421</v>
      </c>
      <c r="J97" s="3"/>
      <c r="K97" s="3"/>
      <c r="L97" s="3"/>
      <c r="M97" s="3"/>
      <c r="N97" s="3"/>
      <c r="O97" s="1"/>
    </row>
    <row r="98" spans="1:15" ht="15.75" customHeight="1" thickBot="1">
      <c r="A98" s="1"/>
      <c r="B98" s="3"/>
      <c r="C98" s="3"/>
      <c r="D98" s="19">
        <v>2</v>
      </c>
      <c r="E98" s="20" t="str">
        <f>+'[1]ACUM-NOVIEMBRE'!A81</f>
        <v>COPIA CERTIFICADA</v>
      </c>
      <c r="F98" s="21"/>
      <c r="G98" s="22"/>
      <c r="H98" s="23">
        <f>+'[1]ACUM-NOVIEMBRE'!B81</f>
        <v>83</v>
      </c>
      <c r="I98" s="24">
        <f>+H98/H105</f>
        <v>0.22615803814713897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19">
        <v>3</v>
      </c>
      <c r="E99" s="20" t="str">
        <f>+'[1]ACUM-NOVIEMBRE'!A82</f>
        <v>COPIA SIMPLE</v>
      </c>
      <c r="F99" s="21"/>
      <c r="G99" s="22"/>
      <c r="H99" s="23">
        <f>+'[1]ACUM-NOVIEMBRE'!B82</f>
        <v>82</v>
      </c>
      <c r="I99" s="24">
        <f>+H99/H105</f>
        <v>0.22343324250681199</v>
      </c>
      <c r="J99" s="3"/>
      <c r="K99" s="3"/>
      <c r="L99" s="3"/>
      <c r="M99" s="3"/>
      <c r="N99" s="3"/>
      <c r="O99" s="1"/>
    </row>
    <row r="100" spans="1:15" ht="15.75" customHeight="1" thickBot="1">
      <c r="A100" s="1"/>
      <c r="B100" s="3"/>
      <c r="C100" s="3"/>
      <c r="D100" s="19">
        <v>4</v>
      </c>
      <c r="E100" s="20" t="str">
        <f>+'[1]ACUM-NOVIEMBRE'!A83</f>
        <v>COPIA SIMPLE Y COPIA CERTIFICADA</v>
      </c>
      <c r="F100" s="21"/>
      <c r="G100" s="22"/>
      <c r="H100" s="23">
        <f>+'[1]ACUM-NOVIEMBRE'!B83</f>
        <v>2</v>
      </c>
      <c r="I100" s="24">
        <f>+H100/H105</f>
        <v>5.4495912806539508E-3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19">
        <v>5</v>
      </c>
      <c r="E101" s="20" t="str">
        <f>+'[1]ACUM-NOVIEMBRE'!A79</f>
        <v>CD</v>
      </c>
      <c r="F101" s="21"/>
      <c r="G101" s="22"/>
      <c r="H101" s="23">
        <f>+'[1]ACUM-NOVIEMBRE'!B79</f>
        <v>2</v>
      </c>
      <c r="I101" s="24">
        <f>+H101/H105</f>
        <v>5.4495912806539508E-3</v>
      </c>
      <c r="J101" s="3"/>
      <c r="K101" s="3"/>
      <c r="L101" s="3"/>
      <c r="M101" s="3"/>
      <c r="N101" s="3"/>
      <c r="O101" s="1"/>
    </row>
    <row r="102" spans="1:15" ht="15.75" customHeight="1" thickBot="1">
      <c r="A102" s="1"/>
      <c r="B102" s="3"/>
      <c r="C102" s="3"/>
      <c r="D102" s="19">
        <v>6</v>
      </c>
      <c r="E102" s="20" t="str">
        <f>+'[1]ACUM-NOVIEMBRE'!A80</f>
        <v>CONSULTA FISICA</v>
      </c>
      <c r="F102" s="21"/>
      <c r="G102" s="22"/>
      <c r="H102" s="23">
        <f>+'[1]ACUM-NOVIEMBRE'!B80</f>
        <v>1</v>
      </c>
      <c r="I102" s="24">
        <f>+H102/H105</f>
        <v>2.7247956403269754E-3</v>
      </c>
      <c r="J102" s="3"/>
      <c r="K102" s="3"/>
      <c r="L102" s="3"/>
      <c r="M102" s="3"/>
      <c r="N102" s="3"/>
      <c r="O102" s="1"/>
    </row>
    <row r="103" spans="1:15">
      <c r="A103" s="1"/>
      <c r="B103" s="3"/>
      <c r="C103" s="3"/>
      <c r="D103" s="19">
        <v>7</v>
      </c>
      <c r="E103" s="20" t="str">
        <f>+'[1]ACUM-NOVIEMBRE'!A84</f>
        <v>COPIA SIMPLE Y CD</v>
      </c>
      <c r="F103" s="21"/>
      <c r="G103" s="22"/>
      <c r="H103" s="23">
        <f>+'[1]ACUM-NOVIEMBRE'!B84</f>
        <v>0</v>
      </c>
      <c r="I103" s="24">
        <f>+H103/H105</f>
        <v>0</v>
      </c>
      <c r="J103" s="3"/>
      <c r="K103" s="3"/>
      <c r="L103" s="3"/>
      <c r="M103" s="3"/>
      <c r="N103" s="3"/>
      <c r="O103" s="1"/>
    </row>
    <row r="104" spans="1:15" ht="19.5" customHeight="1" thickBo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 s="18" customFormat="1" ht="16.5" thickBot="1">
      <c r="A105" s="15"/>
      <c r="B105" s="3"/>
      <c r="C105" s="3"/>
      <c r="D105" s="3"/>
      <c r="E105" s="3"/>
      <c r="F105" s="3"/>
      <c r="G105" s="25" t="s">
        <v>5</v>
      </c>
      <c r="H105" s="7">
        <f>SUM(H97:H104)</f>
        <v>367</v>
      </c>
      <c r="I105" s="26">
        <f>SUM(I97:I104)</f>
        <v>1</v>
      </c>
      <c r="J105" s="3"/>
      <c r="K105" s="3"/>
      <c r="L105" s="3"/>
      <c r="M105" s="3"/>
      <c r="N105" s="3"/>
      <c r="O105" s="15"/>
    </row>
    <row r="106" spans="1:15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</row>
    <row r="107" spans="1:15" ht="15.75" customHeight="1" thickBo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ht="15.75" customHeight="1" thickBot="1">
      <c r="A108" s="1"/>
      <c r="B108" s="3"/>
      <c r="C108" s="3"/>
      <c r="D108" s="66" t="s">
        <v>11</v>
      </c>
      <c r="E108" s="67"/>
      <c r="F108" s="67"/>
      <c r="G108" s="67"/>
      <c r="H108" s="67"/>
      <c r="I108" s="68"/>
      <c r="J108" s="3"/>
      <c r="K108" s="3"/>
      <c r="L108" s="3"/>
      <c r="M108" s="3"/>
      <c r="N108" s="3"/>
      <c r="O108" s="1"/>
    </row>
    <row r="109" spans="1:15" ht="15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 ht="19.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 ht="15.75" thickBo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 ht="19.5" thickBot="1">
      <c r="A138" s="1"/>
      <c r="B138" s="3"/>
      <c r="C138" s="3"/>
      <c r="D138" s="3"/>
      <c r="E138" s="46" t="s">
        <v>12</v>
      </c>
      <c r="F138" s="47"/>
      <c r="G138" s="47"/>
      <c r="H138" s="47"/>
      <c r="I138" s="48"/>
      <c r="J138" s="3"/>
      <c r="K138" s="3"/>
      <c r="L138" s="3"/>
      <c r="M138" s="3"/>
      <c r="N138" s="3"/>
      <c r="O138" s="1"/>
    </row>
    <row r="139" spans="1:15" ht="15.75" thickBot="1">
      <c r="A139" s="1"/>
      <c r="B139" s="3"/>
      <c r="C139" s="3"/>
      <c r="D139" s="3"/>
      <c r="E139" s="57" t="s">
        <v>13</v>
      </c>
      <c r="F139" s="72"/>
      <c r="G139" s="72"/>
      <c r="H139" s="73"/>
      <c r="I139" s="27">
        <f>+'[1]ACUM-NOVIEMBRE'!B48</f>
        <v>731</v>
      </c>
      <c r="J139" s="3"/>
      <c r="K139" s="3"/>
      <c r="L139" s="3"/>
      <c r="M139" s="3"/>
      <c r="N139" s="3"/>
      <c r="O139" s="1"/>
    </row>
    <row r="140" spans="1:15" ht="16.5" thickBot="1">
      <c r="A140" s="1"/>
      <c r="B140" s="3"/>
      <c r="C140" s="3"/>
      <c r="D140" s="3"/>
      <c r="E140" s="3"/>
      <c r="F140" s="3"/>
      <c r="G140" s="3"/>
      <c r="H140" s="28" t="s">
        <v>5</v>
      </c>
      <c r="I140" s="25">
        <f>SUM(I139)</f>
        <v>731</v>
      </c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 ht="15.75" customHeight="1" thickBo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 ht="19.5" thickBot="1">
      <c r="A143" s="1"/>
      <c r="B143" s="3"/>
      <c r="C143" s="3"/>
      <c r="D143" s="3"/>
      <c r="E143" s="46" t="s">
        <v>14</v>
      </c>
      <c r="F143" s="47"/>
      <c r="G143" s="47"/>
      <c r="H143" s="47"/>
      <c r="I143" s="48"/>
      <c r="J143" s="3"/>
      <c r="K143" s="3"/>
      <c r="L143" s="3"/>
      <c r="M143" s="3"/>
      <c r="N143" s="3"/>
      <c r="O143" s="1"/>
    </row>
    <row r="144" spans="1:15" ht="15.75" thickBot="1">
      <c r="A144" s="1"/>
      <c r="B144" s="3"/>
      <c r="C144" s="3"/>
      <c r="D144" s="3"/>
      <c r="E144" s="57" t="s">
        <v>15</v>
      </c>
      <c r="F144" s="72"/>
      <c r="G144" s="72"/>
      <c r="H144" s="73"/>
      <c r="I144" s="29">
        <f>+'[1]ACUM-NOVIEMBRE'!B96</f>
        <v>293</v>
      </c>
      <c r="J144" s="3"/>
      <c r="K144" s="3"/>
      <c r="L144" s="3"/>
      <c r="M144" s="3"/>
      <c r="N144" s="3"/>
      <c r="O144" s="1"/>
    </row>
    <row r="145" spans="1:15" ht="16.5" thickBot="1">
      <c r="A145" s="1"/>
      <c r="B145" s="3"/>
      <c r="C145" s="3"/>
      <c r="D145" s="3"/>
      <c r="E145" s="3"/>
      <c r="F145" s="3"/>
      <c r="G145" s="3"/>
      <c r="H145" s="28" t="s">
        <v>5</v>
      </c>
      <c r="I145" s="25">
        <f>SUM(I144)</f>
        <v>293</v>
      </c>
      <c r="J145" s="3"/>
      <c r="K145" s="3"/>
      <c r="L145" s="3"/>
      <c r="M145" s="3"/>
      <c r="N145" s="3"/>
      <c r="O145" s="1"/>
    </row>
    <row r="146" spans="1:15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 ht="15.75" thickBo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 ht="15.75" customHeight="1" thickBot="1">
      <c r="A148" s="1"/>
      <c r="B148" s="3"/>
      <c r="C148" s="3"/>
      <c r="D148" s="3"/>
      <c r="E148" s="74" t="s">
        <v>16</v>
      </c>
      <c r="F148" s="75"/>
      <c r="G148" s="75"/>
      <c r="H148" s="75"/>
      <c r="I148" s="76"/>
      <c r="J148" s="3"/>
      <c r="K148" s="3"/>
      <c r="L148" s="3"/>
      <c r="M148" s="3"/>
      <c r="N148" s="3"/>
      <c r="O148" s="1"/>
    </row>
    <row r="149" spans="1:15" ht="15.75" thickBot="1">
      <c r="A149" s="1"/>
      <c r="B149" s="3"/>
      <c r="C149" s="3"/>
      <c r="D149" s="3"/>
      <c r="E149" s="57" t="s">
        <v>17</v>
      </c>
      <c r="F149" s="72"/>
      <c r="G149" s="72"/>
      <c r="H149" s="73"/>
      <c r="I149" s="29">
        <f>+'[1]ACUM-NOVIEMBRE'!B100</f>
        <v>2</v>
      </c>
      <c r="J149" s="3"/>
      <c r="K149" s="3"/>
      <c r="L149" s="3"/>
      <c r="M149" s="3"/>
      <c r="N149" s="3"/>
      <c r="O149" s="1"/>
    </row>
    <row r="150" spans="1:15" ht="16.5" thickBot="1">
      <c r="A150" s="1"/>
      <c r="B150" s="3"/>
      <c r="C150" s="3"/>
      <c r="D150" s="3"/>
      <c r="E150" s="3"/>
      <c r="F150" s="3"/>
      <c r="G150" s="3"/>
      <c r="H150" s="28" t="s">
        <v>5</v>
      </c>
      <c r="I150" s="30">
        <f>SUM(I149)</f>
        <v>2</v>
      </c>
      <c r="J150" s="3"/>
      <c r="K150" s="3"/>
      <c r="L150" s="3"/>
      <c r="M150" s="3"/>
      <c r="N150" s="3"/>
      <c r="O150" s="1"/>
    </row>
    <row r="151" spans="1:1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9.5" customHeight="1" thickBot="1">
      <c r="A153" s="1"/>
      <c r="B153" s="3"/>
      <c r="C153" s="3"/>
      <c r="D153" s="3"/>
      <c r="E153" s="74" t="s">
        <v>18</v>
      </c>
      <c r="F153" s="75"/>
      <c r="G153" s="75"/>
      <c r="H153" s="75"/>
      <c r="I153" s="76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57" t="s">
        <v>18</v>
      </c>
      <c r="F154" s="72"/>
      <c r="G154" s="72"/>
      <c r="H154" s="73"/>
      <c r="I154" s="29">
        <f>+'[1]ACUM-NOVIEMBRE'!B112</f>
        <v>2</v>
      </c>
      <c r="J154" s="3"/>
      <c r="K154" s="3"/>
      <c r="L154" s="3"/>
      <c r="M154" s="3"/>
      <c r="N154" s="3"/>
      <c r="O154" s="1"/>
    </row>
    <row r="155" spans="1:15" ht="16.5" thickBot="1">
      <c r="A155" s="1"/>
      <c r="B155" s="3"/>
      <c r="C155" s="3"/>
      <c r="D155" s="3"/>
      <c r="E155" s="3"/>
      <c r="F155" s="3"/>
      <c r="G155" s="3"/>
      <c r="H155" s="28" t="s">
        <v>5</v>
      </c>
      <c r="I155" s="30">
        <f>SUM(I154)</f>
        <v>2</v>
      </c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9.5" thickBot="1">
      <c r="A158" s="1"/>
      <c r="B158" s="3"/>
      <c r="C158" s="3"/>
      <c r="D158" s="46" t="s">
        <v>19</v>
      </c>
      <c r="E158" s="47"/>
      <c r="F158" s="47"/>
      <c r="G158" s="47"/>
      <c r="H158" s="47"/>
      <c r="I158" s="48"/>
      <c r="J158" s="3"/>
      <c r="K158" s="3"/>
      <c r="L158" s="3"/>
      <c r="M158" s="3"/>
      <c r="N158" s="3"/>
      <c r="O158" s="1"/>
    </row>
    <row r="159" spans="1:15" ht="15.75" thickBot="1">
      <c r="A159" s="1"/>
      <c r="B159" s="3"/>
      <c r="C159" s="3"/>
      <c r="D159" s="31">
        <v>1</v>
      </c>
      <c r="E159" s="32" t="s">
        <v>20</v>
      </c>
      <c r="F159" s="33"/>
      <c r="G159" s="34"/>
      <c r="H159" s="35">
        <f>+'[1]ACUM-NOVIEMBRE'!B144</f>
        <v>300</v>
      </c>
      <c r="I159" s="36">
        <f>H159/H164</f>
        <v>0.81743869209809261</v>
      </c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1">
        <v>2</v>
      </c>
      <c r="E160" s="32" t="s">
        <v>21</v>
      </c>
      <c r="F160" s="33"/>
      <c r="G160" s="34"/>
      <c r="H160" s="35">
        <f>+'[1]ACUM-NOVIEMBRE'!B145</f>
        <v>63</v>
      </c>
      <c r="I160" s="24">
        <f>H160/H164</f>
        <v>0.17166212534059946</v>
      </c>
      <c r="J160" s="3"/>
      <c r="K160" s="3"/>
      <c r="L160" s="3"/>
      <c r="M160" s="3"/>
      <c r="N160" s="3"/>
      <c r="O160" s="1"/>
    </row>
    <row r="161" spans="1:15" ht="15.75" thickBot="1">
      <c r="A161" s="1"/>
      <c r="B161" s="3"/>
      <c r="C161" s="3"/>
      <c r="D161" s="37">
        <v>4</v>
      </c>
      <c r="E161" s="38" t="s">
        <v>22</v>
      </c>
      <c r="F161" s="33"/>
      <c r="G161" s="34"/>
      <c r="H161" s="35">
        <f>+'[1]ACUM-NOVIEMBRE'!B147</f>
        <v>4</v>
      </c>
      <c r="I161" s="39">
        <f>H161/H164</f>
        <v>1.0899182561307902E-2</v>
      </c>
      <c r="J161" s="3"/>
      <c r="K161" s="3"/>
      <c r="L161" s="3"/>
      <c r="M161" s="3"/>
      <c r="N161" s="3"/>
      <c r="O161" s="1"/>
    </row>
    <row r="162" spans="1:15" ht="15.75" thickBot="1">
      <c r="A162" s="1"/>
      <c r="B162" s="3"/>
      <c r="C162" s="3"/>
      <c r="D162" s="31">
        <v>3</v>
      </c>
      <c r="E162" s="32" t="s">
        <v>23</v>
      </c>
      <c r="F162" s="33"/>
      <c r="G162" s="34"/>
      <c r="H162" s="35">
        <f>+'[1]ACUM-NOVIEMBRE'!B146</f>
        <v>0</v>
      </c>
      <c r="I162" s="24">
        <f>H162/H164</f>
        <v>0</v>
      </c>
      <c r="J162" s="3"/>
      <c r="K162" s="3"/>
      <c r="L162" s="3"/>
      <c r="M162" s="3"/>
      <c r="N162" s="3"/>
      <c r="O162" s="1"/>
    </row>
    <row r="163" spans="1:15" ht="15.75" thickBo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s="18" customFormat="1" ht="16.5" thickBot="1">
      <c r="A164" s="15"/>
      <c r="B164" s="3"/>
      <c r="C164" s="3"/>
      <c r="D164" s="3"/>
      <c r="E164" s="3"/>
      <c r="F164" s="3"/>
      <c r="G164" s="25" t="s">
        <v>5</v>
      </c>
      <c r="H164" s="30">
        <f>SUM(H159:H162)</f>
        <v>367</v>
      </c>
      <c r="I164" s="40">
        <f>SUM(I159:I162)</f>
        <v>1</v>
      </c>
      <c r="J164" s="3"/>
      <c r="K164" s="3"/>
      <c r="L164" s="3"/>
      <c r="M164" s="3"/>
      <c r="N164" s="3"/>
      <c r="O164" s="15"/>
    </row>
    <row r="165" spans="1:15" s="18" customFormat="1" ht="15.75">
      <c r="A165" s="1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5"/>
    </row>
    <row r="166" spans="1:15" s="18" customFormat="1" ht="15.75">
      <c r="A166" s="1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5"/>
    </row>
    <row r="167" spans="1:15" s="18" customFormat="1" ht="15.75">
      <c r="A167" s="1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5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10"/>
      <c r="E181" s="10"/>
      <c r="F181" s="10"/>
      <c r="G181" s="41"/>
      <c r="H181" s="10"/>
      <c r="I181" s="10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10"/>
      <c r="E182" s="10"/>
      <c r="F182" s="10"/>
      <c r="G182" s="41"/>
      <c r="H182" s="10"/>
      <c r="I182" s="10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10"/>
      <c r="E183" s="10"/>
      <c r="F183" s="10"/>
      <c r="G183" s="41"/>
      <c r="H183" s="10"/>
      <c r="I183" s="10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10"/>
      <c r="E184" s="10"/>
      <c r="F184" s="10"/>
      <c r="G184" s="41"/>
      <c r="H184" s="10"/>
      <c r="I184" s="10"/>
      <c r="J184" s="3"/>
      <c r="K184" s="3"/>
      <c r="L184" s="3"/>
      <c r="M184" s="3"/>
      <c r="N184" s="3"/>
      <c r="O184" s="1"/>
    </row>
    <row r="185" spans="1:15" ht="19.5" customHeight="1">
      <c r="A185" s="1"/>
      <c r="B185" s="3"/>
      <c r="C185" s="3"/>
      <c r="D185" s="10"/>
      <c r="E185" s="10"/>
      <c r="F185" s="10"/>
      <c r="G185" s="41"/>
      <c r="H185" s="10"/>
      <c r="I185" s="10"/>
      <c r="J185" s="3"/>
      <c r="K185" s="3"/>
      <c r="L185" s="3"/>
      <c r="M185" s="3"/>
      <c r="N185" s="3"/>
      <c r="O185" s="1"/>
    </row>
    <row r="186" spans="1:15" ht="15.75" customHeight="1">
      <c r="A186" s="1"/>
      <c r="B186" s="3"/>
      <c r="C186" s="3"/>
      <c r="D186" s="10"/>
      <c r="E186" s="10"/>
      <c r="F186" s="10"/>
      <c r="G186" s="41"/>
      <c r="H186" s="10"/>
      <c r="I186" s="10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 ht="15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 ht="15.75" thickBo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 ht="19.5" thickBot="1">
      <c r="A194" s="1"/>
      <c r="B194" s="3"/>
      <c r="C194" s="3"/>
      <c r="D194" s="46" t="s">
        <v>24</v>
      </c>
      <c r="E194" s="47"/>
      <c r="F194" s="47"/>
      <c r="G194" s="47"/>
      <c r="H194" s="47"/>
      <c r="I194" s="48"/>
      <c r="J194" s="3"/>
      <c r="K194" s="3"/>
      <c r="L194" s="3"/>
      <c r="M194" s="3"/>
      <c r="N194" s="3"/>
      <c r="O194" s="1"/>
    </row>
    <row r="195" spans="1:15" ht="15.75" thickBot="1">
      <c r="A195" s="1"/>
      <c r="B195" s="3"/>
      <c r="C195" s="3"/>
      <c r="D195" s="31">
        <v>1</v>
      </c>
      <c r="E195" s="69" t="s">
        <v>25</v>
      </c>
      <c r="F195" s="70"/>
      <c r="G195" s="71"/>
      <c r="H195" s="6">
        <f>+'[1]ACUM-NOVIEMBRE'!B155</f>
        <v>269</v>
      </c>
      <c r="I195" s="36">
        <f>+H195/H200</f>
        <v>0.73297002724795646</v>
      </c>
      <c r="J195" s="3"/>
      <c r="K195" s="3"/>
      <c r="L195" s="3"/>
      <c r="M195" s="3"/>
      <c r="N195" s="3"/>
      <c r="O195" s="1"/>
    </row>
    <row r="196" spans="1:15" ht="15.75" thickBot="1">
      <c r="A196" s="1"/>
      <c r="B196" s="3"/>
      <c r="C196" s="3"/>
      <c r="D196" s="31">
        <v>2</v>
      </c>
      <c r="E196" s="69" t="s">
        <v>26</v>
      </c>
      <c r="F196" s="70"/>
      <c r="G196" s="71"/>
      <c r="H196" s="6">
        <f>+'[1]ACUM-NOVIEMBRE'!B158</f>
        <v>92</v>
      </c>
      <c r="I196" s="24">
        <f>+H196/H200</f>
        <v>0.25068119891008173</v>
      </c>
      <c r="J196" s="3"/>
      <c r="K196" s="3"/>
      <c r="L196" s="3"/>
      <c r="M196" s="3"/>
      <c r="N196" s="3"/>
      <c r="O196" s="1"/>
    </row>
    <row r="197" spans="1:15" ht="15.75" thickBot="1">
      <c r="A197" s="1"/>
      <c r="B197" s="3"/>
      <c r="C197" s="3"/>
      <c r="D197" s="31">
        <v>3</v>
      </c>
      <c r="E197" s="69" t="s">
        <v>27</v>
      </c>
      <c r="F197" s="70"/>
      <c r="G197" s="71"/>
      <c r="H197" s="6">
        <f>+'[1]ACUM-NOVIEMBRE'!B156</f>
        <v>4</v>
      </c>
      <c r="I197" s="24">
        <f>+H197/H200</f>
        <v>1.0899182561307902E-2</v>
      </c>
      <c r="J197" s="3"/>
      <c r="K197" s="3"/>
      <c r="L197" s="3"/>
      <c r="M197" s="3"/>
      <c r="N197" s="3"/>
      <c r="O197" s="1"/>
    </row>
    <row r="198" spans="1:15" ht="15.75" thickBot="1">
      <c r="A198" s="1"/>
      <c r="B198" s="3"/>
      <c r="C198" s="3"/>
      <c r="D198" s="31">
        <v>4</v>
      </c>
      <c r="E198" s="69" t="s">
        <v>28</v>
      </c>
      <c r="F198" s="70"/>
      <c r="G198" s="71"/>
      <c r="H198" s="6">
        <f>+'[1]ACUM-NOVIEMBRE'!B157</f>
        <v>2</v>
      </c>
      <c r="I198" s="39">
        <f>H198/H200</f>
        <v>5.4495912806539508E-3</v>
      </c>
      <c r="J198" s="3"/>
      <c r="K198" s="3"/>
      <c r="L198" s="3"/>
      <c r="M198" s="3"/>
      <c r="N198" s="3"/>
      <c r="O198" s="1"/>
    </row>
    <row r="199" spans="1:15" ht="15.75" thickBo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 s="18" customFormat="1" ht="16.5" thickBot="1">
      <c r="A200" s="15"/>
      <c r="B200" s="3"/>
      <c r="C200" s="3"/>
      <c r="D200" s="3"/>
      <c r="E200" s="3"/>
      <c r="F200" s="3"/>
      <c r="G200" s="25" t="s">
        <v>5</v>
      </c>
      <c r="H200" s="7">
        <f>SUM(H195:H198)</f>
        <v>367</v>
      </c>
      <c r="I200" s="26">
        <f>SUM(I195:I198)</f>
        <v>1</v>
      </c>
      <c r="J200" s="3"/>
      <c r="K200" s="3"/>
      <c r="L200" s="3"/>
      <c r="M200" s="3"/>
      <c r="N200" s="3"/>
      <c r="O200" s="15"/>
    </row>
    <row r="201" spans="1:1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 ht="19.5" customHeight="1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 ht="15.75" customHeight="1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 ht="15.75" customHeight="1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 ht="15.75" customHeight="1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 ht="15.75" customHeight="1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"/>
    </row>
    <row r="222" spans="1:15" ht="19.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"/>
    </row>
    <row r="223" spans="1:15" ht="15.75" customHeight="1" thickBo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"/>
    </row>
    <row r="224" spans="1:15" ht="21.75" customHeight="1" thickBot="1">
      <c r="A224" s="1"/>
      <c r="B224" s="3"/>
      <c r="C224" s="3"/>
      <c r="D224" s="46" t="s">
        <v>29</v>
      </c>
      <c r="E224" s="47"/>
      <c r="F224" s="47"/>
      <c r="G224" s="47"/>
      <c r="H224" s="47"/>
      <c r="I224" s="48"/>
      <c r="J224" s="3"/>
      <c r="K224" s="3"/>
      <c r="L224" s="3"/>
      <c r="M224" s="3"/>
      <c r="N224" s="3"/>
      <c r="O224" s="1"/>
    </row>
    <row r="225" spans="1:15" ht="15.75" customHeight="1" thickBot="1">
      <c r="A225" s="1"/>
      <c r="B225" s="3"/>
      <c r="C225" s="3"/>
      <c r="D225" s="31">
        <v>1</v>
      </c>
      <c r="E225" s="69" t="s">
        <v>3</v>
      </c>
      <c r="F225" s="70"/>
      <c r="G225" s="71"/>
      <c r="H225" s="6">
        <f>+'[1]ACUM-NOVIEMBRE'!B167</f>
        <v>201</v>
      </c>
      <c r="I225" s="36">
        <f>H225/H230</f>
        <v>0.54768392370572205</v>
      </c>
      <c r="J225" s="3"/>
      <c r="K225" s="3"/>
      <c r="L225" s="3"/>
      <c r="M225" s="3"/>
      <c r="N225" s="3"/>
      <c r="O225" s="1"/>
    </row>
    <row r="226" spans="1:15" ht="15.75" thickBot="1">
      <c r="A226" s="1"/>
      <c r="B226" s="3"/>
      <c r="C226" s="3"/>
      <c r="D226" s="31">
        <v>2</v>
      </c>
      <c r="E226" s="69" t="s">
        <v>30</v>
      </c>
      <c r="F226" s="70"/>
      <c r="G226" s="71"/>
      <c r="H226" s="6">
        <f>+'[1]ACUM-NOVIEMBRE'!B166</f>
        <v>124</v>
      </c>
      <c r="I226" s="36">
        <f>H226/H230</f>
        <v>0.33787465940054495</v>
      </c>
      <c r="J226" s="3"/>
      <c r="K226" s="3"/>
      <c r="L226" s="3"/>
      <c r="M226" s="3"/>
      <c r="N226" s="3"/>
      <c r="O226" s="1"/>
    </row>
    <row r="227" spans="1:15" ht="15.75" thickBot="1">
      <c r="A227" s="1"/>
      <c r="B227" s="3"/>
      <c r="C227" s="3"/>
      <c r="D227" s="31">
        <v>3</v>
      </c>
      <c r="E227" s="69" t="s">
        <v>31</v>
      </c>
      <c r="F227" s="70"/>
      <c r="G227" s="71"/>
      <c r="H227" s="6">
        <f>+'[1]ACUM-NOVIEMBRE'!B168</f>
        <v>39</v>
      </c>
      <c r="I227" s="36">
        <f>H227/H230</f>
        <v>0.10626702997275204</v>
      </c>
      <c r="J227" s="3"/>
      <c r="K227" s="3"/>
      <c r="L227" s="3"/>
      <c r="M227" s="3"/>
      <c r="N227" s="3"/>
      <c r="O227" s="1"/>
    </row>
    <row r="228" spans="1:15" ht="15.75" thickBot="1">
      <c r="A228" s="1"/>
      <c r="B228" s="3"/>
      <c r="C228" s="3"/>
      <c r="D228" s="31">
        <v>4</v>
      </c>
      <c r="E228" s="80" t="s">
        <v>32</v>
      </c>
      <c r="F228" s="81"/>
      <c r="G228" s="82"/>
      <c r="H228" s="6">
        <f>+'[1]ACUM-NOVIEMBRE'!B169</f>
        <v>3</v>
      </c>
      <c r="I228" s="36">
        <f>H228/H230</f>
        <v>8.1743869209809257E-3</v>
      </c>
      <c r="J228" s="3"/>
      <c r="K228" s="3"/>
      <c r="L228" s="3"/>
      <c r="M228" s="3"/>
      <c r="N228" s="3"/>
      <c r="O228" s="1"/>
    </row>
    <row r="229" spans="1:15" ht="15.75" thickBo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 s="18" customFormat="1" ht="16.5" thickBot="1">
      <c r="A230" s="15"/>
      <c r="B230" s="42"/>
      <c r="C230" s="42"/>
      <c r="D230" s="42"/>
      <c r="E230" s="42"/>
      <c r="F230" s="42"/>
      <c r="G230" s="25" t="s">
        <v>5</v>
      </c>
      <c r="H230" s="7">
        <f>SUM(H225:H229)</f>
        <v>367</v>
      </c>
      <c r="I230" s="26">
        <f>SUM(I225:I229)</f>
        <v>1</v>
      </c>
      <c r="J230" s="3"/>
      <c r="K230" s="3"/>
      <c r="L230" s="3"/>
      <c r="M230" s="3"/>
      <c r="N230" s="3"/>
      <c r="O230" s="15"/>
    </row>
    <row r="231" spans="1:1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10"/>
      <c r="E234" s="10"/>
      <c r="F234" s="10"/>
      <c r="G234" s="10"/>
      <c r="H234" s="10"/>
      <c r="I234" s="10"/>
      <c r="J234" s="10"/>
      <c r="K234" s="3"/>
      <c r="L234" s="3"/>
      <c r="M234" s="3"/>
      <c r="N234" s="3"/>
      <c r="O234" s="1"/>
    </row>
    <row r="235" spans="1:15">
      <c r="A235" s="1"/>
      <c r="B235" s="3"/>
      <c r="C235" s="3"/>
      <c r="D235" s="10"/>
      <c r="E235" s="10"/>
      <c r="F235" s="10"/>
      <c r="G235" s="10"/>
      <c r="H235" s="10"/>
      <c r="I235" s="10"/>
      <c r="J235" s="10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 ht="15.75" customHeight="1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10"/>
      <c r="E243" s="10"/>
      <c r="F243" s="10"/>
      <c r="G243" s="10"/>
      <c r="H243" s="10"/>
      <c r="I243" s="10"/>
      <c r="J243" s="10"/>
      <c r="K243" s="3"/>
      <c r="L243" s="3"/>
      <c r="M243" s="3"/>
      <c r="N243" s="3"/>
      <c r="O243" s="1"/>
    </row>
    <row r="244" spans="1:15">
      <c r="A244" s="1"/>
      <c r="B244" s="3"/>
      <c r="C244" s="3"/>
      <c r="D244" s="10"/>
      <c r="E244" s="10"/>
      <c r="F244" s="10"/>
      <c r="G244" s="10"/>
      <c r="H244" s="10"/>
      <c r="I244" s="10"/>
      <c r="J244" s="10"/>
      <c r="K244" s="3"/>
      <c r="L244" s="3"/>
      <c r="M244" s="3"/>
      <c r="N244" s="3"/>
      <c r="O244" s="1"/>
    </row>
    <row r="245" spans="1:15">
      <c r="A245" s="1"/>
      <c r="B245" s="3"/>
      <c r="C245" s="3"/>
      <c r="D245" s="10"/>
      <c r="E245" s="10"/>
      <c r="F245" s="10"/>
      <c r="G245" s="10"/>
      <c r="H245" s="10"/>
      <c r="I245" s="10"/>
      <c r="J245" s="10"/>
      <c r="K245" s="3"/>
      <c r="L245" s="3"/>
      <c r="M245" s="3"/>
      <c r="N245" s="3"/>
      <c r="O245" s="1"/>
    </row>
    <row r="246" spans="1:15" ht="15.75" customHeight="1">
      <c r="A246" s="1"/>
      <c r="B246" s="3"/>
      <c r="C246" s="3"/>
      <c r="D246" s="10"/>
      <c r="E246" s="10"/>
      <c r="F246" s="10"/>
      <c r="G246" s="10"/>
      <c r="H246" s="10"/>
      <c r="I246" s="10"/>
      <c r="J246" s="10"/>
      <c r="K246" s="3"/>
      <c r="L246" s="3"/>
      <c r="M246" s="3"/>
      <c r="N246" s="3"/>
      <c r="O246" s="1"/>
    </row>
    <row r="247" spans="1:15">
      <c r="A247" s="1"/>
      <c r="B247" s="3"/>
      <c r="C247" s="3"/>
      <c r="D247" s="10"/>
      <c r="E247" s="10"/>
      <c r="F247" s="10"/>
      <c r="G247" s="10"/>
      <c r="H247" s="10"/>
      <c r="I247" s="10"/>
      <c r="J247" s="10"/>
      <c r="K247" s="3"/>
      <c r="L247" s="3"/>
      <c r="M247" s="3"/>
      <c r="N247" s="3"/>
      <c r="O247" s="1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 ht="15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 ht="15.75" thickBo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"/>
    </row>
    <row r="262" spans="1:15" ht="19.5" customHeight="1" thickBot="1">
      <c r="A262" s="1"/>
      <c r="B262" s="3"/>
      <c r="C262" s="3"/>
      <c r="D262" s="3"/>
      <c r="E262" s="46" t="s">
        <v>33</v>
      </c>
      <c r="F262" s="47"/>
      <c r="G262" s="47"/>
      <c r="H262" s="48"/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3"/>
      <c r="E263" s="6">
        <v>1</v>
      </c>
      <c r="F263" s="12" t="str">
        <f>+'[1]ACUM-NOVIEMBRE'!A275</f>
        <v>Asuntos Internos</v>
      </c>
      <c r="G263" s="14"/>
      <c r="H263" s="43">
        <f>+'[1]ACUM-NOVIEMBRE'!B275</f>
        <v>0</v>
      </c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3"/>
      <c r="E264" s="6">
        <v>2</v>
      </c>
      <c r="F264" s="12" t="str">
        <f>+'[1]ACUM-NOVIEMBRE'!A283</f>
        <v>Consejería Juridica</v>
      </c>
      <c r="G264" s="14"/>
      <c r="H264" s="43">
        <f>+'[1]ACUM-NOVIEMBRE'!B283</f>
        <v>0</v>
      </c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3"/>
      <c r="E265" s="6">
        <v>3</v>
      </c>
      <c r="F265" s="12" t="str">
        <f>+'[1]ACUM-NOVIEMBRE'!A287</f>
        <v xml:space="preserve">Coordinación de la Oficina de Presidencia </v>
      </c>
      <c r="G265" s="14"/>
      <c r="H265" s="43">
        <f>+'[1]ACUM-NOVIEMBRE'!B287</f>
        <v>0</v>
      </c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3"/>
      <c r="E266" s="6">
        <v>4</v>
      </c>
      <c r="F266" s="12" t="str">
        <f>+'[1]ACUM-NOVIEMBRE'!A288</f>
        <v>Coordinación General  Oficina Central de Gobierno, Estrategía y opinión Pública</v>
      </c>
      <c r="G266" s="14"/>
      <c r="H266" s="43">
        <f>+'[1]ACUM-NOVIEMBRE'!B288</f>
        <v>0</v>
      </c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3"/>
      <c r="E267" s="6">
        <v>5</v>
      </c>
      <c r="F267" s="12" t="str">
        <f>+'[1]ACUM-NOVIEMBRE'!A289</f>
        <v>Coplademun</v>
      </c>
      <c r="G267" s="14"/>
      <c r="H267" s="43">
        <f>+'[1]ACUM-NOVIEMBRE'!B289</f>
        <v>0</v>
      </c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3"/>
      <c r="E268" s="6">
        <v>6</v>
      </c>
      <c r="F268" s="12" t="str">
        <f>+'[1]ACUM-NOVIEMBRE'!A291</f>
        <v>Dirección General de  Innovación y Tecnología</v>
      </c>
      <c r="G268" s="14"/>
      <c r="H268" s="43">
        <f>+'[1]ACUM-NOVIEMBRE'!B291</f>
        <v>0</v>
      </c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3"/>
      <c r="E269" s="6">
        <v>7</v>
      </c>
      <c r="F269" s="12" t="str">
        <f>+'[1]ACUM-NOVIEMBRE'!A298</f>
        <v>Instituto de Capacitación y Oferta Educativa</v>
      </c>
      <c r="G269" s="14"/>
      <c r="H269" s="43">
        <f>+'[1]ACUM-NOVIEMBRE'!B298</f>
        <v>0</v>
      </c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3"/>
      <c r="E270" s="6">
        <v>8</v>
      </c>
      <c r="F270" s="12" t="str">
        <f>+'[1]ACUM-NOVIEMBRE'!A300</f>
        <v>Instituto Municipal de la Juventud</v>
      </c>
      <c r="G270" s="14"/>
      <c r="H270" s="43">
        <f>+'[1]ACUM-NOVIEMBRE'!B300</f>
        <v>0</v>
      </c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3"/>
      <c r="E271" s="6">
        <v>9</v>
      </c>
      <c r="F271" s="12" t="str">
        <f>+'[1]ACUM-NOVIEMBRE'!A301</f>
        <v>Instituto Municipal de la Mujer</v>
      </c>
      <c r="G271" s="14"/>
      <c r="H271" s="43">
        <f>+'[1]ACUM-NOVIEMBRE'!B301</f>
        <v>0</v>
      </c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3"/>
      <c r="E272" s="6">
        <v>10</v>
      </c>
      <c r="F272" s="12" t="str">
        <f>+'[1]ACUM-NOVIEMBRE'!A302</f>
        <v>Integración y Dictaminación</v>
      </c>
      <c r="G272" s="14"/>
      <c r="H272" s="43">
        <f>+'[1]ACUM-NOVIEMBRE'!B302</f>
        <v>0</v>
      </c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3"/>
      <c r="E273" s="6">
        <v>11</v>
      </c>
      <c r="F273" s="12" t="str">
        <f>+'[1]ACUM-NOVIEMBRE'!A311</f>
        <v>Protección al Medio Ambiente</v>
      </c>
      <c r="G273" s="14"/>
      <c r="H273" s="43">
        <f>+'[1]ACUM-NOVIEMBRE'!B311</f>
        <v>0</v>
      </c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3"/>
      <c r="E274" s="6">
        <v>12</v>
      </c>
      <c r="F274" s="12" t="str">
        <f>+'[1]ACUM-NOVIEMBRE'!A313</f>
        <v>Proyectos Estratégicos</v>
      </c>
      <c r="G274" s="14"/>
      <c r="H274" s="43">
        <f>+'[1]ACUM-NOVIEMBRE'!B313</f>
        <v>0</v>
      </c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3"/>
      <c r="E275" s="6">
        <v>13</v>
      </c>
      <c r="F275" s="12" t="str">
        <f>+'[1]ACUM-NOVIEMBRE'!A314</f>
        <v>Rastros Municipales</v>
      </c>
      <c r="G275" s="14"/>
      <c r="H275" s="43">
        <f>+'[1]ACUM-NOVIEMBRE'!B314</f>
        <v>0</v>
      </c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3"/>
      <c r="E276" s="6">
        <v>14</v>
      </c>
      <c r="F276" s="12" t="str">
        <f>+'[1]ACUM-NOVIEMBRE'!A316</f>
        <v>Registro Civil</v>
      </c>
      <c r="G276" s="14"/>
      <c r="H276" s="43">
        <f>+'[1]ACUM-NOVIEMBRE'!B316</f>
        <v>0</v>
      </c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3"/>
      <c r="E277" s="6">
        <v>15</v>
      </c>
      <c r="F277" s="12" t="str">
        <f>+'[1]ACUM-NOVIEMBRE'!A317</f>
        <v>Relaciones Exteriores</v>
      </c>
      <c r="G277" s="14"/>
      <c r="H277" s="43">
        <f>+'[1]ACUM-NOVIEMBRE'!B317</f>
        <v>0</v>
      </c>
      <c r="I277" s="3"/>
      <c r="J277" s="3"/>
      <c r="K277" s="3"/>
      <c r="L277" s="3"/>
      <c r="M277" s="3"/>
      <c r="N277" s="3"/>
      <c r="O277" s="1"/>
    </row>
    <row r="278" spans="1:15" ht="18.75" customHeight="1" thickBot="1">
      <c r="A278" s="1"/>
      <c r="B278" s="3"/>
      <c r="C278" s="3"/>
      <c r="D278" s="3"/>
      <c r="E278" s="6">
        <v>16</v>
      </c>
      <c r="F278" s="12" t="str">
        <f>+'[1]ACUM-NOVIEMBRE'!A320</f>
        <v>Secretaria del Ayuntamiento</v>
      </c>
      <c r="G278" s="14"/>
      <c r="H278" s="43">
        <f>+'[1]ACUM-NOVIEMBRE'!B320</f>
        <v>0</v>
      </c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3"/>
      <c r="E279" s="6">
        <v>17</v>
      </c>
      <c r="F279" s="12" t="str">
        <f>+'[1]ACUM-NOVIEMBRE'!A325</f>
        <v>Vinculación Asuntos Religiosos</v>
      </c>
      <c r="G279" s="14"/>
      <c r="H279" s="43">
        <f>+'[1]ACUM-NOVIEMBRE'!B325</f>
        <v>0</v>
      </c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3"/>
      <c r="E280" s="6">
        <v>18</v>
      </c>
      <c r="F280" s="12" t="str">
        <f>+'[1]ACUM-NOVIEMBRE'!A282</f>
        <v>Comunidad Digna</v>
      </c>
      <c r="G280" s="14"/>
      <c r="H280" s="43">
        <f>+'[1]ACUM-NOVIEMBRE'!B282</f>
        <v>1</v>
      </c>
      <c r="I280" s="3"/>
      <c r="J280" s="3"/>
      <c r="K280" s="3"/>
      <c r="L280" s="3"/>
      <c r="M280" s="3"/>
      <c r="N280" s="3"/>
      <c r="O280" s="1"/>
    </row>
    <row r="281" spans="1:15" ht="16.5" customHeight="1" thickBot="1">
      <c r="A281" s="1"/>
      <c r="B281" s="3"/>
      <c r="C281" s="3"/>
      <c r="D281" s="3"/>
      <c r="E281" s="6">
        <v>19</v>
      </c>
      <c r="F281" s="12" t="str">
        <f>+'[1]ACUM-NOVIEMBRE'!A285</f>
        <v>Coordinación de Delegaciones</v>
      </c>
      <c r="G281" s="14"/>
      <c r="H281" s="43">
        <f>+'[1]ACUM-NOVIEMBRE'!B285</f>
        <v>1</v>
      </c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"/>
      <c r="E282" s="6">
        <v>20</v>
      </c>
      <c r="F282" s="12" t="str">
        <f>+'[1]ACUM-NOVIEMBRE'!A286</f>
        <v>Coordinación de Gabinete</v>
      </c>
      <c r="G282" s="14"/>
      <c r="H282" s="43">
        <f>+'[1]ACUM-NOVIEMBRE'!B286</f>
        <v>1</v>
      </c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3"/>
      <c r="E283" s="6">
        <v>21</v>
      </c>
      <c r="F283" s="12" t="str">
        <f>+'[1]ACUM-NOVIEMBRE'!A290</f>
        <v>Desarrollo Social Humano</v>
      </c>
      <c r="G283" s="14"/>
      <c r="H283" s="43">
        <f>+'[1]ACUM-NOVIEMBRE'!B290</f>
        <v>1</v>
      </c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3"/>
      <c r="E284" s="6">
        <v>22</v>
      </c>
      <c r="F284" s="12" t="str">
        <f>+'[1]ACUM-NOVIEMBRE'!A296</f>
        <v>Educación Municipal</v>
      </c>
      <c r="G284" s="14"/>
      <c r="H284" s="43">
        <f>+'[1]ACUM-NOVIEMBRE'!B296</f>
        <v>1</v>
      </c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3"/>
      <c r="E285" s="6">
        <v>23</v>
      </c>
      <c r="F285" s="12" t="str">
        <f>+'[1]ACUM-NOVIEMBRE'!A303</f>
        <v>Junta Municipal de Reclutamiento</v>
      </c>
      <c r="G285" s="14"/>
      <c r="H285" s="43">
        <f>+'[1]ACUM-NOVIEMBRE'!B303</f>
        <v>1</v>
      </c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3"/>
      <c r="E286" s="6">
        <v>24</v>
      </c>
      <c r="F286" s="12" t="str">
        <f>+'[1]ACUM-NOVIEMBRE'!A315</f>
        <v>Regidores</v>
      </c>
      <c r="G286" s="14"/>
      <c r="H286" s="43">
        <f>+'[1]ACUM-NOVIEMBRE'!B315</f>
        <v>1</v>
      </c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3"/>
      <c r="E287" s="6">
        <v>25</v>
      </c>
      <c r="F287" s="12" t="str">
        <f>+'[1]ACUM-NOVIEMBRE'!A321</f>
        <v>Secretaría Particular</v>
      </c>
      <c r="G287" s="14"/>
      <c r="H287" s="43">
        <f>+'[1]ACUM-NOVIEMBRE'!B321</f>
        <v>1</v>
      </c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3"/>
      <c r="E288" s="6">
        <v>26</v>
      </c>
      <c r="F288" s="12" t="str">
        <f>+'[1]ACUM-NOVIEMBRE'!A274</f>
        <v>Aseo Público</v>
      </c>
      <c r="G288" s="14"/>
      <c r="H288" s="43">
        <f>+'[1]ACUM-NOVIEMBRE'!B274</f>
        <v>2</v>
      </c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3"/>
      <c r="E289" s="6">
        <v>27</v>
      </c>
      <c r="F289" s="12" t="str">
        <f>+'[1]ACUM-NOVIEMBRE'!A278</f>
        <v>Cementerios</v>
      </c>
      <c r="G289" s="14"/>
      <c r="H289" s="43">
        <f>+'[1]ACUM-NOVIEMBRE'!B278</f>
        <v>2</v>
      </c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3"/>
      <c r="E290" s="6">
        <v>28</v>
      </c>
      <c r="F290" s="12" t="str">
        <f>+'[1]ACUM-NOVIEMBRE'!A279</f>
        <v>Centro de  Promoción Económica y Turismo</v>
      </c>
      <c r="G290" s="14"/>
      <c r="H290" s="43">
        <f>+'[1]ACUM-NOVIEMBRE'!B279</f>
        <v>2</v>
      </c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3"/>
      <c r="E291" s="6">
        <v>29</v>
      </c>
      <c r="F291" s="12" t="str">
        <f>+'[1]ACUM-NOVIEMBRE'!A281</f>
        <v>Comunicación Social</v>
      </c>
      <c r="G291" s="14"/>
      <c r="H291" s="43">
        <f>+'[1]ACUM-NOVIEMBRE'!B281</f>
        <v>2</v>
      </c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3"/>
      <c r="E292" s="6">
        <v>30</v>
      </c>
      <c r="F292" s="12" t="str">
        <f>+'[1]ACUM-NOVIEMBRE'!A284</f>
        <v>Contraloría</v>
      </c>
      <c r="G292" s="14"/>
      <c r="H292" s="43">
        <f>+'[1]ACUM-NOVIEMBRE'!B284</f>
        <v>2</v>
      </c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3"/>
      <c r="E293" s="6">
        <v>31</v>
      </c>
      <c r="F293" s="12" t="str">
        <f>+'[1]ACUM-NOVIEMBRE'!A305</f>
        <v>Mantenimiento Urbano</v>
      </c>
      <c r="G293" s="14"/>
      <c r="H293" s="43">
        <f>+'[1]ACUM-NOVIEMBRE'!B305</f>
        <v>2</v>
      </c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3"/>
      <c r="E294" s="6">
        <v>32</v>
      </c>
      <c r="F294" s="12" t="str">
        <f>+'[1]ACUM-NOVIEMBRE'!A308</f>
        <v>Parques y Jardines</v>
      </c>
      <c r="G294" s="14"/>
      <c r="H294" s="43">
        <f>+'[1]ACUM-NOVIEMBRE'!B308</f>
        <v>2</v>
      </c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3"/>
      <c r="E295" s="6">
        <v>33</v>
      </c>
      <c r="F295" s="12" t="str">
        <f>+'[1]ACUM-NOVIEMBRE'!A277</f>
        <v>Catastro</v>
      </c>
      <c r="G295" s="14"/>
      <c r="H295" s="43">
        <f>+'[1]ACUM-NOVIEMBRE'!B277</f>
        <v>3</v>
      </c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3"/>
      <c r="E296" s="6">
        <v>34</v>
      </c>
      <c r="F296" s="12" t="str">
        <f>+'[1]ACUM-NOVIEMBRE'!A312</f>
        <v>Protección Civil y Bomberos</v>
      </c>
      <c r="G296" s="14"/>
      <c r="H296" s="43">
        <f>+'[1]ACUM-NOVIEMBRE'!B312</f>
        <v>3</v>
      </c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3"/>
      <c r="E297" s="6">
        <v>35</v>
      </c>
      <c r="F297" s="12" t="str">
        <f>+'[1]ACUM-NOVIEMBRE'!A276</f>
        <v>Atención Ciudadana</v>
      </c>
      <c r="G297" s="14"/>
      <c r="H297" s="43">
        <f>+'[1]ACUM-NOVIEMBRE'!B276</f>
        <v>4</v>
      </c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"/>
      <c r="E298" s="6">
        <v>36</v>
      </c>
      <c r="F298" s="12" t="str">
        <f>+'[1]ACUM-NOVIEMBRE'!A304</f>
        <v>Mantenimiento de Pavimentos</v>
      </c>
      <c r="G298" s="14"/>
      <c r="H298" s="43">
        <f>+'[1]ACUM-NOVIEMBRE'!B304</f>
        <v>4</v>
      </c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3"/>
      <c r="E299" s="6">
        <v>37</v>
      </c>
      <c r="F299" s="12" t="str">
        <f>+'[1]ACUM-NOVIEMBRE'!A318</f>
        <v>Relaciones Públicas</v>
      </c>
      <c r="G299" s="14"/>
      <c r="H299" s="43">
        <f>+'[1]ACUM-NOVIEMBRE'!B318</f>
        <v>4</v>
      </c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3"/>
      <c r="E300" s="6">
        <v>38</v>
      </c>
      <c r="F300" s="12" t="str">
        <f>+'[1]ACUM-NOVIEMBRE'!A271</f>
        <v>Agua y Alcantarillado</v>
      </c>
      <c r="G300" s="14"/>
      <c r="H300" s="43">
        <f>+'[1]ACUM-NOVIEMBRE'!B271</f>
        <v>5</v>
      </c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"/>
      <c r="E301" s="6">
        <v>39</v>
      </c>
      <c r="F301" s="12" t="str">
        <f>+'[1]ACUM-NOVIEMBRE'!A272</f>
        <v>Alumbrado Público</v>
      </c>
      <c r="G301" s="14"/>
      <c r="H301" s="43">
        <f>+'[1]ACUM-NOVIEMBRE'!B272</f>
        <v>5</v>
      </c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3"/>
      <c r="E302" s="6">
        <v>40</v>
      </c>
      <c r="F302" s="12" t="str">
        <f>+'[1]ACUM-NOVIEMBRE'!A297</f>
        <v>Estacionómetros y Estacionamientos</v>
      </c>
      <c r="G302" s="14"/>
      <c r="H302" s="43">
        <f>+'[1]ACUM-NOVIEMBRE'!B297</f>
        <v>5</v>
      </c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"/>
      <c r="E303" s="6">
        <v>41</v>
      </c>
      <c r="F303" s="12" t="str">
        <f>+'[1]ACUM-NOVIEMBRE'!A299</f>
        <v>Instituto de Cultura</v>
      </c>
      <c r="G303" s="14"/>
      <c r="H303" s="43">
        <f>+'[1]ACUM-NOVIEMBRE'!B299</f>
        <v>5</v>
      </c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3"/>
      <c r="E304" s="6">
        <v>42</v>
      </c>
      <c r="F304" s="12" t="str">
        <f>+'[1]ACUM-NOVIEMBRE'!A270</f>
        <v>Actas y Acuerdos</v>
      </c>
      <c r="G304" s="14"/>
      <c r="H304" s="43">
        <f>+'[1]ACUM-NOVIEMBRE'!B270</f>
        <v>6</v>
      </c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3"/>
      <c r="E305" s="6">
        <v>43</v>
      </c>
      <c r="F305" s="12" t="str">
        <f>+'[1]ACUM-NOVIEMBRE'!A319</f>
        <v>Sanidad Animal</v>
      </c>
      <c r="G305" s="14"/>
      <c r="H305" s="43">
        <f>+'[1]ACUM-NOVIEMBRE'!B319</f>
        <v>6</v>
      </c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3"/>
      <c r="E306" s="6">
        <v>44</v>
      </c>
      <c r="F306" s="12" t="str">
        <f>+'[1]ACUM-NOVIEMBRE'!A310</f>
        <v>Patrimonio Municipal</v>
      </c>
      <c r="G306" s="14"/>
      <c r="H306" s="43">
        <f>+'[1]ACUM-NOVIEMBRE'!B310</f>
        <v>8</v>
      </c>
      <c r="I306" s="3"/>
      <c r="J306" s="3"/>
      <c r="K306" s="3"/>
      <c r="L306" s="3"/>
      <c r="M306" s="3"/>
      <c r="N306" s="3"/>
      <c r="O306" s="1"/>
    </row>
    <row r="307" spans="1:15" ht="27" customHeight="1" thickBot="1">
      <c r="A307" s="1"/>
      <c r="B307" s="3"/>
      <c r="C307" s="3"/>
      <c r="D307" s="3"/>
      <c r="E307" s="6">
        <v>45</v>
      </c>
      <c r="F307" s="12" t="str">
        <f>+'[1]ACUM-NOVIEMBRE'!A324</f>
        <v>Transparencia y Acceso a la Información</v>
      </c>
      <c r="G307" s="14"/>
      <c r="H307" s="43">
        <f>+'[1]ACUM-NOVIEMBRE'!B324</f>
        <v>9</v>
      </c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3"/>
      <c r="E308" s="6">
        <v>46</v>
      </c>
      <c r="F308" s="12" t="str">
        <f>+'[1]ACUM-NOVIEMBRE'!A309</f>
        <v>Participación Ciudadana</v>
      </c>
      <c r="G308" s="14"/>
      <c r="H308" s="43">
        <f>+'[1]ACUM-NOVIEMBRE'!B309</f>
        <v>13</v>
      </c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3"/>
      <c r="E309" s="6">
        <v>47</v>
      </c>
      <c r="F309" s="12" t="str">
        <f>+'[1]ACUM-NOVIEMBRE'!A293</f>
        <v>Dirección General de Inspección de Reglamentos</v>
      </c>
      <c r="G309" s="14"/>
      <c r="H309" s="43">
        <f>+'[1]ACUM-NOVIEMBRE'!B293</f>
        <v>14</v>
      </c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3"/>
      <c r="E310" s="6">
        <v>48</v>
      </c>
      <c r="F310" s="12" t="str">
        <f>+'[1]ACUM-NOVIEMBRE'!A280</f>
        <v>Comisaría General de Seguridad Pública</v>
      </c>
      <c r="G310" s="14"/>
      <c r="H310" s="43">
        <f>+'[1]ACUM-NOVIEMBRE'!B280</f>
        <v>15</v>
      </c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3"/>
      <c r="E311" s="6">
        <v>49</v>
      </c>
      <c r="F311" s="12" t="str">
        <f>+'[1]ACUM-NOVIEMBRE'!A292</f>
        <v>Dirección General de Ecología</v>
      </c>
      <c r="G311" s="14"/>
      <c r="H311" s="43">
        <f>+'[1]ACUM-NOVIEMBRE'!B292</f>
        <v>18</v>
      </c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3"/>
      <c r="E312" s="6">
        <v>50</v>
      </c>
      <c r="F312" s="12" t="str">
        <f>+'[1]ACUM-NOVIEMBRE'!A322</f>
        <v>Sindicatura</v>
      </c>
      <c r="G312" s="14"/>
      <c r="H312" s="43">
        <f>+'[1]ACUM-NOVIEMBRE'!B322</f>
        <v>24</v>
      </c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3"/>
      <c r="E313" s="6">
        <v>51</v>
      </c>
      <c r="F313" s="12" t="str">
        <f>+'[1]ACUM-NOVIEMBRE'!A273</f>
        <v>Archivo Municipal</v>
      </c>
      <c r="G313" s="14"/>
      <c r="H313" s="43">
        <f>+'[1]ACUM-NOVIEMBRE'!B273</f>
        <v>26</v>
      </c>
      <c r="I313" s="3"/>
      <c r="J313" s="3"/>
      <c r="K313" s="3"/>
      <c r="L313" s="3"/>
      <c r="M313" s="3"/>
      <c r="N313" s="3"/>
      <c r="O313" s="1"/>
    </row>
    <row r="314" spans="1:15" ht="15.75" thickBot="1">
      <c r="A314" s="1"/>
      <c r="B314" s="3"/>
      <c r="C314" s="3"/>
      <c r="D314" s="3"/>
      <c r="E314" s="6">
        <v>52</v>
      </c>
      <c r="F314" s="12" t="str">
        <f>+'[1]ACUM-NOVIEMBRE'!A295</f>
        <v>Dirección General de Servicios Públicos</v>
      </c>
      <c r="G314" s="14"/>
      <c r="H314" s="43">
        <f>+'[1]ACUM-NOVIEMBRE'!B295</f>
        <v>31</v>
      </c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3"/>
      <c r="E315" s="6">
        <v>53</v>
      </c>
      <c r="F315" s="12" t="str">
        <f>+'[1]ACUM-NOVIEMBRE'!A307</f>
        <v>Oficialía Mayor de Padrón y Licencias</v>
      </c>
      <c r="G315" s="14"/>
      <c r="H315" s="43">
        <f>+'[1]ACUM-NOVIEMBRE'!B307</f>
        <v>39</v>
      </c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3"/>
      <c r="E316" s="6">
        <v>54</v>
      </c>
      <c r="F316" s="12" t="str">
        <f>+'[1]ACUM-NOVIEMBRE'!A323</f>
        <v>Tesorería</v>
      </c>
      <c r="G316" s="14"/>
      <c r="H316" s="43">
        <f>+'[1]ACUM-NOVIEMBRE'!B323</f>
        <v>86</v>
      </c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3"/>
      <c r="E317" s="6">
        <v>55</v>
      </c>
      <c r="F317" s="12" t="str">
        <f>+'[1]ACUM-NOVIEMBRE'!A306</f>
        <v>Oficialía Mayor Administrativa</v>
      </c>
      <c r="G317" s="14"/>
      <c r="H317" s="43">
        <f>+'[1]ACUM-NOVIEMBRE'!B306</f>
        <v>135</v>
      </c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3"/>
      <c r="E318" s="6">
        <v>56</v>
      </c>
      <c r="F318" s="12" t="str">
        <f>+'[1]ACUM-NOVIEMBRE'!A294</f>
        <v>Dirección General de Obras Públicas</v>
      </c>
      <c r="G318" s="14"/>
      <c r="H318" s="43">
        <f>+'[1]ACUM-NOVIEMBRE'!B294</f>
        <v>152</v>
      </c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1"/>
    </row>
    <row r="320" spans="1:15" s="18" customFormat="1" ht="16.5" thickBot="1">
      <c r="A320" s="15"/>
      <c r="B320" s="3"/>
      <c r="C320" s="3"/>
      <c r="D320" s="3"/>
      <c r="E320" s="3"/>
      <c r="F320" s="3"/>
      <c r="G320" s="44" t="s">
        <v>5</v>
      </c>
      <c r="H320" s="45">
        <f>SUM(H263:H319)</f>
        <v>642</v>
      </c>
      <c r="I320" s="3"/>
      <c r="J320" s="3"/>
      <c r="K320" s="3"/>
      <c r="L320" s="3"/>
      <c r="M320" s="3"/>
      <c r="N320" s="3"/>
      <c r="O320" s="15"/>
    </row>
    <row r="321" spans="1:15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1"/>
    </row>
    <row r="322" spans="1:15" ht="15.75" thickBo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"/>
    </row>
    <row r="323" spans="1:15" ht="16.5" thickBot="1">
      <c r="A323" s="1"/>
      <c r="B323" s="77" t="s">
        <v>34</v>
      </c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9"/>
      <c r="O323" s="1"/>
    </row>
    <row r="324" spans="1:15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1"/>
    </row>
    <row r="325" spans="1:15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1"/>
    </row>
    <row r="326" spans="1:15">
      <c r="A326" s="1"/>
      <c r="B326" s="3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"/>
    </row>
    <row r="355" spans="1:15">
      <c r="A355" s="1"/>
      <c r="B355" s="3"/>
      <c r="C355" s="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"/>
    </row>
    <row r="356" spans="1:15">
      <c r="A356" s="1"/>
      <c r="B356" s="3"/>
      <c r="C356" s="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"/>
    </row>
    <row r="357" spans="1:15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1"/>
    </row>
    <row r="358" spans="1:15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"/>
    </row>
    <row r="359" spans="1:15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1"/>
    </row>
    <row r="360" spans="1:15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"/>
    </row>
    <row r="361" spans="1:15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1"/>
    </row>
    <row r="362" spans="1:15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1"/>
    </row>
    <row r="363" spans="1:15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1"/>
    </row>
    <row r="364" spans="1: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</sheetData>
  <mergeCells count="31">
    <mergeCell ref="E262:H262"/>
    <mergeCell ref="B323:N323"/>
    <mergeCell ref="E198:G198"/>
    <mergeCell ref="D224:I224"/>
    <mergeCell ref="E225:G225"/>
    <mergeCell ref="E226:G226"/>
    <mergeCell ref="E227:G227"/>
    <mergeCell ref="E228:G228"/>
    <mergeCell ref="E197:G197"/>
    <mergeCell ref="E139:H139"/>
    <mergeCell ref="E143:I143"/>
    <mergeCell ref="E144:H144"/>
    <mergeCell ref="E148:I148"/>
    <mergeCell ref="E149:H149"/>
    <mergeCell ref="E153:I153"/>
    <mergeCell ref="E154:H154"/>
    <mergeCell ref="D158:I158"/>
    <mergeCell ref="D194:I194"/>
    <mergeCell ref="E195:G195"/>
    <mergeCell ref="E196:G196"/>
    <mergeCell ref="E138:I138"/>
    <mergeCell ref="B12:N12"/>
    <mergeCell ref="B13:N13"/>
    <mergeCell ref="C19:F19"/>
    <mergeCell ref="H19:L19"/>
    <mergeCell ref="D20:E20"/>
    <mergeCell ref="D21:E21"/>
    <mergeCell ref="D22:E22"/>
    <mergeCell ref="D45:J46"/>
    <mergeCell ref="D96:I96"/>
    <mergeCell ref="D108:I1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Noviembre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2015-12-11T18:37:52Z</dcterms:created>
  <dcterms:modified xsi:type="dcterms:W3CDTF">2015-12-11T20:32:45Z</dcterms:modified>
</cp:coreProperties>
</file>