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Estadísticas Octubre 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302" i="1"/>
  <c r="E302"/>
  <c r="G301"/>
  <c r="E301"/>
  <c r="G300"/>
  <c r="E300"/>
  <c r="G299"/>
  <c r="E299"/>
  <c r="G298"/>
  <c r="E298"/>
  <c r="G297"/>
  <c r="E297"/>
  <c r="G296"/>
  <c r="E296"/>
  <c r="G295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H223"/>
  <c r="H222"/>
  <c r="H221"/>
  <c r="H220"/>
  <c r="H198"/>
  <c r="H197"/>
  <c r="H196"/>
  <c r="H195"/>
  <c r="H169"/>
  <c r="H168"/>
  <c r="H167"/>
  <c r="H166"/>
  <c r="I160"/>
  <c r="I161" s="1"/>
  <c r="I149"/>
  <c r="I150" s="1"/>
  <c r="I144"/>
  <c r="I145" s="1"/>
  <c r="H106"/>
  <c r="E106"/>
  <c r="H105"/>
  <c r="E105"/>
  <c r="H104"/>
  <c r="E104"/>
  <c r="H103"/>
  <c r="E103"/>
  <c r="H102"/>
  <c r="E102"/>
  <c r="H101"/>
  <c r="E101"/>
  <c r="H100"/>
  <c r="H108" s="1"/>
  <c r="E100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K20"/>
  <c r="J20"/>
  <c r="I20"/>
  <c r="H20"/>
  <c r="D20"/>
  <c r="C20"/>
  <c r="H171" l="1"/>
  <c r="I167" s="1"/>
  <c r="H200"/>
  <c r="I196" s="1"/>
  <c r="G304"/>
  <c r="H59"/>
  <c r="I50" s="1"/>
  <c r="I103"/>
  <c r="I101"/>
  <c r="I105"/>
  <c r="F20"/>
  <c r="D21" s="1"/>
  <c r="H226"/>
  <c r="I220" s="1"/>
  <c r="I44"/>
  <c r="I104"/>
  <c r="I106"/>
  <c r="I102"/>
  <c r="I100"/>
  <c r="I45"/>
  <c r="I53"/>
  <c r="I168"/>
  <c r="I195"/>
  <c r="I43"/>
  <c r="L20"/>
  <c r="I21" s="1"/>
  <c r="H21" l="1"/>
  <c r="I169"/>
  <c r="I166"/>
  <c r="I223"/>
  <c r="I221"/>
  <c r="I197"/>
  <c r="I200" s="1"/>
  <c r="I198"/>
  <c r="C21"/>
  <c r="F21" s="1"/>
  <c r="I42"/>
  <c r="I108"/>
  <c r="I51"/>
  <c r="K21"/>
  <c r="I46"/>
  <c r="I52"/>
  <c r="I55"/>
  <c r="I47"/>
  <c r="I56"/>
  <c r="I54"/>
  <c r="I224"/>
  <c r="I222"/>
  <c r="I57"/>
  <c r="I49"/>
  <c r="I48"/>
  <c r="I171"/>
  <c r="J21"/>
  <c r="I226" l="1"/>
  <c r="I59"/>
  <c r="L21"/>
</calcChain>
</file>

<file path=xl/sharedStrings.xml><?xml version="1.0" encoding="utf-8"?>
<sst xmlns="http://schemas.openxmlformats.org/spreadsheetml/2006/main" count="50" uniqueCount="38">
  <si>
    <t xml:space="preserve">       DIRECCIÓN DE TRANSPARENCIA Y BUENAS PRÁCTICAS </t>
  </si>
  <si>
    <t xml:space="preserve">             INFORMACIÓN ESTADÍSTICAS OCTUBRE 2015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</si>
  <si>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</si>
  <si>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</si>
  <si>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</si>
  <si>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</si>
  <si>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</si>
  <si>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</si>
  <si>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</si>
  <si>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</si>
  <si>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</si>
  <si>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</si>
  <si>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</si>
  <si>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</si>
  <si>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</si>
  <si>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</si>
  <si>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</si>
  <si>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</si>
  <si>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  (siete acumulado)</t>
  </si>
  <si>
    <t>* acumulados</t>
  </si>
  <si>
    <t>SOLICITUDES REMITIDAS POR EL ITEI</t>
  </si>
  <si>
    <t>TIPO DE INFORMACIÓN</t>
  </si>
  <si>
    <t>ORDINARIA</t>
  </si>
  <si>
    <t>FUNDAMENTAL</t>
  </si>
  <si>
    <t>RESERVADA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</si>
  <si>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</si>
  <si>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</si>
  <si>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</si>
  <si>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</si>
  <si>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</si>
  <si>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</si>
  <si>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</si>
  <si>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</si>
  <si>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POR LISTAS</t>
  </si>
  <si>
    <t>NOTIFICACIÓN PERSONAL</t>
  </si>
  <si>
    <t>PREVENCIÓN EN TRAMITE</t>
  </si>
  <si>
    <t>SOLICITUDES CONTESTADAS POR DEPENDENCIAS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</si>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</sst>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78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7" borderId="12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9" fontId="0" fillId="8" borderId="12" xfId="1" applyFont="1" applyFill="1" applyBorder="1" applyAlignment="1">
      <alignment horizontal="center"/>
    </xf>
    <xf numFmtId="9" fontId="5" fillId="8" borderId="12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7" fillId="8" borderId="9" xfId="2" applyFont="1" applyFill="1" applyBorder="1" applyAlignment="1"/>
    <xf numFmtId="0" fontId="7" fillId="8" borderId="10" xfId="2" applyFont="1" applyFill="1" applyBorder="1" applyAlignment="1"/>
    <xf numFmtId="0" fontId="7" fillId="8" borderId="11" xfId="2" applyFont="1" applyFill="1" applyBorder="1" applyAlignment="1"/>
    <xf numFmtId="0" fontId="5" fillId="10" borderId="12" xfId="0" applyFont="1" applyFill="1" applyBorder="1" applyAlignment="1">
      <alignment horizontal="center"/>
    </xf>
    <xf numFmtId="9" fontId="5" fillId="10" borderId="12" xfId="0" applyNumberFormat="1" applyFont="1" applyFill="1" applyBorder="1" applyAlignment="1">
      <alignment horizontal="center"/>
    </xf>
    <xf numFmtId="0" fontId="0" fillId="8" borderId="13" xfId="0" applyFill="1" applyBorder="1" applyAlignment="1">
      <alignment horizontal="center" wrapText="1"/>
    </xf>
    <xf numFmtId="0" fontId="0" fillId="8" borderId="14" xfId="0" applyFill="1" applyBorder="1" applyAlignment="1"/>
    <xf numFmtId="0" fontId="0" fillId="8" borderId="15" xfId="0" applyFill="1" applyBorder="1" applyAlignment="1"/>
    <xf numFmtId="0" fontId="0" fillId="8" borderId="16" xfId="0" applyFill="1" applyBorder="1" applyAlignment="1"/>
    <xf numFmtId="0" fontId="0" fillId="8" borderId="17" xfId="0" applyFill="1" applyBorder="1" applyAlignment="1">
      <alignment horizontal="center"/>
    </xf>
    <xf numFmtId="9" fontId="0" fillId="8" borderId="18" xfId="1" applyFont="1" applyFill="1" applyBorder="1" applyAlignment="1">
      <alignment wrapText="1"/>
    </xf>
    <xf numFmtId="0" fontId="8" fillId="2" borderId="0" xfId="0" applyFont="1" applyFill="1"/>
    <xf numFmtId="0" fontId="5" fillId="8" borderId="12" xfId="0" applyFont="1" applyFill="1" applyBorder="1"/>
    <xf numFmtId="9" fontId="5" fillId="8" borderId="12" xfId="0" applyNumberFormat="1" applyFont="1" applyFill="1" applyBorder="1"/>
    <xf numFmtId="0" fontId="8" fillId="0" borderId="0" xfId="0" applyFont="1"/>
    <xf numFmtId="0" fontId="0" fillId="8" borderId="20" xfId="0" applyFill="1" applyBorder="1" applyAlignment="1">
      <alignment horizontal="right"/>
    </xf>
    <xf numFmtId="0" fontId="2" fillId="8" borderId="12" xfId="0" applyFont="1" applyFill="1" applyBorder="1"/>
    <xf numFmtId="0" fontId="0" fillId="8" borderId="21" xfId="0" applyFill="1" applyBorder="1" applyAlignment="1">
      <alignment horizontal="right" wrapText="1"/>
    </xf>
    <xf numFmtId="0" fontId="5" fillId="8" borderId="12" xfId="0" applyFont="1" applyFill="1" applyBorder="1" applyAlignment="1">
      <alignment horizontal="right"/>
    </xf>
    <xf numFmtId="0" fontId="0" fillId="8" borderId="22" xfId="0" applyFill="1" applyBorder="1" applyAlignment="1">
      <alignment horizontal="center" wrapText="1"/>
    </xf>
    <xf numFmtId="0" fontId="0" fillId="8" borderId="23" xfId="0" applyFill="1" applyBorder="1" applyAlignment="1"/>
    <xf numFmtId="0" fontId="0" fillId="8" borderId="10" xfId="0" applyFill="1" applyBorder="1" applyAlignment="1"/>
    <xf numFmtId="0" fontId="0" fillId="8" borderId="9" xfId="0" applyFill="1" applyBorder="1"/>
    <xf numFmtId="0" fontId="0" fillId="8" borderId="11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9" xfId="0" applyFill="1" applyBorder="1" applyAlignment="1"/>
    <xf numFmtId="9" fontId="0" fillId="8" borderId="12" xfId="1" applyFont="1" applyFill="1" applyBorder="1" applyAlignment="1">
      <alignment wrapText="1"/>
    </xf>
    <xf numFmtId="9" fontId="5" fillId="8" borderId="12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0" fillId="5" borderId="0" xfId="0" applyFill="1" applyAlignment="1"/>
    <xf numFmtId="0" fontId="9" fillId="8" borderId="12" xfId="2" applyFont="1" applyFill="1" applyBorder="1" applyAlignment="1">
      <alignment horizontal="right"/>
    </xf>
    <xf numFmtId="0" fontId="9" fillId="8" borderId="12" xfId="2" applyFont="1" applyFill="1" applyBorder="1" applyAlignment="1">
      <alignment horizontal="center"/>
    </xf>
    <xf numFmtId="0" fontId="0" fillId="8" borderId="23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23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8" borderId="9" xfId="0" applyFill="1" applyBorder="1" applyAlignment="1">
      <alignment horizontal="center" wrapText="1"/>
    </xf>
    <xf numFmtId="0" fontId="0" fillId="8" borderId="10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9" fontId="0" fillId="8" borderId="9" xfId="1" applyFont="1" applyFill="1" applyBorder="1" applyAlignment="1">
      <alignment horizontal="center" wrapText="1"/>
    </xf>
    <xf numFmtId="9" fontId="0" fillId="8" borderId="11" xfId="1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7" fillId="8" borderId="9" xfId="2" applyFont="1" applyFill="1" applyBorder="1" applyAlignment="1">
      <alignment horizontal="left" wrapText="1"/>
    </xf>
    <xf numFmtId="0" fontId="7" fillId="8" borderId="10" xfId="2" applyFont="1" applyFill="1" applyBorder="1" applyAlignment="1">
      <alignment horizontal="left" wrapText="1"/>
    </xf>
    <xf numFmtId="0" fontId="7" fillId="8" borderId="11" xfId="2" applyFont="1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1.7254901960784313E-2"/>
          <c:y val="0.14944125246720572"/>
          <c:w val="0.96549019607845166"/>
          <c:h val="0.741176876622773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Octubre '!$E$100:$E$106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CD</c:v>
                </c:pt>
                <c:pt idx="6">
                  <c:v>CONSULTA FISICA</c:v>
                </c:pt>
              </c:strCache>
            </c:strRef>
          </c:cat>
          <c:val>
            <c:numRef>
              <c:f>'Estadísticas Octubre '!$F$100:$F$106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Octubre '!$E$100:$E$106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CD</c:v>
                </c:pt>
                <c:pt idx="6">
                  <c:v>CONSULTA FISICA</c:v>
                </c:pt>
              </c:strCache>
            </c:strRef>
          </c:cat>
          <c:val>
            <c:numRef>
              <c:f>'Estadísticas Octubre '!$G$100:$G$106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210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64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0980392156862745E-2"/>
                  <c:y val="-2.14559438756917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1372487022485575E-3"/>
                  <c:y val="-2.14559438756917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4.7058823529411934E-3"/>
                  <c:y val="-3.06513483938454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6.2745098039217123E-3"/>
                  <c:y val="-2.758621355446176E-2"/>
                </c:manualLayout>
              </c:layout>
              <c:tx>
                <c:rich>
                  <a:bodyPr/>
                  <a:lstStyle/>
                  <a:p>
                    <a:pPr>
                      <a:defRPr b="1" baseline="0">
                        <a:solidFill>
                          <a:srgbClr val="FFFF00"/>
                        </a:solidFill>
                      </a:defRPr>
                    </a:pPr>
                    <a:r>
                      <a:rPr lang="en-US">
                        <a:solidFill>
                          <a:srgbClr val="FFFF00"/>
                        </a:solidFill>
                      </a:rPr>
                      <a:t>0</a:t>
                    </a:r>
                  </a:p>
                </c:rich>
              </c:tx>
              <c:spPr>
                <a:effectLst>
                  <a:outerShdw blurRad="50800" dist="50800" dir="5400000" algn="ctr" rotWithShape="0">
                    <a:schemeClr val="tx2">
                      <a:lumMod val="20000"/>
                      <a:lumOff val="80000"/>
                    </a:schemeClr>
                  </a:outerShdw>
                </a:effectLst>
              </c:spPr>
              <c:showVal val="1"/>
            </c:dLbl>
            <c:dLbl>
              <c:idx val="6"/>
              <c:layout>
                <c:manualLayout>
                  <c:x val="1.0368680714671095E-16"/>
                  <c:y val="-2.7586213554460771E-2"/>
                </c:manualLayout>
              </c:layout>
              <c:spPr>
                <a:effectLst>
                  <a:outerShdw blurRad="50800" dist="50800" dir="5400000" algn="ctr" rotWithShape="0">
                    <a:schemeClr val="tx2">
                      <a:lumMod val="20000"/>
                      <a:lumOff val="80000"/>
                    </a:schemeClr>
                  </a:outerShdw>
                </a:effectLst>
              </c:spPr>
              <c:txPr>
                <a:bodyPr/>
                <a:lstStyle/>
                <a:p>
                  <a:pPr>
                    <a:defRPr b="1" baseline="0"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Octubre '!$E$100:$E$106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CD</c:v>
                </c:pt>
                <c:pt idx="6">
                  <c:v>CONSULTA FISICA</c:v>
                </c:pt>
              </c:strCache>
            </c:strRef>
          </c:cat>
          <c:val>
            <c:numRef>
              <c:f>'Estadísticas Octubre '!$H$100:$H$106</c:f>
              <c:numCache>
                <c:formatCode>General</c:formatCode>
                <c:ptCount val="7"/>
                <c:pt idx="0">
                  <c:v>210</c:v>
                </c:pt>
                <c:pt idx="1">
                  <c:v>64</c:v>
                </c:pt>
                <c:pt idx="2">
                  <c:v>47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'Estadísticas Octubre '!$D$99:$I$99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6.2745098039215822E-3"/>
                  <c:y val="-5.8237561948305934E-2"/>
                </c:manualLayout>
              </c:layout>
              <c:showVal val="1"/>
            </c:dLbl>
            <c:dLbl>
              <c:idx val="1"/>
              <c:layout>
                <c:manualLayout>
                  <c:x val="9.4117647058823712E-3"/>
                  <c:y val="-6.4367831627074934E-2"/>
                </c:manualLayout>
              </c:layout>
              <c:showVal val="1"/>
            </c:dLbl>
            <c:dLbl>
              <c:idx val="2"/>
              <c:layout>
                <c:manualLayout>
                  <c:x val="1.254901960784314E-2"/>
                  <c:y val="-0.10421458453907372"/>
                </c:manualLayout>
              </c:layout>
              <c:showVal val="1"/>
            </c:dLbl>
            <c:dLbl>
              <c:idx val="3"/>
              <c:layout>
                <c:manualLayout>
                  <c:x val="4.7058823529412394E-3"/>
                  <c:y val="-8.2758640663382246E-2"/>
                </c:manualLayout>
              </c:layout>
              <c:showVal val="1"/>
            </c:dLbl>
            <c:dLbl>
              <c:idx val="4"/>
              <c:layout>
                <c:manualLayout>
                  <c:x val="4.7058823529411891E-3"/>
                  <c:y val="-9.1954045181535951E-2"/>
                </c:manualLayout>
              </c:layout>
              <c:showVal val="1"/>
            </c:dLbl>
            <c:dLbl>
              <c:idx val="5"/>
              <c:layout>
                <c:manualLayout>
                  <c:x val="6.2745098039215822E-3"/>
                  <c:y val="-0.10114944969968932"/>
                </c:manualLayout>
              </c:layout>
              <c:showVal val="1"/>
            </c:dLbl>
            <c:dLbl>
              <c:idx val="6"/>
              <c:layout>
                <c:manualLayout>
                  <c:x val="4.2417820204999424E-3"/>
                  <c:y val="-9.8084314860304653E-2"/>
                </c:manualLayout>
              </c:layout>
              <c:showVal val="1"/>
            </c:dLbl>
            <c:showVal val="1"/>
          </c:dLbls>
          <c:cat>
            <c:strRef>
              <c:f>'Estadísticas Octubre '!$E$100:$E$106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CD</c:v>
                </c:pt>
                <c:pt idx="6">
                  <c:v>CONSULTA FISICA</c:v>
                </c:pt>
              </c:strCache>
            </c:strRef>
          </c:cat>
          <c:val>
            <c:numRef>
              <c:f>'Estadísticas Octubre '!$I$100:$I$106</c:f>
              <c:numCache>
                <c:formatCode>0%</c:formatCode>
                <c:ptCount val="7"/>
                <c:pt idx="0">
                  <c:v>0.64615384615384619</c:v>
                </c:pt>
                <c:pt idx="1">
                  <c:v>0.19692307692307692</c:v>
                </c:pt>
                <c:pt idx="2">
                  <c:v>0.14461538461538462</c:v>
                </c:pt>
                <c:pt idx="3">
                  <c:v>9.2307692307692316E-3</c:v>
                </c:pt>
                <c:pt idx="4">
                  <c:v>3.0769230769230769E-3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9207040"/>
        <c:axId val="99208576"/>
        <c:axId val="0"/>
      </c:bar3DChart>
      <c:catAx>
        <c:axId val="992070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9208576"/>
        <c:crosses val="autoZero"/>
        <c:auto val="1"/>
        <c:lblAlgn val="ctr"/>
        <c:lblOffset val="100"/>
      </c:catAx>
      <c:valAx>
        <c:axId val="9920857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99207040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0405175235449516"/>
          <c:y val="3.0651348393845416E-2"/>
          <c:w val="0.41025400648448357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1452217511272628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Octubre 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'!$F$166:$F$169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Octubre 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'!$H$166:$H$168</c:f>
              <c:numCache>
                <c:formatCode>General</c:formatCode>
                <c:ptCount val="3"/>
                <c:pt idx="0">
                  <c:v>253</c:v>
                </c:pt>
                <c:pt idx="1">
                  <c:v>64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253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697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64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35878912969298E-3"/>
                  <c:y val="-3.8461538461538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Octubre 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'!$G$166:$G$169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9.6319229446164435E-3"/>
                  <c:y val="-5.2052052052052072E-2"/>
                </c:manualLayout>
              </c:layout>
              <c:showVal val="1"/>
            </c:dLbl>
            <c:dLbl>
              <c:idx val="1"/>
              <c:layout>
                <c:manualLayout>
                  <c:x val="1.2383900928792619E-2"/>
                  <c:y val="-0.13613613613613651"/>
                </c:manualLayout>
              </c:layout>
              <c:showVal val="1"/>
            </c:dLbl>
            <c:dLbl>
              <c:idx val="2"/>
              <c:layout>
                <c:manualLayout>
                  <c:x val="4.1279669762641809E-3"/>
                  <c:y val="-0.15615615615615641"/>
                </c:manualLayout>
              </c:layout>
              <c:showVal val="1"/>
            </c:dLbl>
            <c:dLbl>
              <c:idx val="3"/>
              <c:layout>
                <c:manualLayout>
                  <c:x val="1.1007911936704506E-2"/>
                  <c:y val="-0.16016016016016021"/>
                </c:manualLayout>
              </c:layout>
              <c:showVal val="1"/>
            </c:dLbl>
            <c:showVal val="1"/>
          </c:dLbls>
          <c:cat>
            <c:strRef>
              <c:f>'Estadísticas Octubre 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Octubre '!$I$166:$I$169</c:f>
              <c:numCache>
                <c:formatCode>0%</c:formatCode>
                <c:ptCount val="4"/>
                <c:pt idx="0">
                  <c:v>0.77846153846153843</c:v>
                </c:pt>
                <c:pt idx="1">
                  <c:v>0.19692307692307692</c:v>
                </c:pt>
                <c:pt idx="2">
                  <c:v>2.4615384615384615E-2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97820032"/>
        <c:axId val="101590144"/>
        <c:axId val="0"/>
      </c:bar3DChart>
      <c:catAx>
        <c:axId val="978200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1590144"/>
        <c:crosses val="autoZero"/>
        <c:auto val="1"/>
        <c:lblAlgn val="ctr"/>
        <c:lblOffset val="100"/>
      </c:catAx>
      <c:valAx>
        <c:axId val="101590144"/>
        <c:scaling>
          <c:orientation val="minMax"/>
        </c:scaling>
        <c:delete val="1"/>
        <c:axPos val="l"/>
        <c:numFmt formatCode="General" sourceLinked="1"/>
        <c:tickLblPos val="nextTo"/>
        <c:crossAx val="9782003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9307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Octubre '!$E$220:$E$224</c:f>
              <c:strCache>
                <c:ptCount val="5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  <c:pt idx="4">
                  <c:v>PREVENCIÓN EN TRAMITE</c:v>
                </c:pt>
              </c:strCache>
            </c:strRef>
          </c:cat>
          <c:val>
            <c:numRef>
              <c:f>'Estadísticas Octubre '!$F$220:$F$224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611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Octubre '!$E$220:$E$224</c:f>
              <c:strCache>
                <c:ptCount val="5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  <c:pt idx="4">
                  <c:v>PREVENCIÓN EN TRAMITE</c:v>
                </c:pt>
              </c:strCache>
            </c:strRef>
          </c:cat>
          <c:val>
            <c:numRef>
              <c:f>'Estadísticas Octubre '!$G$220:$G$224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dLbls>
            <c:dLbl>
              <c:idx val="0"/>
              <c:layout>
                <c:manualLayout>
                  <c:x val="3.6429872495447385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210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84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Octubre '!$E$220:$E$224</c:f>
              <c:strCache>
                <c:ptCount val="5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  <c:pt idx="4">
                  <c:v>PREVENCIÓN EN TRAMITE</c:v>
                </c:pt>
              </c:strCache>
            </c:strRef>
          </c:cat>
          <c:val>
            <c:numRef>
              <c:f>'Estadísticas Octubre '!$H$220:$H$224</c:f>
              <c:numCache>
                <c:formatCode>General</c:formatCode>
                <c:ptCount val="5"/>
                <c:pt idx="0">
                  <c:v>210</c:v>
                </c:pt>
                <c:pt idx="1">
                  <c:v>84</c:v>
                </c:pt>
                <c:pt idx="2">
                  <c:v>23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5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5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Octubre '!$E$220:$E$224</c:f>
              <c:strCache>
                <c:ptCount val="5"/>
                <c:pt idx="0">
                  <c:v>INFOMEX</c:v>
                </c:pt>
                <c:pt idx="1">
                  <c:v>CORREO ELECTRÓNICO</c:v>
                </c:pt>
                <c:pt idx="2">
                  <c:v>NOTIFICACIÓN POR LISTAS</c:v>
                </c:pt>
                <c:pt idx="3">
                  <c:v>NOTIFICACIÓN PERSONAL</c:v>
                </c:pt>
                <c:pt idx="4">
                  <c:v>PREVENCIÓN EN TRAMITE</c:v>
                </c:pt>
              </c:strCache>
            </c:strRef>
          </c:cat>
          <c:val>
            <c:numRef>
              <c:f>'Estadísticas Octubre '!$I$220:$I$224</c:f>
              <c:numCache>
                <c:formatCode>0%</c:formatCode>
                <c:ptCount val="5"/>
                <c:pt idx="0">
                  <c:v>0.64615384615384619</c:v>
                </c:pt>
                <c:pt idx="1">
                  <c:v>0.25846153846153846</c:v>
                </c:pt>
                <c:pt idx="2">
                  <c:v>7.0769230769230765E-2</c:v>
                </c:pt>
                <c:pt idx="3">
                  <c:v>2.4615384615384615E-2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1673216"/>
        <c:axId val="101707776"/>
        <c:axId val="0"/>
      </c:bar3DChart>
      <c:catAx>
        <c:axId val="1016732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1707776"/>
        <c:crosses val="autoZero"/>
        <c:auto val="1"/>
        <c:lblAlgn val="ctr"/>
        <c:lblOffset val="100"/>
      </c:catAx>
      <c:valAx>
        <c:axId val="101707776"/>
        <c:scaling>
          <c:orientation val="minMax"/>
        </c:scaling>
        <c:delete val="1"/>
        <c:axPos val="l"/>
        <c:numFmt formatCode="General" sourceLinked="1"/>
        <c:tickLblPos val="nextTo"/>
        <c:crossAx val="10167321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69729"/>
          <c:w val="0.9368585826771656"/>
          <c:h val="0.73329958098508763"/>
        </c:manualLayout>
      </c:layout>
      <c:bar3DChart>
        <c:barDir val="col"/>
        <c:grouping val="stacked"/>
        <c:ser>
          <c:idx val="2"/>
          <c:order val="0"/>
          <c:tx>
            <c:strRef>
              <c:f>'Estadísticas Octubre '!$C$18:$F$18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'Estadísticas Octubre '!$C$19:$E$19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'Estadísticas Octubre '!$C$19:$E$19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1"/>
          <c:tx>
            <c:strRef>
              <c:f>'Estadísticas Octubre '!$C$18:$F$18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Octubre '!$C$19:$E$19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'Estadísticas Octubre '!$C$20:$E$20</c:f>
              <c:numCache>
                <c:formatCode>General</c:formatCode>
                <c:ptCount val="3"/>
                <c:pt idx="0">
                  <c:v>210</c:v>
                </c:pt>
                <c:pt idx="1">
                  <c:v>115</c:v>
                </c:pt>
              </c:numCache>
            </c:numRef>
          </c:val>
        </c:ser>
        <c:ser>
          <c:idx val="4"/>
          <c:order val="2"/>
          <c:tx>
            <c:strRef>
              <c:f>'Estadísticas Octubre '!$C$18:$F$18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7.5757575757575534E-3"/>
                  <c:y val="-9.8911968348170454E-2"/>
                </c:manualLayout>
              </c:layout>
              <c:showVal val="1"/>
            </c:dLbl>
            <c:dLbl>
              <c:idx val="1"/>
              <c:layout>
                <c:manualLayout>
                  <c:x val="2.5252525252525249E-2"/>
                  <c:y val="-0.10682492581602376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Octubre '!$C$19:$E$19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'Estadísticas Octubre '!$C$21:$E$21</c:f>
              <c:numCache>
                <c:formatCode>0%</c:formatCode>
                <c:ptCount val="3"/>
                <c:pt idx="0">
                  <c:v>0.64615384615384619</c:v>
                </c:pt>
                <c:pt idx="1">
                  <c:v>0.35384615384615387</c:v>
                </c:pt>
              </c:numCache>
            </c:numRef>
          </c:val>
        </c:ser>
        <c:ser>
          <c:idx val="5"/>
          <c:order val="3"/>
          <c:tx>
            <c:strRef>
              <c:f>'Estadísticas Octubre '!$C$18:$F$18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delete val="1"/>
            </c:dLbl>
            <c:showVal val="1"/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6"/>
          <c:order val="4"/>
          <c:tx>
            <c:strRef>
              <c:f>'Estadísticas Octubre '!$C$18:$F$18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delete val="1"/>
            </c:dLbl>
            <c:showVal val="1"/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gapWidth val="95"/>
        <c:gapDepth val="95"/>
        <c:shape val="cylinder"/>
        <c:axId val="101757312"/>
        <c:axId val="101758848"/>
        <c:axId val="0"/>
      </c:bar3DChart>
      <c:catAx>
        <c:axId val="1017573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1758848"/>
        <c:crosses val="autoZero"/>
        <c:auto val="1"/>
        <c:lblAlgn val="ctr"/>
        <c:lblOffset val="100"/>
      </c:catAx>
      <c:valAx>
        <c:axId val="10175884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017573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314477690290627"/>
          <c:y val="2.6315780385488194E-2"/>
          <c:w val="0.4923769028871598"/>
          <c:h val="0.11439870341252127"/>
        </c:manualLayout>
      </c:layout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69722"/>
          <c:w val="0.9368585826771656"/>
          <c:h val="0.73329958098508763"/>
        </c:manualLayout>
      </c:layout>
      <c:bar3DChart>
        <c:barDir val="col"/>
        <c:grouping val="stacked"/>
        <c:ser>
          <c:idx val="0"/>
          <c:order val="0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1.066666666666668E-2"/>
                  <c:y val="-1.1869436201780371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208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109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666666666666703E-2"/>
                  <c:y val="-4.3859633975813932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8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2.0997375328085702E-7"/>
                  <c:y val="-8.7719267951627281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'[1]EST-JULIO'!$H$22:$K$22</c:f>
              <c:numCache>
                <c:formatCode>General</c:formatCode>
                <c:ptCount val="4"/>
                <c:pt idx="0">
                  <c:v>256</c:v>
                </c:pt>
                <c:pt idx="1">
                  <c:v>134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2.9333333333333392E-2"/>
                  <c:y val="-8.3333649905494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666666666666752E-2"/>
                  <c:y val="-7.01757597127504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1333333333333392E-2"/>
                  <c:y val="-8.3333304554045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2000000000000042E-2"/>
                  <c:y val="-9.2105231349208685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'[1]EST-JULIO'!$H$23:$K$23</c:f>
              <c:numCache>
                <c:formatCode>General</c:formatCode>
                <c:ptCount val="4"/>
                <c:pt idx="0">
                  <c:v>0.63054187192118227</c:v>
                </c:pt>
                <c:pt idx="1">
                  <c:v>0.33004926108374383</c:v>
                </c:pt>
                <c:pt idx="2">
                  <c:v>3.9408866995073892E-2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1870592"/>
        <c:axId val="101872384"/>
        <c:axId val="0"/>
      </c:bar3DChart>
      <c:catAx>
        <c:axId val="1018705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1872384"/>
        <c:crosses val="autoZero"/>
        <c:auto val="1"/>
        <c:lblAlgn val="ctr"/>
        <c:lblOffset val="100"/>
      </c:catAx>
      <c:valAx>
        <c:axId val="10187238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01870592"/>
        <c:crosses val="autoZero"/>
        <c:crossBetween val="between"/>
      </c:valAx>
    </c:plotArea>
    <c:legend>
      <c:legendPos val="t"/>
      <c:legendEntry>
        <c:idx val="1"/>
        <c:txPr>
          <a:bodyPr/>
          <a:lstStyle/>
          <a:p>
            <a:pPr>
              <a:defRPr sz="1400" b="1" baseline="0">
                <a:solidFill>
                  <a:schemeClr val="tx1"/>
                </a:solidFill>
              </a:defRPr>
            </a:pPr>
            <a:endParaRPr lang="es-MX"/>
          </a:p>
        </c:txPr>
      </c:legendEntry>
      <c:layout>
        <c:manualLayout>
          <c:xMode val="edge"/>
          <c:yMode val="edge"/>
          <c:x val="0.32314477690290605"/>
          <c:y val="2.6315780385488194E-2"/>
          <c:w val="0.49237690288715952"/>
          <c:h val="0.11439870341252127"/>
        </c:manualLayout>
      </c:layout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9002"/>
          <c:h val="0.4950703889286773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Octubre '!$E$195:$E$198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Octubre '!$F$195:$F$198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Octubre '!$E$195:$E$198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Octubre '!$G$195:$G$198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>
                <c:manualLayout>
                  <c:x val="-4.134367598017072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240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84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Octubre '!$E$195:$E$198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Octubre '!$H$195:$H$198</c:f>
              <c:numCache>
                <c:formatCode>General</c:formatCode>
                <c:ptCount val="4"/>
                <c:pt idx="0">
                  <c:v>240</c:v>
                </c:pt>
                <c:pt idx="1">
                  <c:v>84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74%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26%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0%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0%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Octubre '!$E$195:$E$198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'Estadísticas Octubre '!$I$195:$I$198</c:f>
              <c:numCache>
                <c:formatCode>0%</c:formatCode>
                <c:ptCount val="4"/>
                <c:pt idx="0">
                  <c:v>0.7384615384615385</c:v>
                </c:pt>
                <c:pt idx="1">
                  <c:v>0.25846153846153846</c:v>
                </c:pt>
                <c:pt idx="2">
                  <c:v>3.0769230769230769E-3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1824768"/>
        <c:axId val="101908480"/>
        <c:axId val="0"/>
      </c:bar3DChart>
      <c:catAx>
        <c:axId val="1018247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1908480"/>
        <c:crosses val="autoZero"/>
        <c:auto val="1"/>
        <c:lblAlgn val="ctr"/>
        <c:lblOffset val="100"/>
      </c:catAx>
      <c:valAx>
        <c:axId val="101908480"/>
        <c:scaling>
          <c:orientation val="minMax"/>
        </c:scaling>
        <c:delete val="1"/>
        <c:axPos val="l"/>
        <c:numFmt formatCode="General" sourceLinked="1"/>
        <c:tickLblPos val="nextTo"/>
        <c:crossAx val="101824768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60053E-2"/>
          <c:y val="6.6256662206917727E-2"/>
          <c:w val="0.9479924492197096"/>
          <c:h val="0.47535468066493147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Octubre '!$E$247:$E$302</c:f>
              <c:strCache>
                <c:ptCount val="56"/>
                <c:pt idx="0">
                  <c:v>Alumbrado Público</c:v>
                </c:pt>
                <c:pt idx="1">
                  <c:v>Asuntos Internos</c:v>
                </c:pt>
                <c:pt idx="2">
                  <c:v>Comunicación Social</c:v>
                </c:pt>
                <c:pt idx="3">
                  <c:v>Comunidad Digna</c:v>
                </c:pt>
                <c:pt idx="4">
                  <c:v>Consejería Juridica</c:v>
                </c:pt>
                <c:pt idx="5">
                  <c:v>Coordinación de la Oficina de Presidencia </c:v>
                </c:pt>
                <c:pt idx="6">
                  <c:v>Coordinación General  Oficina Central de Gobierno, Estrategía y opinión Pública</c:v>
                </c:pt>
                <c:pt idx="7">
                  <c:v>Coplademun</c:v>
                </c:pt>
                <c:pt idx="8">
                  <c:v>Dirección General de  Innovación y Tecnología</c:v>
                </c:pt>
                <c:pt idx="9">
                  <c:v>Instituto de Capacitación y Oferta Educativa</c:v>
                </c:pt>
                <c:pt idx="10">
                  <c:v>Instituto Municipal de la Mujer</c:v>
                </c:pt>
                <c:pt idx="11">
                  <c:v>Integración y Dictaminación</c:v>
                </c:pt>
                <c:pt idx="12">
                  <c:v>Junta Municipal de Reclutamiento</c:v>
                </c:pt>
                <c:pt idx="13">
                  <c:v>Protección al Medio Ambiente</c:v>
                </c:pt>
                <c:pt idx="14">
                  <c:v>Proyectos Estratégicos</c:v>
                </c:pt>
                <c:pt idx="15">
                  <c:v>Rastros Municipales</c:v>
                </c:pt>
                <c:pt idx="16">
                  <c:v>Regidores</c:v>
                </c:pt>
                <c:pt idx="17">
                  <c:v>Relaciones Exteriores</c:v>
                </c:pt>
                <c:pt idx="18">
                  <c:v>Secretaria del Ayuntamiento</c:v>
                </c:pt>
                <c:pt idx="19">
                  <c:v>Vinculación Asuntos Religiosos</c:v>
                </c:pt>
                <c:pt idx="20">
                  <c:v>Atención Ciudadana</c:v>
                </c:pt>
                <c:pt idx="21">
                  <c:v>Coordinación de Delegaciones</c:v>
                </c:pt>
                <c:pt idx="22">
                  <c:v>Coordinación de Gabinete</c:v>
                </c:pt>
                <c:pt idx="23">
                  <c:v>Educación Municipal</c:v>
                </c:pt>
                <c:pt idx="24">
                  <c:v>Mantenimiento Urbano</c:v>
                </c:pt>
                <c:pt idx="25">
                  <c:v>Parques y Jardines</c:v>
                </c:pt>
                <c:pt idx="26">
                  <c:v>Registro Civil</c:v>
                </c:pt>
                <c:pt idx="27">
                  <c:v>Agua y Alcantarillado</c:v>
                </c:pt>
                <c:pt idx="28">
                  <c:v>Aseo Público</c:v>
                </c:pt>
                <c:pt idx="29">
                  <c:v>Contraloría</c:v>
                </c:pt>
                <c:pt idx="30">
                  <c:v>Instituto de Cultura</c:v>
                </c:pt>
                <c:pt idx="31">
                  <c:v>Mantenimiento de Pavimentos</c:v>
                </c:pt>
                <c:pt idx="32">
                  <c:v>Relaciones Públicas</c:v>
                </c:pt>
                <c:pt idx="33">
                  <c:v>Secretaría Particular</c:v>
                </c:pt>
                <c:pt idx="34">
                  <c:v>Instituto Municipal de la Juventud</c:v>
                </c:pt>
                <c:pt idx="35">
                  <c:v>Sanidad Animal</c:v>
                </c:pt>
                <c:pt idx="36">
                  <c:v>Desarrollo Social Humano</c:v>
                </c:pt>
                <c:pt idx="37">
                  <c:v>Estacionómetros y Estacionamientos</c:v>
                </c:pt>
                <c:pt idx="38">
                  <c:v>Participación Ciudadana</c:v>
                </c:pt>
                <c:pt idx="39">
                  <c:v>Catastro</c:v>
                </c:pt>
                <c:pt idx="40">
                  <c:v>Cementerios</c:v>
                </c:pt>
                <c:pt idx="41">
                  <c:v>Centro de  Promoción Económica y Turismo</c:v>
                </c:pt>
                <c:pt idx="42">
                  <c:v>Protección Civil y Bomberos</c:v>
                </c:pt>
                <c:pt idx="43">
                  <c:v>Sindicatura</c:v>
                </c:pt>
                <c:pt idx="44">
                  <c:v>Transparencia y Acceso a la Información</c:v>
                </c:pt>
                <c:pt idx="45">
                  <c:v>Actas y Acuerdos</c:v>
                </c:pt>
                <c:pt idx="46">
                  <c:v>Archivo Municipal</c:v>
                </c:pt>
                <c:pt idx="47">
                  <c:v>Dirección General de Ecología</c:v>
                </c:pt>
                <c:pt idx="48">
                  <c:v>Dirección General de Inspección de Reglamentos</c:v>
                </c:pt>
                <c:pt idx="49">
                  <c:v>Patrimonio Municipal</c:v>
                </c:pt>
                <c:pt idx="50">
                  <c:v>Dirección General de Servicios Públicos</c:v>
                </c:pt>
                <c:pt idx="51">
                  <c:v>Comisaría General de Seguridad Pública</c:v>
                </c:pt>
                <c:pt idx="52">
                  <c:v>Oficialía Mayor de Padrón y Licencias</c:v>
                </c:pt>
                <c:pt idx="53">
                  <c:v>Tesorería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'Estadísticas Octubre '!$F$247:$F$302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Octubre '!$E$247:$E$302</c:f>
              <c:strCache>
                <c:ptCount val="56"/>
                <c:pt idx="0">
                  <c:v>Alumbrado Público</c:v>
                </c:pt>
                <c:pt idx="1">
                  <c:v>Asuntos Internos</c:v>
                </c:pt>
                <c:pt idx="2">
                  <c:v>Comunicación Social</c:v>
                </c:pt>
                <c:pt idx="3">
                  <c:v>Comunidad Digna</c:v>
                </c:pt>
                <c:pt idx="4">
                  <c:v>Consejería Juridica</c:v>
                </c:pt>
                <c:pt idx="5">
                  <c:v>Coordinación de la Oficina de Presidencia </c:v>
                </c:pt>
                <c:pt idx="6">
                  <c:v>Coordinación General  Oficina Central de Gobierno, Estrategía y opinión Pública</c:v>
                </c:pt>
                <c:pt idx="7">
                  <c:v>Coplademun</c:v>
                </c:pt>
                <c:pt idx="8">
                  <c:v>Dirección General de  Innovación y Tecnología</c:v>
                </c:pt>
                <c:pt idx="9">
                  <c:v>Instituto de Capacitación y Oferta Educativa</c:v>
                </c:pt>
                <c:pt idx="10">
                  <c:v>Instituto Municipal de la Mujer</c:v>
                </c:pt>
                <c:pt idx="11">
                  <c:v>Integración y Dictaminación</c:v>
                </c:pt>
                <c:pt idx="12">
                  <c:v>Junta Municipal de Reclutamiento</c:v>
                </c:pt>
                <c:pt idx="13">
                  <c:v>Protección al Medio Ambiente</c:v>
                </c:pt>
                <c:pt idx="14">
                  <c:v>Proyectos Estratégicos</c:v>
                </c:pt>
                <c:pt idx="15">
                  <c:v>Rastros Municipales</c:v>
                </c:pt>
                <c:pt idx="16">
                  <c:v>Regidores</c:v>
                </c:pt>
                <c:pt idx="17">
                  <c:v>Relaciones Exteriores</c:v>
                </c:pt>
                <c:pt idx="18">
                  <c:v>Secretaria del Ayuntamiento</c:v>
                </c:pt>
                <c:pt idx="19">
                  <c:v>Vinculación Asuntos Religiosos</c:v>
                </c:pt>
                <c:pt idx="20">
                  <c:v>Atención Ciudadana</c:v>
                </c:pt>
                <c:pt idx="21">
                  <c:v>Coordinación de Delegaciones</c:v>
                </c:pt>
                <c:pt idx="22">
                  <c:v>Coordinación de Gabinete</c:v>
                </c:pt>
                <c:pt idx="23">
                  <c:v>Educación Municipal</c:v>
                </c:pt>
                <c:pt idx="24">
                  <c:v>Mantenimiento Urbano</c:v>
                </c:pt>
                <c:pt idx="25">
                  <c:v>Parques y Jardines</c:v>
                </c:pt>
                <c:pt idx="26">
                  <c:v>Registro Civil</c:v>
                </c:pt>
                <c:pt idx="27">
                  <c:v>Agua y Alcantarillado</c:v>
                </c:pt>
                <c:pt idx="28">
                  <c:v>Aseo Público</c:v>
                </c:pt>
                <c:pt idx="29">
                  <c:v>Contraloría</c:v>
                </c:pt>
                <c:pt idx="30">
                  <c:v>Instituto de Cultura</c:v>
                </c:pt>
                <c:pt idx="31">
                  <c:v>Mantenimiento de Pavimentos</c:v>
                </c:pt>
                <c:pt idx="32">
                  <c:v>Relaciones Públicas</c:v>
                </c:pt>
                <c:pt idx="33">
                  <c:v>Secretaría Particular</c:v>
                </c:pt>
                <c:pt idx="34">
                  <c:v>Instituto Municipal de la Juventud</c:v>
                </c:pt>
                <c:pt idx="35">
                  <c:v>Sanidad Animal</c:v>
                </c:pt>
                <c:pt idx="36">
                  <c:v>Desarrollo Social Humano</c:v>
                </c:pt>
                <c:pt idx="37">
                  <c:v>Estacionómetros y Estacionamientos</c:v>
                </c:pt>
                <c:pt idx="38">
                  <c:v>Participación Ciudadana</c:v>
                </c:pt>
                <c:pt idx="39">
                  <c:v>Catastro</c:v>
                </c:pt>
                <c:pt idx="40">
                  <c:v>Cementerios</c:v>
                </c:pt>
                <c:pt idx="41">
                  <c:v>Centro de  Promoción Económica y Turismo</c:v>
                </c:pt>
                <c:pt idx="42">
                  <c:v>Protección Civil y Bomberos</c:v>
                </c:pt>
                <c:pt idx="43">
                  <c:v>Sindicatura</c:v>
                </c:pt>
                <c:pt idx="44">
                  <c:v>Transparencia y Acceso a la Información</c:v>
                </c:pt>
                <c:pt idx="45">
                  <c:v>Actas y Acuerdos</c:v>
                </c:pt>
                <c:pt idx="46">
                  <c:v>Archivo Municipal</c:v>
                </c:pt>
                <c:pt idx="47">
                  <c:v>Dirección General de Ecología</c:v>
                </c:pt>
                <c:pt idx="48">
                  <c:v>Dirección General de Inspección de Reglamentos</c:v>
                </c:pt>
                <c:pt idx="49">
                  <c:v>Patrimonio Municipal</c:v>
                </c:pt>
                <c:pt idx="50">
                  <c:v>Dirección General de Servicios Públicos</c:v>
                </c:pt>
                <c:pt idx="51">
                  <c:v>Comisaría General de Seguridad Pública</c:v>
                </c:pt>
                <c:pt idx="52">
                  <c:v>Oficialía Mayor de Padrón y Licencias</c:v>
                </c:pt>
                <c:pt idx="53">
                  <c:v>Tesorería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'Estadísticas Octubre '!$G$247:$G$302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6</c:v>
                </c:pt>
                <c:pt idx="37">
                  <c:v>7</c:v>
                </c:pt>
                <c:pt idx="38">
                  <c:v>7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13</c:v>
                </c:pt>
                <c:pt idx="47">
                  <c:v>14</c:v>
                </c:pt>
                <c:pt idx="48">
                  <c:v>14</c:v>
                </c:pt>
                <c:pt idx="49">
                  <c:v>15</c:v>
                </c:pt>
                <c:pt idx="50">
                  <c:v>21</c:v>
                </c:pt>
                <c:pt idx="51">
                  <c:v>23</c:v>
                </c:pt>
                <c:pt idx="52">
                  <c:v>35</c:v>
                </c:pt>
                <c:pt idx="53">
                  <c:v>49</c:v>
                </c:pt>
                <c:pt idx="54">
                  <c:v>62</c:v>
                </c:pt>
                <c:pt idx="55">
                  <c:v>128</c:v>
                </c:pt>
              </c:numCache>
            </c:numRef>
          </c:val>
        </c:ser>
        <c:shape val="box"/>
        <c:axId val="101958400"/>
        <c:axId val="101959936"/>
        <c:axId val="0"/>
      </c:bar3DChart>
      <c:catAx>
        <c:axId val="1019584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1959936"/>
        <c:crosses val="autoZero"/>
        <c:auto val="1"/>
        <c:lblAlgn val="ctr"/>
        <c:lblOffset val="100"/>
      </c:catAx>
      <c:valAx>
        <c:axId val="101959936"/>
        <c:scaling>
          <c:orientation val="minMax"/>
        </c:scaling>
        <c:delete val="1"/>
        <c:axPos val="l"/>
        <c:numFmt formatCode="General" sourceLinked="1"/>
        <c:tickLblPos val="nextTo"/>
        <c:crossAx val="101958400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>
        <c:manualLayout>
          <c:xMode val="edge"/>
          <c:yMode val="edge"/>
          <c:x val="0.292098741769652"/>
          <c:y val="1.907789506223023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6057398005784145E-2"/>
          <c:y val="0.14737348459672908"/>
          <c:w val="0.56052464595082419"/>
          <c:h val="0.77091286976774276"/>
        </c:manualLayout>
      </c:layout>
      <c:pie3DChart>
        <c:varyColors val="1"/>
        <c:ser>
          <c:idx val="0"/>
          <c:order val="0"/>
          <c:tx>
            <c:strRef>
              <c:f>'[1]ESTAD-MAYO'!$D$45:$J$45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7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Val val="1"/>
            </c:dLbl>
            <c:dLbl>
              <c:idx val="4"/>
              <c:delete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5.7337683255464338E-2"/>
                  <c:y val="-0.236860162367409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3.419162348265939E-3"/>
                  <c:y val="-8.90692340650754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Val val="1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-7.1545391307362748E-3"/>
                  <c:y val="3.47611599426961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Octubre '!$E$42:$E$57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IMPROCEDENTE POR INEXISTENTE</c:v>
                </c:pt>
                <c:pt idx="4">
                  <c:v>IMPROCEDENTE, CONFIDENCIAL E INEXISTENTE</c:v>
                </c:pt>
                <c:pt idx="5">
                  <c:v>PROCEDENTE</c:v>
                </c:pt>
                <c:pt idx="6">
                  <c:v>PROCEDENTE PARCIAL POR CONFIDENCIALIDAD </c:v>
                </c:pt>
                <c:pt idx="7">
                  <c:v>IMPROCEDENTE POR CONFIDENCIALIDAD Y RESERVADA</c:v>
                </c:pt>
                <c:pt idx="8">
                  <c:v>PROCEDENTE PARCIAL POR CONFIDENCIALIDAD E INEXISTENCIA</c:v>
                </c:pt>
                <c:pt idx="9">
                  <c:v>PROCEDENTE PARCIAL POR CONFIDENCIALIDAD, RESERVA E INEXISTENCIA</c:v>
                </c:pt>
                <c:pt idx="10">
                  <c:v>PROCEDENTE PARCIAL POR INEXISTENCIA</c:v>
                </c:pt>
                <c:pt idx="11">
                  <c:v>PROCEDENTE PARCIAL POR RESERVA</c:v>
                </c:pt>
                <c:pt idx="12">
                  <c:v>PROCEDENTE PARCIAL POR RESERVA Y CONFIDENCIALIDAD</c:v>
                </c:pt>
                <c:pt idx="13">
                  <c:v>PROCEDENTE PARCIAL POR RESERVA E INEXISTENCIA</c:v>
                </c:pt>
                <c:pt idx="14">
                  <c:v>IMPROCEDENTE POR RESERVADA</c:v>
                </c:pt>
                <c:pt idx="15">
                  <c:v>PREVENCIÓN ENTRAMITE</c:v>
                </c:pt>
              </c:strCache>
            </c:strRef>
          </c:cat>
          <c:val>
            <c:numRef>
              <c:f>'[1]ESTAD-MAYO'!$J$46:$J$59</c:f>
              <c:numCache>
                <c:formatCode>General</c:formatCode>
                <c:ptCount val="14"/>
                <c:pt idx="0">
                  <c:v>2.3809523809523808E-2</c:v>
                </c:pt>
                <c:pt idx="1">
                  <c:v>7.9365079365079361E-3</c:v>
                </c:pt>
                <c:pt idx="2">
                  <c:v>1.5873015873015872E-2</c:v>
                </c:pt>
                <c:pt idx="3">
                  <c:v>0.1984126984126984</c:v>
                </c:pt>
                <c:pt idx="4">
                  <c:v>0</c:v>
                </c:pt>
                <c:pt idx="5">
                  <c:v>0.19444444444444445</c:v>
                </c:pt>
                <c:pt idx="6">
                  <c:v>0.26984126984126983</c:v>
                </c:pt>
                <c:pt idx="7">
                  <c:v>0</c:v>
                </c:pt>
                <c:pt idx="8">
                  <c:v>0.13095238095238096</c:v>
                </c:pt>
                <c:pt idx="9">
                  <c:v>0</c:v>
                </c:pt>
                <c:pt idx="10">
                  <c:v>8.7301587301587297E-2</c:v>
                </c:pt>
                <c:pt idx="11">
                  <c:v>1.984126984126984E-2</c:v>
                </c:pt>
                <c:pt idx="12">
                  <c:v>1.5873015873015872E-2</c:v>
                </c:pt>
                <c:pt idx="13">
                  <c:v>3.968253968253968E-3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>
        <c:manualLayout>
          <c:xMode val="edge"/>
          <c:yMode val="edge"/>
          <c:x val="0.69067045677136185"/>
          <c:y val="9.0826136282268193E-3"/>
          <c:w val="0.30825773195789502"/>
          <c:h val="0.78243643463352663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111</xdr:row>
      <xdr:rowOff>76200</xdr:rowOff>
    </xdr:from>
    <xdr:to>
      <xdr:col>12</xdr:col>
      <xdr:colOff>466725</xdr:colOff>
      <xdr:row>133</xdr:row>
      <xdr:rowOff>28574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514350</xdr:colOff>
      <xdr:row>174</xdr:row>
      <xdr:rowOff>19050</xdr:rowOff>
    </xdr:from>
    <xdr:to>
      <xdr:col>11</xdr:col>
      <xdr:colOff>123825</xdr:colOff>
      <xdr:row>190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227</xdr:row>
      <xdr:rowOff>142875</xdr:rowOff>
    </xdr:from>
    <xdr:to>
      <xdr:col>10</xdr:col>
      <xdr:colOff>0</xdr:colOff>
      <xdr:row>242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66676</xdr:colOff>
      <xdr:row>21</xdr:row>
      <xdr:rowOff>361951</xdr:rowOff>
    </xdr:from>
    <xdr:to>
      <xdr:col>6</xdr:col>
      <xdr:colOff>47626</xdr:colOff>
      <xdr:row>38</xdr:row>
      <xdr:rowOff>114301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762001</xdr:colOff>
      <xdr:row>21</xdr:row>
      <xdr:rowOff>352425</xdr:rowOff>
    </xdr:from>
    <xdr:to>
      <xdr:col>12</xdr:col>
      <xdr:colOff>1</xdr:colOff>
      <xdr:row>38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201</xdr:row>
      <xdr:rowOff>133350</xdr:rowOff>
    </xdr:from>
    <xdr:to>
      <xdr:col>9</xdr:col>
      <xdr:colOff>361949</xdr:colOff>
      <xdr:row>215</xdr:row>
      <xdr:rowOff>85725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47625</xdr:colOff>
      <xdr:row>307</xdr:row>
      <xdr:rowOff>38100</xdr:rowOff>
    </xdr:from>
    <xdr:to>
      <xdr:col>14</xdr:col>
      <xdr:colOff>19050</xdr:colOff>
      <xdr:row>337</xdr:row>
      <xdr:rowOff>257175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981075</xdr:colOff>
      <xdr:row>1</xdr:row>
      <xdr:rowOff>57150</xdr:rowOff>
    </xdr:from>
    <xdr:to>
      <xdr:col>7</xdr:col>
      <xdr:colOff>438150</xdr:colOff>
      <xdr:row>9</xdr:row>
      <xdr:rowOff>66675</xdr:rowOff>
    </xdr:to>
    <xdr:pic>
      <xdr:nvPicPr>
        <xdr:cNvPr id="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5219700" y="247650"/>
          <a:ext cx="173355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61</xdr:row>
      <xdr:rowOff>0</xdr:rowOff>
    </xdr:from>
    <xdr:to>
      <xdr:col>12</xdr:col>
      <xdr:colOff>466725</xdr:colOff>
      <xdr:row>92</xdr:row>
      <xdr:rowOff>95252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TES%20Y%20GRAFICA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EST-OCTUBRE"/>
      <sheetName val="GRAFICAS SEG SEM GR"/>
      <sheetName val="GRAFICAS PRIM SEM GR"/>
      <sheetName val="ACUM TOTAL ANUAL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NOVIEMBRE"/>
      <sheetName val="EST-DICIEMBRE"/>
      <sheetName val="EST-JULIO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">
          <cell r="B15">
            <v>0</v>
          </cell>
        </row>
      </sheetData>
      <sheetData sheetId="16"/>
      <sheetData sheetId="17"/>
      <sheetData sheetId="18"/>
      <sheetData sheetId="19">
        <row r="6">
          <cell r="B6">
            <v>210</v>
          </cell>
        </row>
        <row r="7">
          <cell r="B7">
            <v>115</v>
          </cell>
        </row>
        <row r="12">
          <cell r="B12">
            <v>109</v>
          </cell>
        </row>
        <row r="13">
          <cell r="B13">
            <v>208</v>
          </cell>
        </row>
        <row r="14">
          <cell r="B14">
            <v>8</v>
          </cell>
        </row>
        <row r="48">
          <cell r="B48">
            <v>1137</v>
          </cell>
        </row>
        <row r="53">
          <cell r="A53" t="str">
            <v>SE TIENE POR NO PRESENTADA ( NO CUMPLIÓ PREVENCIÓN)</v>
          </cell>
          <cell r="B53">
            <v>8</v>
          </cell>
        </row>
        <row r="54">
          <cell r="A54" t="str">
            <v>NO CUMPLIO CON LOS EXTREMOS DEL ARTÍCULO 79 (REQUISITOS)</v>
          </cell>
          <cell r="B54">
            <v>1</v>
          </cell>
        </row>
        <row r="55">
          <cell r="A55" t="str">
            <v xml:space="preserve">INCOMPETENCIA </v>
          </cell>
          <cell r="B55">
            <v>7</v>
          </cell>
        </row>
        <row r="56">
          <cell r="A56" t="str">
            <v>IMPROCEDENTE POR INEXISTENTE</v>
          </cell>
          <cell r="B56">
            <v>61</v>
          </cell>
        </row>
        <row r="57">
          <cell r="A57" t="str">
            <v>IMPROCEDENTE, CONFIDENCIAL E INEXISTENTE</v>
          </cell>
          <cell r="B57">
            <v>0</v>
          </cell>
        </row>
        <row r="58">
          <cell r="A58" t="str">
            <v>PROCEDENTE</v>
          </cell>
          <cell r="B58">
            <v>111</v>
          </cell>
        </row>
        <row r="59">
          <cell r="A59" t="str">
            <v xml:space="preserve">PROCEDENTE PARCIAL POR CONFIDENCIALIDAD </v>
          </cell>
          <cell r="B59">
            <v>82</v>
          </cell>
        </row>
        <row r="60">
          <cell r="A60" t="str">
            <v>IMPROCEDENTE POR CONFIDENCIALIDAD Y RESERVADA</v>
          </cell>
          <cell r="B60">
            <v>0</v>
          </cell>
        </row>
        <row r="61">
          <cell r="A61" t="str">
            <v>PROCEDENTE PARCIAL POR CONFIDENCIALIDAD E INEXISTENCIA</v>
          </cell>
          <cell r="B61">
            <v>14</v>
          </cell>
        </row>
        <row r="62">
          <cell r="A62" t="str">
            <v>PROCEDENTE PARCIAL POR CONFIDENCIALIDAD, RESERVA E INEXISTENCIA</v>
          </cell>
          <cell r="B62">
            <v>0</v>
          </cell>
        </row>
        <row r="63">
          <cell r="A63" t="str">
            <v>PROCEDENTE PARCIAL POR INEXISTENCIA</v>
          </cell>
          <cell r="B63">
            <v>32</v>
          </cell>
        </row>
        <row r="64">
          <cell r="A64" t="str">
            <v>PROCEDENTE PARCIAL POR RESERVA</v>
          </cell>
          <cell r="B64">
            <v>0</v>
          </cell>
        </row>
        <row r="65">
          <cell r="A65" t="str">
            <v>PROCEDENTE PARCIAL POR RESERVA Y CONFIDENCIALIDAD</v>
          </cell>
          <cell r="B65">
            <v>1</v>
          </cell>
        </row>
        <row r="66">
          <cell r="A66" t="str">
            <v>PROCEDENTE PARCIAL POR RESERVA E INEXISTENCIA</v>
          </cell>
          <cell r="B66">
            <v>0</v>
          </cell>
        </row>
        <row r="67">
          <cell r="A67" t="str">
            <v>IMPROCEDENTE POR RESERVADA</v>
          </cell>
          <cell r="B67">
            <v>8</v>
          </cell>
        </row>
        <row r="68">
          <cell r="A68" t="str">
            <v>PREVENCIÓN ENTRAMITE</v>
          </cell>
          <cell r="B68">
            <v>0</v>
          </cell>
        </row>
        <row r="79">
          <cell r="A79" t="str">
            <v>CD</v>
          </cell>
          <cell r="B79">
            <v>1</v>
          </cell>
        </row>
        <row r="80">
          <cell r="A80" t="str">
            <v>CONSULTA FISICA</v>
          </cell>
          <cell r="B80">
            <v>0</v>
          </cell>
        </row>
        <row r="81">
          <cell r="A81" t="str">
            <v>COPIA CERTIFICADA</v>
          </cell>
          <cell r="B81">
            <v>64</v>
          </cell>
        </row>
        <row r="82">
          <cell r="A82" t="str">
            <v>COPIA SIMPLE</v>
          </cell>
          <cell r="B82">
            <v>47</v>
          </cell>
        </row>
        <row r="83">
          <cell r="A83" t="str">
            <v>COPIA SIMPLE Y COPIA CERTIFICADA</v>
          </cell>
          <cell r="B83">
            <v>3</v>
          </cell>
        </row>
        <row r="84">
          <cell r="A84" t="str">
            <v>COPIA SIMPLE Y CD</v>
          </cell>
          <cell r="B84">
            <v>0</v>
          </cell>
        </row>
        <row r="85">
          <cell r="A85" t="str">
            <v>VÍA INFOMEX</v>
          </cell>
          <cell r="B85">
            <v>210</v>
          </cell>
        </row>
        <row r="96">
          <cell r="B96">
            <v>252</v>
          </cell>
        </row>
        <row r="112">
          <cell r="B112">
            <v>3</v>
          </cell>
        </row>
        <row r="143">
          <cell r="B143">
            <v>253</v>
          </cell>
        </row>
        <row r="144">
          <cell r="B144">
            <v>64</v>
          </cell>
        </row>
        <row r="145">
          <cell r="B145">
            <v>0</v>
          </cell>
        </row>
        <row r="146">
          <cell r="B146">
            <v>8</v>
          </cell>
        </row>
        <row r="154">
          <cell r="B154">
            <v>240</v>
          </cell>
        </row>
        <row r="155">
          <cell r="B155">
            <v>1</v>
          </cell>
        </row>
        <row r="157">
          <cell r="B157">
            <v>84</v>
          </cell>
        </row>
        <row r="165">
          <cell r="B165">
            <v>84</v>
          </cell>
        </row>
        <row r="166">
          <cell r="B166">
            <v>210</v>
          </cell>
        </row>
        <row r="167">
          <cell r="B167">
            <v>23</v>
          </cell>
        </row>
        <row r="168">
          <cell r="B168">
            <v>8</v>
          </cell>
        </row>
        <row r="290">
          <cell r="A290" t="str">
            <v>Actas y Acuerdos</v>
          </cell>
          <cell r="B290">
            <v>13</v>
          </cell>
        </row>
        <row r="291">
          <cell r="A291" t="str">
            <v>Agua y Alcantarillado</v>
          </cell>
          <cell r="B291">
            <v>2</v>
          </cell>
        </row>
        <row r="292">
          <cell r="A292" t="str">
            <v>Alumbrado Público</v>
          </cell>
          <cell r="B292">
            <v>0</v>
          </cell>
        </row>
        <row r="293">
          <cell r="A293" t="str">
            <v>Archivo Municipal</v>
          </cell>
          <cell r="B293">
            <v>13</v>
          </cell>
        </row>
        <row r="294">
          <cell r="A294" t="str">
            <v>Aseo Público</v>
          </cell>
          <cell r="B294">
            <v>2</v>
          </cell>
        </row>
        <row r="295">
          <cell r="A295" t="str">
            <v>Asuntos Internos</v>
          </cell>
          <cell r="B295">
            <v>0</v>
          </cell>
        </row>
        <row r="296">
          <cell r="A296" t="str">
            <v>Atención Ciudadana</v>
          </cell>
          <cell r="B296">
            <v>1</v>
          </cell>
        </row>
        <row r="297">
          <cell r="A297" t="str">
            <v>Catastro</v>
          </cell>
          <cell r="B297">
            <v>8</v>
          </cell>
        </row>
        <row r="298">
          <cell r="A298" t="str">
            <v>Cementerios</v>
          </cell>
          <cell r="B298">
            <v>8</v>
          </cell>
        </row>
        <row r="299">
          <cell r="A299" t="str">
            <v>Centro de  Promoción Económica y Turismo</v>
          </cell>
          <cell r="B299">
            <v>8</v>
          </cell>
        </row>
        <row r="300">
          <cell r="A300" t="str">
            <v>Comisaría General de Seguridad Pública</v>
          </cell>
          <cell r="B300">
            <v>23</v>
          </cell>
        </row>
        <row r="301">
          <cell r="A301" t="str">
            <v>Comunicación Social</v>
          </cell>
          <cell r="B301">
            <v>0</v>
          </cell>
        </row>
        <row r="302">
          <cell r="A302" t="str">
            <v>Comunidad Digna</v>
          </cell>
          <cell r="B302">
            <v>0</v>
          </cell>
        </row>
        <row r="303">
          <cell r="A303" t="str">
            <v>Consejería Juridica</v>
          </cell>
          <cell r="B303">
            <v>0</v>
          </cell>
        </row>
        <row r="304">
          <cell r="A304" t="str">
            <v>Contraloría</v>
          </cell>
          <cell r="B304">
            <v>2</v>
          </cell>
        </row>
        <row r="305">
          <cell r="A305" t="str">
            <v>Coordinación de Delegaciones</v>
          </cell>
          <cell r="B305">
            <v>1</v>
          </cell>
        </row>
        <row r="306">
          <cell r="A306" t="str">
            <v>Coordinación de Gabinete</v>
          </cell>
          <cell r="B306">
            <v>1</v>
          </cell>
        </row>
        <row r="307">
          <cell r="A307" t="str">
            <v xml:space="preserve">Coordinación de la Oficina de Presidencia </v>
          </cell>
          <cell r="B307">
            <v>0</v>
          </cell>
        </row>
        <row r="308">
          <cell r="A308" t="str">
            <v>Coordinación General  Oficina Central de Gobierno, Estrategía y opinión Pública</v>
          </cell>
          <cell r="B308">
            <v>0</v>
          </cell>
        </row>
        <row r="309">
          <cell r="A309" t="str">
            <v>Coplademun</v>
          </cell>
          <cell r="B309">
            <v>0</v>
          </cell>
        </row>
        <row r="310">
          <cell r="A310" t="str">
            <v>Desarrollo Social Humano</v>
          </cell>
          <cell r="B310">
            <v>6</v>
          </cell>
        </row>
        <row r="311">
          <cell r="A311" t="str">
            <v>Dirección General de  Innovación y Tecnología</v>
          </cell>
          <cell r="B311">
            <v>0</v>
          </cell>
        </row>
        <row r="312">
          <cell r="A312" t="str">
            <v>Dirección General de Ecología</v>
          </cell>
          <cell r="B312">
            <v>14</v>
          </cell>
        </row>
        <row r="313">
          <cell r="A313" t="str">
            <v>Dirección General de Inspección de Reglamentos</v>
          </cell>
          <cell r="B313">
            <v>14</v>
          </cell>
        </row>
        <row r="314">
          <cell r="A314" t="str">
            <v>Dirección General de Obras Públicas</v>
          </cell>
          <cell r="B314">
            <v>128</v>
          </cell>
        </row>
        <row r="315">
          <cell r="A315" t="str">
            <v>Dirección General de Servicios Públicos</v>
          </cell>
          <cell r="B315">
            <v>21</v>
          </cell>
        </row>
        <row r="316">
          <cell r="A316" t="str">
            <v>Educación Municipal</v>
          </cell>
          <cell r="B316">
            <v>1</v>
          </cell>
        </row>
        <row r="317">
          <cell r="A317" t="str">
            <v>Estacionómetros y Estacionamientos</v>
          </cell>
          <cell r="B317">
            <v>7</v>
          </cell>
        </row>
        <row r="318">
          <cell r="A318" t="str">
            <v>Instituto de Capacitación y Oferta Educativa</v>
          </cell>
          <cell r="B318">
            <v>0</v>
          </cell>
        </row>
        <row r="319">
          <cell r="A319" t="str">
            <v>Instituto de Cultura</v>
          </cell>
          <cell r="B319">
            <v>2</v>
          </cell>
        </row>
        <row r="320">
          <cell r="A320" t="str">
            <v>Instituto Municipal de la Juventud</v>
          </cell>
          <cell r="B320">
            <v>3</v>
          </cell>
        </row>
        <row r="321">
          <cell r="A321" t="str">
            <v>Instituto Municipal de la Mujer</v>
          </cell>
          <cell r="B321">
            <v>0</v>
          </cell>
        </row>
        <row r="322">
          <cell r="A322" t="str">
            <v>Integración y Dictaminación</v>
          </cell>
          <cell r="B322">
            <v>0</v>
          </cell>
        </row>
        <row r="323">
          <cell r="A323" t="str">
            <v>Junta Municipal de Reclutamiento</v>
          </cell>
          <cell r="B323">
            <v>0</v>
          </cell>
        </row>
        <row r="324">
          <cell r="A324" t="str">
            <v>Mantenimiento de Pavimentos</v>
          </cell>
          <cell r="B324">
            <v>2</v>
          </cell>
        </row>
        <row r="325">
          <cell r="A325" t="str">
            <v>Mantenimiento Urbano</v>
          </cell>
          <cell r="B325">
            <v>1</v>
          </cell>
        </row>
        <row r="326">
          <cell r="A326" t="str">
            <v>Oficialía Mayor Administrativa</v>
          </cell>
          <cell r="B326">
            <v>62</v>
          </cell>
        </row>
        <row r="327">
          <cell r="A327" t="str">
            <v>Oficialía Mayor de Padrón y Licencias</v>
          </cell>
          <cell r="B327">
            <v>35</v>
          </cell>
        </row>
        <row r="328">
          <cell r="A328" t="str">
            <v>Parques y Jardines</v>
          </cell>
          <cell r="B328">
            <v>1</v>
          </cell>
        </row>
        <row r="329">
          <cell r="A329" t="str">
            <v>Participación Ciudadana</v>
          </cell>
          <cell r="B329">
            <v>7</v>
          </cell>
        </row>
        <row r="330">
          <cell r="A330" t="str">
            <v>Patrimonio Municipal</v>
          </cell>
          <cell r="B330">
            <v>15</v>
          </cell>
        </row>
        <row r="331">
          <cell r="A331" t="str">
            <v>Protección al Medio Ambiente</v>
          </cell>
          <cell r="B331">
            <v>0</v>
          </cell>
        </row>
        <row r="332">
          <cell r="A332" t="str">
            <v>Protección Civil y Bomberos</v>
          </cell>
          <cell r="B332">
            <v>8</v>
          </cell>
        </row>
        <row r="333">
          <cell r="A333" t="str">
            <v>Proyectos Estratégicos</v>
          </cell>
          <cell r="B333">
            <v>0</v>
          </cell>
        </row>
        <row r="334">
          <cell r="A334" t="str">
            <v>Rastros Municipales</v>
          </cell>
          <cell r="B334">
            <v>0</v>
          </cell>
        </row>
        <row r="335">
          <cell r="A335" t="str">
            <v>Regidores</v>
          </cell>
          <cell r="B335">
            <v>0</v>
          </cell>
        </row>
        <row r="336">
          <cell r="A336" t="str">
            <v>Registro Civil</v>
          </cell>
          <cell r="B336">
            <v>1</v>
          </cell>
        </row>
        <row r="337">
          <cell r="A337" t="str">
            <v>Relaciones Exteriores</v>
          </cell>
          <cell r="B337">
            <v>0</v>
          </cell>
        </row>
        <row r="338">
          <cell r="A338" t="str">
            <v>Relaciones Públicas</v>
          </cell>
          <cell r="B338">
            <v>2</v>
          </cell>
        </row>
        <row r="339">
          <cell r="A339" t="str">
            <v>Sanidad Animal</v>
          </cell>
          <cell r="B339">
            <v>4</v>
          </cell>
        </row>
        <row r="340">
          <cell r="A340" t="str">
            <v>Secretaria del Ayuntamiento</v>
          </cell>
          <cell r="B340">
            <v>0</v>
          </cell>
        </row>
        <row r="341">
          <cell r="A341" t="str">
            <v>Secretaría Particular</v>
          </cell>
          <cell r="B341">
            <v>2</v>
          </cell>
        </row>
        <row r="342">
          <cell r="A342" t="str">
            <v>Sindicatura</v>
          </cell>
          <cell r="B342">
            <v>11</v>
          </cell>
        </row>
        <row r="343">
          <cell r="A343" t="str">
            <v>Tesorería</v>
          </cell>
          <cell r="B343">
            <v>49</v>
          </cell>
        </row>
        <row r="344">
          <cell r="A344" t="str">
            <v>Transparencia y Acceso a la Información</v>
          </cell>
          <cell r="B344">
            <v>12</v>
          </cell>
        </row>
        <row r="345">
          <cell r="A345" t="str">
            <v>Vinculación Asuntos Religiosos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45">
          <cell r="D45" t="str">
            <v>TIPO DE RESPUESTAS</v>
          </cell>
        </row>
        <row r="46">
          <cell r="J46">
            <v>2.3809523809523808E-2</v>
          </cell>
        </row>
        <row r="47">
          <cell r="J47">
            <v>7.9365079365079361E-3</v>
          </cell>
        </row>
        <row r="48">
          <cell r="J48">
            <v>1.5873015873015872E-2</v>
          </cell>
        </row>
        <row r="49">
          <cell r="J49">
            <v>0.1984126984126984</v>
          </cell>
        </row>
        <row r="50">
          <cell r="J50">
            <v>0</v>
          </cell>
        </row>
        <row r="51">
          <cell r="J51">
            <v>0.19444444444444445</v>
          </cell>
        </row>
        <row r="52">
          <cell r="J52">
            <v>0.26984126984126983</v>
          </cell>
        </row>
        <row r="53">
          <cell r="J53">
            <v>0</v>
          </cell>
        </row>
        <row r="54">
          <cell r="J54">
            <v>0.13095238095238096</v>
          </cell>
        </row>
        <row r="55">
          <cell r="J55">
            <v>0</v>
          </cell>
        </row>
        <row r="56">
          <cell r="J56">
            <v>8.7301587301587297E-2</v>
          </cell>
        </row>
        <row r="57">
          <cell r="J57">
            <v>1.984126984126984E-2</v>
          </cell>
        </row>
        <row r="58">
          <cell r="J58">
            <v>1.5873015873015872E-2</v>
          </cell>
        </row>
        <row r="59">
          <cell r="J59">
            <v>3.968253968253968E-3</v>
          </cell>
        </row>
      </sheetData>
      <sheetData sheetId="27"/>
      <sheetData sheetId="28"/>
      <sheetData sheetId="29"/>
      <sheetData sheetId="30">
        <row r="46">
          <cell r="E46" t="str">
            <v>SE TIENE POR NO PRESENTADA ( NO CUMPLIÓ PREVENCIÓN)</v>
          </cell>
        </row>
      </sheetData>
      <sheetData sheetId="31"/>
      <sheetData sheetId="32"/>
      <sheetData sheetId="33">
        <row r="20">
          <cell r="H20" t="str">
            <v>SOLICITUD POR GÉNERO</v>
          </cell>
        </row>
        <row r="21"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H22">
            <v>256</v>
          </cell>
          <cell r="I22">
            <v>134</v>
          </cell>
          <cell r="J22">
            <v>16</v>
          </cell>
          <cell r="K22">
            <v>0</v>
          </cell>
        </row>
        <row r="23">
          <cell r="H23">
            <v>0.63054187192118227</v>
          </cell>
          <cell r="I23">
            <v>0.33004926108374383</v>
          </cell>
          <cell r="J23">
            <v>3.9408866995073892E-2</v>
          </cell>
          <cell r="K23">
            <v>0</v>
          </cell>
        </row>
      </sheetData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9"/>
  <sheetViews>
    <sheetView tabSelected="1" workbookViewId="0">
      <selection activeCell="H18" sqref="H18:L18"/>
    </sheetView>
  </sheetViews>
  <sheetFormatPr baseColWidth="10" defaultRowHeight="15"/>
  <cols>
    <col min="1" max="1" width="3.5703125" customWidth="1"/>
    <col min="2" max="2" width="6.7109375" style="10" customWidth="1"/>
    <col min="3" max="3" width="27.5703125" customWidth="1"/>
    <col min="4" max="4" width="11.5703125" customWidth="1"/>
    <col min="5" max="5" width="14.140625" customWidth="1"/>
    <col min="6" max="6" width="22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55.5" customHeight="1">
      <c r="A12" s="1"/>
      <c r="B12" s="59" t="s">
        <v>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  <c r="O12" s="1"/>
    </row>
    <row r="13" spans="1:15" ht="52.5" customHeight="1" thickBot="1">
      <c r="A13" s="1"/>
      <c r="B13" s="62" t="s">
        <v>1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 ht="18.75" customHeight="1" thickBot="1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 ht="20.25" customHeight="1" thickBot="1">
      <c r="A18" s="1"/>
      <c r="B18" s="3"/>
      <c r="C18" s="69" t="s">
        <v>2</v>
      </c>
      <c r="D18" s="70"/>
      <c r="E18" s="70"/>
      <c r="F18" s="71"/>
      <c r="G18" s="3"/>
      <c r="H18" s="69" t="s">
        <v>3</v>
      </c>
      <c r="I18" s="70"/>
      <c r="J18" s="70"/>
      <c r="K18" s="70"/>
      <c r="L18" s="71"/>
      <c r="M18" s="3"/>
      <c r="N18" s="3"/>
      <c r="O18" s="1"/>
      <c r="P18" s="4"/>
    </row>
    <row r="19" spans="1:16" ht="15.75" thickBot="1">
      <c r="A19" s="1"/>
      <c r="B19" s="3"/>
      <c r="C19" s="5" t="s">
        <v>4</v>
      </c>
      <c r="D19" s="57" t="s">
        <v>5</v>
      </c>
      <c r="E19" s="58"/>
      <c r="F19" s="5" t="s">
        <v>6</v>
      </c>
      <c r="G19" s="3"/>
      <c r="H19" s="5" t="s">
        <v>7</v>
      </c>
      <c r="I19" s="5" t="s">
        <v>8</v>
      </c>
      <c r="J19" s="5" t="s">
        <v>9</v>
      </c>
      <c r="K19" s="5" t="s">
        <v>10</v>
      </c>
      <c r="L19" s="5" t="s">
        <v>6</v>
      </c>
      <c r="M19" s="3"/>
      <c r="N19" s="3"/>
      <c r="O19" s="1"/>
      <c r="P19" s="4"/>
    </row>
    <row r="20" spans="1:16" ht="16.5" thickBot="1">
      <c r="A20" s="1"/>
      <c r="B20" s="3"/>
      <c r="C20" s="6">
        <f>+'[1]ACUM-OCTUBRE'!B6</f>
        <v>210</v>
      </c>
      <c r="D20" s="51">
        <f>+'[1]ACUM-OCTUBRE'!B7</f>
        <v>115</v>
      </c>
      <c r="E20" s="54"/>
      <c r="F20" s="7">
        <f>SUM(C20:E20)</f>
        <v>325</v>
      </c>
      <c r="G20" s="3"/>
      <c r="H20" s="6">
        <f>+'[1]ACUM-OCTUBRE'!B13</f>
        <v>208</v>
      </c>
      <c r="I20" s="6">
        <f>+'[1]ACUM-OCTUBRE'!B12</f>
        <v>109</v>
      </c>
      <c r="J20" s="6">
        <f>+'[1]ACUM-OCTUBRE'!B14</f>
        <v>8</v>
      </c>
      <c r="K20" s="6">
        <f>+'[1]ACUM-JUNIO'!B15</f>
        <v>0</v>
      </c>
      <c r="L20" s="7">
        <f>SUM(H20:K20)</f>
        <v>325</v>
      </c>
      <c r="M20" s="3"/>
      <c r="N20" s="3"/>
      <c r="O20" s="1"/>
      <c r="P20" s="4"/>
    </row>
    <row r="21" spans="1:16" ht="27.75" customHeight="1" thickBot="1">
      <c r="A21" s="1"/>
      <c r="B21" s="3"/>
      <c r="C21" s="8">
        <f>+C20/F20</f>
        <v>0.64615384615384619</v>
      </c>
      <c r="D21" s="55">
        <f>+D20/F20</f>
        <v>0.35384615384615387</v>
      </c>
      <c r="E21" s="56"/>
      <c r="F21" s="9">
        <f>SUM(C21:E21)</f>
        <v>1</v>
      </c>
      <c r="G21" s="3"/>
      <c r="H21" s="8">
        <f>+H20/L20</f>
        <v>0.64</v>
      </c>
      <c r="I21" s="8">
        <f>+I20/L20</f>
        <v>0.33538461538461539</v>
      </c>
      <c r="J21" s="8">
        <f>+J20/L20</f>
        <v>2.4615384615384615E-2</v>
      </c>
      <c r="K21" s="8">
        <f>+K20/L20</f>
        <v>0</v>
      </c>
      <c r="L21" s="9">
        <f>SUM(H21:K21)</f>
        <v>1</v>
      </c>
      <c r="M21" s="3"/>
      <c r="N21" s="3"/>
      <c r="O21" s="1"/>
      <c r="P21" s="4"/>
    </row>
    <row r="22" spans="1:16" ht="25.5" customHeight="1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"/>
      <c r="P22" s="4"/>
    </row>
    <row r="23" spans="1:16" ht="18.7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"/>
      <c r="P23" s="4"/>
    </row>
    <row r="24" spans="1:16">
      <c r="A24" s="1"/>
      <c r="B24" s="3"/>
      <c r="C24" s="3"/>
      <c r="D24" s="10"/>
      <c r="E24" s="10"/>
      <c r="F24" s="10"/>
      <c r="G24" s="3"/>
      <c r="H24" s="10"/>
      <c r="I24" s="10"/>
      <c r="J24" s="11"/>
      <c r="K24" s="11"/>
      <c r="L24" s="11"/>
      <c r="M24" s="3"/>
      <c r="N24" s="3"/>
      <c r="O24" s="1"/>
    </row>
    <row r="25" spans="1:16">
      <c r="A25" s="1"/>
      <c r="B25" s="3"/>
      <c r="C25" s="3"/>
      <c r="D25" s="10"/>
      <c r="E25" s="10"/>
      <c r="F25" s="10"/>
      <c r="G25" s="3"/>
      <c r="H25" s="10"/>
      <c r="I25" s="10"/>
      <c r="J25" s="10"/>
      <c r="K25" s="10"/>
      <c r="L25" s="10"/>
      <c r="M25" s="3"/>
      <c r="N25" s="3"/>
      <c r="O25" s="1"/>
    </row>
    <row r="26" spans="1:16">
      <c r="A26" s="1"/>
      <c r="B26" s="3"/>
      <c r="C26" s="3"/>
      <c r="D26" s="10"/>
      <c r="E26" s="10"/>
      <c r="F26" s="10"/>
      <c r="G26" s="3"/>
      <c r="H26" s="10"/>
      <c r="I26" s="10"/>
      <c r="J26" s="10"/>
      <c r="K26" s="10"/>
      <c r="L26" s="10"/>
      <c r="M26" s="3"/>
      <c r="N26" s="3"/>
      <c r="O26" s="1"/>
    </row>
    <row r="27" spans="1:16">
      <c r="A27" s="1"/>
      <c r="B27" s="3"/>
      <c r="C27" s="3"/>
      <c r="D27" s="10"/>
      <c r="E27" s="10"/>
      <c r="F27" s="10"/>
      <c r="G27" s="3"/>
      <c r="H27" s="10"/>
      <c r="I27" s="10"/>
      <c r="J27" s="10"/>
      <c r="K27" s="10"/>
      <c r="L27" s="10"/>
      <c r="M27" s="3"/>
      <c r="N27" s="3"/>
      <c r="O27" s="1"/>
    </row>
    <row r="28" spans="1:16">
      <c r="A28" s="1"/>
      <c r="B28" s="3"/>
      <c r="C28" s="3"/>
      <c r="D28" s="10"/>
      <c r="E28" s="10"/>
      <c r="F28" s="10"/>
      <c r="G28" s="3"/>
      <c r="H28" s="10"/>
      <c r="I28" s="10"/>
      <c r="J28" s="10"/>
      <c r="K28" s="10"/>
      <c r="L28" s="10"/>
      <c r="M28" s="3"/>
      <c r="N28" s="3"/>
      <c r="O28" s="1"/>
    </row>
    <row r="29" spans="1:16">
      <c r="A29" s="1"/>
      <c r="B29" s="3"/>
      <c r="C29" s="3"/>
      <c r="D29" s="10"/>
      <c r="E29" s="10"/>
      <c r="F29" s="10"/>
      <c r="G29" s="3"/>
      <c r="H29" s="10"/>
      <c r="I29" s="10"/>
      <c r="J29" s="10"/>
      <c r="K29" s="10"/>
      <c r="L29" s="10"/>
      <c r="M29" s="3"/>
      <c r="N29" s="3"/>
      <c r="O29" s="1"/>
    </row>
    <row r="30" spans="1:16">
      <c r="A30" s="1"/>
      <c r="B30" s="3"/>
      <c r="C30" s="3"/>
      <c r="D30" s="10"/>
      <c r="E30" s="10"/>
      <c r="F30" s="10"/>
      <c r="G30" s="3"/>
      <c r="H30" s="10"/>
      <c r="I30" s="10"/>
      <c r="J30" s="10"/>
      <c r="K30" s="10"/>
      <c r="L30" s="10"/>
      <c r="M30" s="3"/>
      <c r="N30" s="3"/>
      <c r="O30" s="1"/>
    </row>
    <row r="31" spans="1:16">
      <c r="A31" s="1"/>
      <c r="B31" s="3"/>
      <c r="C31" s="3"/>
      <c r="D31" s="10"/>
      <c r="E31" s="10"/>
      <c r="F31" s="10"/>
      <c r="G31" s="3"/>
      <c r="H31" s="10"/>
      <c r="I31" s="10"/>
      <c r="J31" s="10"/>
      <c r="K31" s="10"/>
      <c r="L31" s="10"/>
      <c r="M31" s="3"/>
      <c r="N31" s="3"/>
      <c r="O31" s="1"/>
    </row>
    <row r="32" spans="1:16">
      <c r="A32" s="1"/>
      <c r="B32" s="3"/>
      <c r="C32" s="3"/>
      <c r="D32" s="10"/>
      <c r="E32" s="10"/>
      <c r="F32" s="10"/>
      <c r="G32" s="3"/>
      <c r="H32" s="10"/>
      <c r="I32" s="10"/>
      <c r="J32" s="10"/>
      <c r="K32" s="10"/>
      <c r="L32" s="10"/>
      <c r="M32" s="3"/>
      <c r="N32" s="3"/>
      <c r="O32" s="1"/>
    </row>
    <row r="33" spans="1:15">
      <c r="A33" s="1"/>
      <c r="B33" s="3"/>
      <c r="C33" s="3"/>
      <c r="D33" s="10"/>
      <c r="E33" s="10"/>
      <c r="F33" s="10"/>
      <c r="G33" s="3"/>
      <c r="H33" s="10"/>
      <c r="I33" s="10"/>
      <c r="J33" s="10"/>
      <c r="K33" s="10"/>
      <c r="L33" s="10"/>
      <c r="M33" s="3"/>
      <c r="N33" s="3"/>
      <c r="O33" s="1"/>
    </row>
    <row r="34" spans="1:15">
      <c r="A34" s="1"/>
      <c r="B34" s="3"/>
      <c r="C34" s="3"/>
      <c r="D34" s="10"/>
      <c r="E34" s="10"/>
      <c r="F34" s="10"/>
      <c r="G34" s="3"/>
      <c r="H34" s="10"/>
      <c r="I34" s="10"/>
      <c r="J34" s="10"/>
      <c r="K34" s="10"/>
      <c r="L34" s="10"/>
      <c r="M34" s="3"/>
      <c r="N34" s="3"/>
      <c r="O34" s="1"/>
    </row>
    <row r="35" spans="1:15">
      <c r="A35" s="1"/>
      <c r="B35" s="3"/>
      <c r="C35" s="3"/>
      <c r="D35" s="10"/>
      <c r="E35" s="10"/>
      <c r="F35" s="10"/>
      <c r="G35" s="3"/>
      <c r="H35" s="10"/>
      <c r="I35" s="10"/>
      <c r="J35" s="10"/>
      <c r="K35" s="10"/>
      <c r="L35" s="10"/>
      <c r="M35" s="3"/>
      <c r="N35" s="3"/>
      <c r="O35" s="1"/>
    </row>
    <row r="36" spans="1:15">
      <c r="A36" s="1"/>
      <c r="B36" s="3"/>
      <c r="C36" s="3"/>
      <c r="D36" s="10"/>
      <c r="E36" s="10"/>
      <c r="F36" s="10"/>
      <c r="G36" s="3"/>
      <c r="H36" s="10"/>
      <c r="I36" s="10"/>
      <c r="J36" s="10"/>
      <c r="K36" s="10"/>
      <c r="L36" s="10"/>
      <c r="M36" s="3"/>
      <c r="N36" s="3"/>
      <c r="O36" s="1"/>
    </row>
    <row r="37" spans="1:15">
      <c r="A37" s="1"/>
      <c r="B37" s="3"/>
      <c r="C37" s="3"/>
      <c r="D37" s="10"/>
      <c r="E37" s="10"/>
      <c r="F37" s="10"/>
      <c r="G37" s="3"/>
      <c r="H37" s="10"/>
      <c r="I37" s="10"/>
      <c r="J37" s="10"/>
      <c r="K37" s="10"/>
      <c r="L37" s="10"/>
      <c r="M37" s="3"/>
      <c r="N37" s="3"/>
      <c r="O37" s="1"/>
    </row>
    <row r="38" spans="1:15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/>
    </row>
    <row r="39" spans="1:15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/>
    </row>
    <row r="41" spans="1:15" ht="19.5" customHeight="1" thickBot="1">
      <c r="A41" s="1"/>
      <c r="B41" s="3"/>
      <c r="C41" s="3"/>
      <c r="D41" s="68" t="s">
        <v>11</v>
      </c>
      <c r="E41" s="68"/>
      <c r="F41" s="68"/>
      <c r="G41" s="68"/>
      <c r="H41" s="68"/>
      <c r="I41" s="68"/>
      <c r="J41" s="3"/>
      <c r="K41" s="3"/>
      <c r="L41" s="3"/>
      <c r="M41" s="3"/>
      <c r="N41" s="3"/>
      <c r="O41" s="1"/>
    </row>
    <row r="42" spans="1:15" ht="26.25" customHeight="1" thickBot="1">
      <c r="A42" s="1"/>
      <c r="B42" s="3"/>
      <c r="C42" s="3"/>
      <c r="D42" s="6">
        <v>1</v>
      </c>
      <c r="E42" s="65" t="str">
        <f>+'[1]ACUM-OCTUBRE'!A53</f>
        <v>SE TIENE POR NO PRESENTADA ( NO CUMPLIÓ PREVENCIÓN)</v>
      </c>
      <c r="F42" s="66"/>
      <c r="G42" s="67"/>
      <c r="H42" s="6">
        <f>+'[1]ACUM-OCTUBRE'!B53</f>
        <v>8</v>
      </c>
      <c r="I42" s="8">
        <f>+H42/H59</f>
        <v>2.4615384615384615E-2</v>
      </c>
      <c r="J42" s="3"/>
      <c r="K42" s="3"/>
      <c r="L42" s="3"/>
      <c r="M42" s="3"/>
      <c r="N42" s="3"/>
      <c r="O42" s="1"/>
    </row>
    <row r="43" spans="1:15" ht="29.25" customHeight="1" thickBot="1">
      <c r="A43" s="1"/>
      <c r="B43" s="3"/>
      <c r="C43" s="3"/>
      <c r="D43" s="6">
        <v>2</v>
      </c>
      <c r="E43" s="65" t="str">
        <f>+'[1]ACUM-OCTUBRE'!A54</f>
        <v>NO CUMPLIO CON LOS EXTREMOS DEL ARTÍCULO 79 (REQUISITOS)</v>
      </c>
      <c r="F43" s="66"/>
      <c r="G43" s="67"/>
      <c r="H43" s="6">
        <f>+'[1]ACUM-OCTUBRE'!B54</f>
        <v>1</v>
      </c>
      <c r="I43" s="8">
        <f>+H43/H59</f>
        <v>3.0769230769230769E-3</v>
      </c>
      <c r="J43" s="3"/>
      <c r="K43" s="3"/>
      <c r="L43" s="3"/>
      <c r="M43" s="3"/>
      <c r="N43" s="3"/>
      <c r="O43" s="1"/>
    </row>
    <row r="44" spans="1:15" ht="15.75" customHeight="1" thickBot="1">
      <c r="A44" s="1"/>
      <c r="B44" s="3"/>
      <c r="C44" s="3"/>
      <c r="D44" s="6">
        <v>3</v>
      </c>
      <c r="E44" s="12" t="str">
        <f>+'[1]ACUM-OCTUBRE'!A55</f>
        <v xml:space="preserve">INCOMPETENCIA </v>
      </c>
      <c r="F44" s="13"/>
      <c r="G44" s="14"/>
      <c r="H44" s="6">
        <f>+'[1]ACUM-OCTUBRE'!B55</f>
        <v>7</v>
      </c>
      <c r="I44" s="8">
        <f>+H44/H59</f>
        <v>2.1538461538461538E-2</v>
      </c>
      <c r="J44" s="3"/>
      <c r="K44" s="3"/>
      <c r="L44" s="3"/>
      <c r="M44" s="3"/>
      <c r="N44" s="3"/>
      <c r="O44" s="1"/>
    </row>
    <row r="45" spans="1:15" ht="15.75" thickBot="1">
      <c r="A45" s="1"/>
      <c r="B45" s="3"/>
      <c r="C45" s="3"/>
      <c r="D45" s="6">
        <v>4</v>
      </c>
      <c r="E45" s="12" t="str">
        <f>+'[1]ACUM-OCTUBRE'!A56</f>
        <v>IMPROCEDENTE POR INEXISTENTE</v>
      </c>
      <c r="F45" s="13"/>
      <c r="G45" s="14"/>
      <c r="H45" s="6">
        <f>+'[1]ACUM-OCTUBRE'!B56</f>
        <v>61</v>
      </c>
      <c r="I45" s="8">
        <f>+H45/H59</f>
        <v>0.18769230769230769</v>
      </c>
      <c r="J45" s="3"/>
      <c r="K45" s="3"/>
      <c r="L45" s="3"/>
      <c r="M45" s="3"/>
      <c r="N45" s="3"/>
      <c r="O45" s="1"/>
    </row>
    <row r="46" spans="1:15" ht="15.75" thickBot="1">
      <c r="A46" s="1"/>
      <c r="B46" s="3"/>
      <c r="C46" s="3"/>
      <c r="D46" s="6">
        <v>5</v>
      </c>
      <c r="E46" s="12" t="str">
        <f>+'[1]ACUM-OCTUBRE'!A57</f>
        <v>IMPROCEDENTE, CONFIDENCIAL E INEXISTENTE</v>
      </c>
      <c r="F46" s="13"/>
      <c r="G46" s="14"/>
      <c r="H46" s="6">
        <f>+'[1]ACUM-OCTUBRE'!B57</f>
        <v>0</v>
      </c>
      <c r="I46" s="8">
        <f>+H46/H59</f>
        <v>0</v>
      </c>
      <c r="J46" s="3"/>
      <c r="K46" s="3"/>
      <c r="L46" s="3"/>
      <c r="M46" s="3"/>
      <c r="N46" s="3"/>
      <c r="O46" s="1"/>
    </row>
    <row r="47" spans="1:15" ht="15.75" customHeight="1" thickBot="1">
      <c r="A47" s="1"/>
      <c r="B47" s="3"/>
      <c r="C47" s="3"/>
      <c r="D47" s="6">
        <v>6</v>
      </c>
      <c r="E47" s="12" t="str">
        <f>+'[1]ACUM-OCTUBRE'!A58</f>
        <v>PROCEDENTE</v>
      </c>
      <c r="F47" s="13"/>
      <c r="G47" s="14"/>
      <c r="H47" s="6">
        <f>+'[1]ACUM-OCTUBRE'!B58</f>
        <v>111</v>
      </c>
      <c r="I47" s="8">
        <f>+H47/H59</f>
        <v>0.34153846153846151</v>
      </c>
      <c r="J47" s="3"/>
      <c r="K47" s="3"/>
      <c r="L47" s="3"/>
      <c r="M47" s="3"/>
      <c r="N47" s="3"/>
      <c r="O47" s="1"/>
    </row>
    <row r="48" spans="1:15" ht="15.75" customHeight="1" thickBot="1">
      <c r="A48" s="1"/>
      <c r="B48" s="3"/>
      <c r="C48" s="3"/>
      <c r="D48" s="6">
        <v>7</v>
      </c>
      <c r="E48" s="12" t="str">
        <f>+'[1]ACUM-OCTUBRE'!A59</f>
        <v xml:space="preserve">PROCEDENTE PARCIAL POR CONFIDENCIALIDAD </v>
      </c>
      <c r="F48" s="13"/>
      <c r="G48" s="14"/>
      <c r="H48" s="6">
        <f>+'[1]ACUM-OCTUBRE'!B59</f>
        <v>82</v>
      </c>
      <c r="I48" s="8">
        <f>+H48/H59</f>
        <v>0.25230769230769229</v>
      </c>
      <c r="J48" s="3"/>
      <c r="K48" s="3"/>
      <c r="L48" s="3"/>
      <c r="M48" s="3"/>
      <c r="N48" s="3"/>
      <c r="O48" s="1"/>
    </row>
    <row r="49" spans="1:15" ht="21" customHeight="1" thickBot="1">
      <c r="A49" s="1"/>
      <c r="B49" s="3"/>
      <c r="C49" s="3"/>
      <c r="D49" s="6">
        <v>8</v>
      </c>
      <c r="E49" s="12" t="str">
        <f>+'[1]ACUM-OCTUBRE'!A60</f>
        <v>IMPROCEDENTE POR CONFIDENCIALIDAD Y RESERVADA</v>
      </c>
      <c r="F49" s="13"/>
      <c r="G49" s="14"/>
      <c r="H49" s="6">
        <f>+'[1]ACUM-OCTUBRE'!B60</f>
        <v>0</v>
      </c>
      <c r="I49" s="8">
        <f>+H49/H59</f>
        <v>0</v>
      </c>
      <c r="J49" s="3"/>
      <c r="K49" s="3"/>
      <c r="L49" s="3"/>
      <c r="M49" s="3"/>
      <c r="N49" s="3"/>
      <c r="O49" s="1"/>
    </row>
    <row r="50" spans="1:15" ht="28.5" customHeight="1" thickBot="1">
      <c r="A50" s="1"/>
      <c r="B50" s="3"/>
      <c r="C50" s="3"/>
      <c r="D50" s="6">
        <v>9</v>
      </c>
      <c r="E50" s="65" t="str">
        <f>+'[1]ACUM-OCTUBRE'!A61</f>
        <v>PROCEDENTE PARCIAL POR CONFIDENCIALIDAD E INEXISTENCIA</v>
      </c>
      <c r="F50" s="66"/>
      <c r="G50" s="67"/>
      <c r="H50" s="6">
        <f>+'[1]ACUM-OCTUBRE'!B61</f>
        <v>14</v>
      </c>
      <c r="I50" s="8">
        <f>+H50/H59</f>
        <v>4.3076923076923075E-2</v>
      </c>
      <c r="J50" s="3"/>
      <c r="K50" s="3"/>
      <c r="L50" s="3"/>
      <c r="M50" s="3"/>
      <c r="N50" s="3"/>
      <c r="O50" s="1"/>
    </row>
    <row r="51" spans="1:15" ht="30.75" customHeight="1" thickBot="1">
      <c r="A51" s="1"/>
      <c r="B51" s="3"/>
      <c r="C51" s="3"/>
      <c r="D51" s="6">
        <v>10</v>
      </c>
      <c r="E51" s="65" t="str">
        <f>+'[1]ACUM-OCTUBRE'!A62</f>
        <v>PROCEDENTE PARCIAL POR CONFIDENCIALIDAD, RESERVA E INEXISTENCIA</v>
      </c>
      <c r="F51" s="66"/>
      <c r="G51" s="67"/>
      <c r="H51" s="6">
        <f>+'[1]ACUM-OCTUBRE'!B62</f>
        <v>0</v>
      </c>
      <c r="I51" s="8">
        <f>+H51/H59</f>
        <v>0</v>
      </c>
      <c r="J51" s="3"/>
      <c r="K51" s="3"/>
      <c r="L51" s="3"/>
      <c r="M51" s="3"/>
      <c r="N51" s="3"/>
      <c r="O51" s="1"/>
    </row>
    <row r="52" spans="1:15" ht="15.75" customHeight="1" thickBot="1">
      <c r="A52" s="1"/>
      <c r="B52" s="3"/>
      <c r="C52" s="3"/>
      <c r="D52" s="6">
        <v>11</v>
      </c>
      <c r="E52" s="12" t="str">
        <f>+'[1]ACUM-OCTUBRE'!A63</f>
        <v>PROCEDENTE PARCIAL POR INEXISTENCIA</v>
      </c>
      <c r="F52" s="13"/>
      <c r="G52" s="14"/>
      <c r="H52" s="6">
        <f>+'[1]ACUM-OCTUBRE'!B63</f>
        <v>32</v>
      </c>
      <c r="I52" s="8">
        <f>+H52/H59</f>
        <v>9.8461538461538461E-2</v>
      </c>
      <c r="J52" s="3"/>
      <c r="K52" s="3"/>
      <c r="L52" s="3"/>
      <c r="M52" s="3"/>
      <c r="N52" s="3"/>
      <c r="O52" s="1"/>
    </row>
    <row r="53" spans="1:15" ht="15.75" thickBot="1">
      <c r="A53" s="1"/>
      <c r="B53" s="3"/>
      <c r="C53" s="3"/>
      <c r="D53" s="6">
        <v>12</v>
      </c>
      <c r="E53" s="12" t="str">
        <f>+'[1]ACUM-OCTUBRE'!A64</f>
        <v>PROCEDENTE PARCIAL POR RESERVA</v>
      </c>
      <c r="F53" s="13"/>
      <c r="G53" s="14"/>
      <c r="H53" s="6">
        <f>+'[1]ACUM-OCTUBRE'!B64</f>
        <v>0</v>
      </c>
      <c r="I53" s="8">
        <f>+H53/H59</f>
        <v>0</v>
      </c>
      <c r="J53" s="3"/>
      <c r="K53" s="3"/>
      <c r="L53" s="3"/>
      <c r="M53" s="3"/>
      <c r="N53" s="3"/>
      <c r="O53" s="1"/>
    </row>
    <row r="54" spans="1:15" ht="33" customHeight="1" thickBot="1">
      <c r="A54" s="1"/>
      <c r="B54" s="3"/>
      <c r="C54" s="3"/>
      <c r="D54" s="6">
        <v>13</v>
      </c>
      <c r="E54" s="65" t="str">
        <f>+'[1]ACUM-OCTUBRE'!A65</f>
        <v>PROCEDENTE PARCIAL POR RESERVA Y CONFIDENCIALIDAD</v>
      </c>
      <c r="F54" s="66"/>
      <c r="G54" s="67"/>
      <c r="H54" s="6">
        <f>+'[1]ACUM-OCTUBRE'!B65</f>
        <v>1</v>
      </c>
      <c r="I54" s="8">
        <f>+H54/H59</f>
        <v>3.0769230769230769E-3</v>
      </c>
      <c r="J54" s="3"/>
      <c r="K54" s="3"/>
      <c r="L54" s="3"/>
      <c r="M54" s="3"/>
      <c r="N54" s="3"/>
      <c r="O54" s="1"/>
    </row>
    <row r="55" spans="1:15" ht="15.75" customHeight="1" thickBot="1">
      <c r="A55" s="1"/>
      <c r="B55" s="3"/>
      <c r="C55" s="3"/>
      <c r="D55" s="6">
        <v>14</v>
      </c>
      <c r="E55" s="12" t="str">
        <f>+'[1]ACUM-OCTUBRE'!A66</f>
        <v>PROCEDENTE PARCIAL POR RESERVA E INEXISTENCIA</v>
      </c>
      <c r="F55" s="13"/>
      <c r="G55" s="14"/>
      <c r="H55" s="6">
        <f>+'[1]ACUM-OCTUBRE'!B66</f>
        <v>0</v>
      </c>
      <c r="I55" s="8">
        <f>+H55/H59</f>
        <v>0</v>
      </c>
      <c r="J55" s="3"/>
      <c r="K55" s="3"/>
      <c r="L55" s="3"/>
      <c r="M55" s="3"/>
      <c r="N55" s="3"/>
      <c r="O55" s="1"/>
    </row>
    <row r="56" spans="1:15" ht="15.75" customHeight="1" thickBot="1">
      <c r="A56" s="1"/>
      <c r="B56" s="3"/>
      <c r="C56" s="3"/>
      <c r="D56" s="6">
        <v>15</v>
      </c>
      <c r="E56" s="12" t="str">
        <f>+'[1]ACUM-OCTUBRE'!A67</f>
        <v>IMPROCEDENTE POR RESERVADA</v>
      </c>
      <c r="F56" s="13"/>
      <c r="G56" s="14"/>
      <c r="H56" s="6">
        <f>+'[1]ACUM-OCTUBRE'!B67</f>
        <v>8</v>
      </c>
      <c r="I56" s="8">
        <f>+H56/H59</f>
        <v>2.4615384615384615E-2</v>
      </c>
      <c r="J56" s="3"/>
      <c r="K56" s="3"/>
      <c r="L56" s="3"/>
      <c r="M56" s="3"/>
      <c r="N56" s="3"/>
      <c r="O56" s="1"/>
    </row>
    <row r="57" spans="1:15" ht="15.75" customHeight="1" thickBot="1">
      <c r="A57" s="1"/>
      <c r="B57" s="3"/>
      <c r="C57" s="3"/>
      <c r="D57" s="6">
        <v>16</v>
      </c>
      <c r="E57" s="12" t="str">
        <f>+'[1]ACUM-OCTUBRE'!A68</f>
        <v>PREVENCIÓN ENTRAMITE</v>
      </c>
      <c r="F57" s="13"/>
      <c r="G57" s="14"/>
      <c r="H57" s="6">
        <f>+'[1]ACUM-OCTUBRE'!B68</f>
        <v>0</v>
      </c>
      <c r="I57" s="8">
        <f>+H57/H59</f>
        <v>0</v>
      </c>
      <c r="J57" s="3"/>
      <c r="K57" s="3"/>
      <c r="L57" s="3"/>
      <c r="M57" s="3"/>
      <c r="N57" s="3"/>
      <c r="O57" s="1"/>
    </row>
    <row r="58" spans="1:15" ht="15.75" thickBo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/>
    </row>
    <row r="59" spans="1:15" ht="16.5" thickBot="1">
      <c r="A59" s="1"/>
      <c r="B59" s="3"/>
      <c r="C59" s="3"/>
      <c r="D59" s="3"/>
      <c r="E59" s="3"/>
      <c r="F59" s="3"/>
      <c r="G59" s="3"/>
      <c r="H59" s="15">
        <f>SUM(H42:H58)</f>
        <v>325</v>
      </c>
      <c r="I59" s="16">
        <f>SUM(I42:I58)</f>
        <v>1</v>
      </c>
      <c r="J59" s="3"/>
      <c r="K59" s="3"/>
      <c r="L59" s="3"/>
      <c r="M59" s="3"/>
      <c r="N59" s="3"/>
      <c r="O59" s="1"/>
    </row>
    <row r="60" spans="1:15" ht="60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/>
    </row>
    <row r="61" spans="1:15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/>
    </row>
    <row r="62" spans="1:15">
      <c r="A62" s="1"/>
      <c r="B62" s="3"/>
      <c r="M62" s="3"/>
      <c r="N62" s="3"/>
      <c r="O62" s="1"/>
    </row>
    <row r="63" spans="1:15">
      <c r="A63" s="1"/>
      <c r="B63" s="3"/>
      <c r="M63" s="3"/>
      <c r="N63" s="3"/>
      <c r="O63" s="1"/>
    </row>
    <row r="64" spans="1:15">
      <c r="A64" s="1"/>
      <c r="B64" s="3"/>
      <c r="M64" s="3"/>
      <c r="N64" s="3"/>
      <c r="O64" s="1"/>
    </row>
    <row r="65" spans="1:15">
      <c r="A65" s="1"/>
      <c r="B65" s="3"/>
      <c r="M65" s="3"/>
      <c r="N65" s="3"/>
      <c r="O65" s="1"/>
    </row>
    <row r="66" spans="1:15">
      <c r="A66" s="1"/>
      <c r="B66" s="3"/>
      <c r="M66" s="3"/>
      <c r="N66" s="3"/>
      <c r="O66" s="1"/>
    </row>
    <row r="67" spans="1:15">
      <c r="A67" s="1"/>
      <c r="B67" s="3"/>
      <c r="M67" s="3"/>
      <c r="N67" s="3"/>
      <c r="O67" s="1"/>
    </row>
    <row r="68" spans="1:15">
      <c r="A68" s="1"/>
      <c r="B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3"/>
      <c r="N82" s="3"/>
      <c r="O82" s="1"/>
    </row>
    <row r="83" spans="1:15">
      <c r="A83" s="1"/>
      <c r="B83" s="3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3"/>
      <c r="N83" s="3"/>
      <c r="O83" s="1"/>
    </row>
    <row r="84" spans="1:15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1"/>
    </row>
    <row r="85" spans="1:15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"/>
    </row>
    <row r="86" spans="1:15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"/>
    </row>
    <row r="87" spans="1:1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"/>
    </row>
    <row r="88" spans="1:1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</row>
    <row r="89" spans="1:1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</row>
    <row r="90" spans="1:1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</row>
    <row r="92" spans="1:1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"/>
    </row>
    <row r="94" spans="1:15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"/>
    </row>
    <row r="95" spans="1:15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"/>
    </row>
    <row r="96" spans="1:15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"/>
    </row>
    <row r="97" spans="1:15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1"/>
    </row>
    <row r="98" spans="1:15" ht="15.75" thickBo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"/>
    </row>
    <row r="99" spans="1:15" ht="19.5" customHeight="1" thickBot="1">
      <c r="A99" s="1"/>
      <c r="B99" s="3"/>
      <c r="C99" s="3"/>
      <c r="D99" s="72" t="s">
        <v>12</v>
      </c>
      <c r="E99" s="73"/>
      <c r="F99" s="73"/>
      <c r="G99" s="73"/>
      <c r="H99" s="73"/>
      <c r="I99" s="74"/>
      <c r="J99" s="3"/>
      <c r="K99" s="3"/>
      <c r="L99" s="3"/>
      <c r="M99" s="3"/>
      <c r="N99" s="3"/>
      <c r="O99" s="1"/>
    </row>
    <row r="100" spans="1:15" ht="15.75" thickBot="1">
      <c r="A100" s="1"/>
      <c r="B100" s="3"/>
      <c r="C100" s="3"/>
      <c r="D100" s="17">
        <v>1</v>
      </c>
      <c r="E100" s="18" t="str">
        <f>+'[1]ACUM-OCTUBRE'!A85</f>
        <v>VÍA INFOMEX</v>
      </c>
      <c r="F100" s="19"/>
      <c r="G100" s="20"/>
      <c r="H100" s="21">
        <f>+'[1]ACUM-OCTUBRE'!B85</f>
        <v>210</v>
      </c>
      <c r="I100" s="22">
        <f>+H100/H108</f>
        <v>0.64615384615384619</v>
      </c>
      <c r="J100" s="3"/>
      <c r="K100" s="3"/>
      <c r="L100" s="3"/>
      <c r="M100" s="3"/>
      <c r="N100" s="3"/>
      <c r="O100" s="1"/>
    </row>
    <row r="101" spans="1:15" ht="15.75" thickBot="1">
      <c r="A101" s="1"/>
      <c r="B101" s="3"/>
      <c r="C101" s="3"/>
      <c r="D101" s="17">
        <v>2</v>
      </c>
      <c r="E101" s="18" t="str">
        <f>+'[1]ACUM-OCTUBRE'!A81</f>
        <v>COPIA CERTIFICADA</v>
      </c>
      <c r="F101" s="19"/>
      <c r="G101" s="20"/>
      <c r="H101" s="21">
        <f>+'[1]ACUM-OCTUBRE'!B81</f>
        <v>64</v>
      </c>
      <c r="I101" s="22">
        <f>H101/H108</f>
        <v>0.19692307692307692</v>
      </c>
      <c r="J101" s="3"/>
      <c r="K101" s="3"/>
      <c r="L101" s="3"/>
      <c r="M101" s="3"/>
      <c r="N101" s="3"/>
      <c r="O101" s="1"/>
    </row>
    <row r="102" spans="1:15" ht="15.75" customHeight="1" thickBot="1">
      <c r="A102" s="1"/>
      <c r="B102" s="3"/>
      <c r="C102" s="3"/>
      <c r="D102" s="17">
        <v>3</v>
      </c>
      <c r="E102" s="18" t="str">
        <f>+'[1]ACUM-OCTUBRE'!A82</f>
        <v>COPIA SIMPLE</v>
      </c>
      <c r="F102" s="19"/>
      <c r="G102" s="20"/>
      <c r="H102" s="21">
        <f>+'[1]ACUM-OCTUBRE'!B82</f>
        <v>47</v>
      </c>
      <c r="I102" s="22">
        <f>H102/H108</f>
        <v>0.14461538461538462</v>
      </c>
      <c r="J102" s="3"/>
      <c r="K102" s="3"/>
      <c r="L102" s="3"/>
      <c r="M102" s="3"/>
      <c r="N102" s="3"/>
      <c r="O102" s="1"/>
    </row>
    <row r="103" spans="1:15" ht="15.75" customHeight="1" thickBot="1">
      <c r="A103" s="1"/>
      <c r="B103" s="3"/>
      <c r="C103" s="3"/>
      <c r="D103" s="17">
        <v>4</v>
      </c>
      <c r="E103" s="18" t="str">
        <f>+'[1]ACUM-OCTUBRE'!A83</f>
        <v>COPIA SIMPLE Y COPIA CERTIFICADA</v>
      </c>
      <c r="F103" s="19"/>
      <c r="G103" s="20"/>
      <c r="H103" s="21">
        <f>+'[1]ACUM-OCTUBRE'!B83</f>
        <v>3</v>
      </c>
      <c r="I103" s="22">
        <f>H103/H108</f>
        <v>9.2307692307692316E-3</v>
      </c>
      <c r="J103" s="3"/>
      <c r="K103" s="3"/>
      <c r="L103" s="3"/>
      <c r="M103" s="3"/>
      <c r="N103" s="3"/>
      <c r="O103" s="1"/>
    </row>
    <row r="104" spans="1:15" ht="15.75" customHeight="1" thickBot="1">
      <c r="A104" s="1"/>
      <c r="B104" s="3"/>
      <c r="C104" s="3"/>
      <c r="D104" s="17">
        <v>5</v>
      </c>
      <c r="E104" s="18" t="str">
        <f>+'[1]ACUM-OCTUBRE'!A79</f>
        <v>CD</v>
      </c>
      <c r="F104" s="19"/>
      <c r="G104" s="20"/>
      <c r="H104" s="21">
        <f>+'[1]ACUM-OCTUBRE'!B79</f>
        <v>1</v>
      </c>
      <c r="I104" s="22">
        <f>H104/H108</f>
        <v>3.0769230769230769E-3</v>
      </c>
      <c r="J104" s="3"/>
      <c r="K104" s="3"/>
      <c r="L104" s="3"/>
      <c r="M104" s="3"/>
      <c r="N104" s="3"/>
      <c r="O104" s="1"/>
    </row>
    <row r="105" spans="1:15" ht="15.75" customHeight="1" thickBot="1">
      <c r="A105" s="1"/>
      <c r="B105" s="3"/>
      <c r="C105" s="3"/>
      <c r="D105" s="17">
        <v>6</v>
      </c>
      <c r="E105" s="18" t="str">
        <f>+'[1]ACUM-OCTUBRE'!A84</f>
        <v>COPIA SIMPLE Y CD</v>
      </c>
      <c r="F105" s="19"/>
      <c r="G105" s="20"/>
      <c r="H105" s="21">
        <f>+'[1]ACUM-OCTUBRE'!B84</f>
        <v>0</v>
      </c>
      <c r="I105" s="22">
        <f>+H105/H108</f>
        <v>0</v>
      </c>
      <c r="J105" s="3"/>
      <c r="K105" s="3"/>
      <c r="L105" s="3"/>
      <c r="M105" s="3"/>
      <c r="N105" s="3"/>
      <c r="O105" s="1"/>
    </row>
    <row r="106" spans="1:15">
      <c r="A106" s="1"/>
      <c r="B106" s="3"/>
      <c r="C106" s="3"/>
      <c r="D106" s="17">
        <v>7</v>
      </c>
      <c r="E106" s="18" t="str">
        <f>+'[1]ACUM-OCTUBRE'!A80</f>
        <v>CONSULTA FISICA</v>
      </c>
      <c r="F106" s="19"/>
      <c r="G106" s="20"/>
      <c r="H106" s="21">
        <f>+'[1]ACUM-OCTUBRE'!B80</f>
        <v>0</v>
      </c>
      <c r="I106" s="22">
        <f>H106/H108</f>
        <v>0</v>
      </c>
      <c r="J106" s="3"/>
      <c r="K106" s="3"/>
      <c r="L106" s="3"/>
      <c r="M106" s="3"/>
      <c r="N106" s="3"/>
      <c r="O106" s="1"/>
    </row>
    <row r="107" spans="1:15" ht="15.75" thickBo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"/>
    </row>
    <row r="108" spans="1:15" s="26" customFormat="1" ht="16.5" thickBot="1">
      <c r="A108" s="23"/>
      <c r="B108" s="3"/>
      <c r="C108" s="3"/>
      <c r="D108" s="3"/>
      <c r="E108" s="3"/>
      <c r="F108" s="3"/>
      <c r="G108" s="24" t="s">
        <v>6</v>
      </c>
      <c r="H108" s="7">
        <f>SUM(H100:H107)</f>
        <v>325</v>
      </c>
      <c r="I108" s="25">
        <f>SUM(I101:I107)</f>
        <v>0.35384615384615387</v>
      </c>
      <c r="J108" s="3"/>
      <c r="K108" s="3"/>
      <c r="L108" s="3"/>
      <c r="M108" s="3"/>
      <c r="N108" s="3"/>
      <c r="O108" s="23"/>
    </row>
    <row r="109" spans="1:15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1"/>
    </row>
    <row r="110" spans="1:15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1"/>
    </row>
    <row r="112" spans="1:15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"/>
    </row>
    <row r="113" spans="1:15">
      <c r="A113" s="1"/>
      <c r="B113" s="3"/>
      <c r="C113" s="3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1"/>
    </row>
    <row r="114" spans="1:15">
      <c r="A114" s="1"/>
      <c r="B114" s="3"/>
      <c r="C114" s="3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10"/>
      <c r="E128" s="10"/>
      <c r="F128" s="10"/>
      <c r="G128" s="10"/>
      <c r="H128" s="10"/>
      <c r="I128" s="10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10"/>
      <c r="E129" s="10"/>
      <c r="F129" s="10"/>
      <c r="G129" s="10"/>
      <c r="H129" s="10"/>
      <c r="I129" s="10"/>
      <c r="J129" s="3"/>
      <c r="K129" s="3"/>
      <c r="L129" s="3"/>
      <c r="M129" s="3"/>
      <c r="N129" s="3"/>
      <c r="O129" s="1"/>
    </row>
    <row r="130" spans="1:15">
      <c r="A130" s="1"/>
      <c r="B130" s="3"/>
      <c r="C130" s="3"/>
      <c r="D130" s="10"/>
      <c r="E130" s="10"/>
      <c r="F130" s="10"/>
      <c r="G130" s="10"/>
      <c r="H130" s="10"/>
      <c r="I130" s="10"/>
      <c r="J130" s="3"/>
      <c r="K130" s="3"/>
      <c r="L130" s="3"/>
      <c r="M130" s="3"/>
      <c r="N130" s="3"/>
      <c r="O130" s="1"/>
    </row>
    <row r="131" spans="1:15">
      <c r="A131" s="1"/>
      <c r="B131" s="3"/>
      <c r="C131" s="3"/>
      <c r="D131" s="10"/>
      <c r="E131" s="10"/>
      <c r="F131" s="10"/>
      <c r="G131" s="10"/>
      <c r="H131" s="10"/>
      <c r="I131" s="10"/>
      <c r="J131" s="3"/>
      <c r="K131" s="3"/>
      <c r="L131" s="3"/>
      <c r="M131" s="3"/>
      <c r="N131" s="3"/>
      <c r="O131" s="1"/>
    </row>
    <row r="132" spans="1:15">
      <c r="A132" s="1"/>
      <c r="B132" s="3"/>
      <c r="C132" s="3"/>
      <c r="D132" s="10"/>
      <c r="E132" s="10"/>
      <c r="F132" s="10"/>
      <c r="G132" s="10"/>
      <c r="H132" s="10"/>
      <c r="I132" s="10"/>
      <c r="J132" s="3"/>
      <c r="K132" s="3"/>
      <c r="L132" s="3"/>
      <c r="M132" s="3"/>
      <c r="N132" s="3"/>
      <c r="O132" s="1"/>
    </row>
    <row r="133" spans="1:15">
      <c r="A133" s="1"/>
      <c r="B133" s="3"/>
      <c r="C133" s="3"/>
      <c r="D133" s="10"/>
      <c r="E133" s="10"/>
      <c r="F133" s="10"/>
      <c r="G133" s="10"/>
      <c r="H133" s="10"/>
      <c r="I133" s="10"/>
      <c r="J133" s="3"/>
      <c r="K133" s="3"/>
      <c r="L133" s="3"/>
      <c r="M133" s="3"/>
      <c r="N133" s="3"/>
      <c r="O133" s="1"/>
    </row>
    <row r="134" spans="1:15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</row>
    <row r="135" spans="1:15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</row>
    <row r="136" spans="1:15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"/>
    </row>
    <row r="137" spans="1:15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"/>
    </row>
    <row r="138" spans="1:15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"/>
    </row>
    <row r="139" spans="1:15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</row>
    <row r="140" spans="1:15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"/>
    </row>
    <row r="141" spans="1:15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"/>
    </row>
    <row r="142" spans="1:15" ht="15.75" thickBo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"/>
    </row>
    <row r="143" spans="1:15" ht="19.5" customHeight="1" thickBot="1">
      <c r="A143" s="1"/>
      <c r="B143" s="3"/>
      <c r="C143" s="3"/>
      <c r="D143" s="3"/>
      <c r="E143" s="69" t="s">
        <v>13</v>
      </c>
      <c r="F143" s="70"/>
      <c r="G143" s="70"/>
      <c r="H143" s="70"/>
      <c r="I143" s="71"/>
      <c r="J143" s="3"/>
      <c r="K143" s="3"/>
      <c r="L143" s="3"/>
      <c r="M143" s="3"/>
      <c r="N143" s="3"/>
      <c r="O143" s="1"/>
    </row>
    <row r="144" spans="1:15" ht="15.75" thickBot="1">
      <c r="A144" s="1"/>
      <c r="B144" s="3"/>
      <c r="C144" s="3"/>
      <c r="D144" s="3"/>
      <c r="E144" s="51" t="s">
        <v>14</v>
      </c>
      <c r="F144" s="52"/>
      <c r="G144" s="52"/>
      <c r="H144" s="53"/>
      <c r="I144" s="27">
        <f>+'[1]ACUM-OCTUBRE'!B48</f>
        <v>1137</v>
      </c>
      <c r="J144" s="3"/>
      <c r="K144" s="3"/>
      <c r="L144" s="3"/>
      <c r="M144" s="3"/>
      <c r="N144" s="3"/>
      <c r="O144" s="1"/>
    </row>
    <row r="145" spans="1:15" ht="16.5" thickBot="1">
      <c r="A145" s="1"/>
      <c r="B145" s="3"/>
      <c r="C145" s="3"/>
      <c r="D145" s="3"/>
      <c r="E145" s="3"/>
      <c r="F145" s="3"/>
      <c r="G145" s="3"/>
      <c r="H145" s="28" t="s">
        <v>6</v>
      </c>
      <c r="I145" s="24">
        <f>SUM(I144)</f>
        <v>1137</v>
      </c>
      <c r="J145" s="3"/>
      <c r="K145" s="3"/>
      <c r="L145" s="3"/>
      <c r="M145" s="3"/>
      <c r="N145" s="3"/>
      <c r="O145" s="1"/>
    </row>
    <row r="146" spans="1:15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"/>
    </row>
    <row r="147" spans="1:15" ht="15.75" thickBo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1"/>
    </row>
    <row r="148" spans="1:15" ht="19.5" customHeight="1" thickBot="1">
      <c r="A148" s="1"/>
      <c r="B148" s="3"/>
      <c r="C148" s="3"/>
      <c r="D148" s="3"/>
      <c r="E148" s="69" t="s">
        <v>15</v>
      </c>
      <c r="F148" s="70"/>
      <c r="G148" s="70"/>
      <c r="H148" s="70"/>
      <c r="I148" s="71"/>
      <c r="J148" s="3"/>
      <c r="K148" s="3"/>
      <c r="L148" s="3"/>
      <c r="M148" s="3"/>
      <c r="N148" s="3"/>
      <c r="O148" s="1"/>
    </row>
    <row r="149" spans="1:15" ht="15.75" thickBot="1">
      <c r="A149" s="1"/>
      <c r="B149" s="3"/>
      <c r="C149" s="3"/>
      <c r="D149" s="3"/>
      <c r="E149" s="51" t="s">
        <v>16</v>
      </c>
      <c r="F149" s="52"/>
      <c r="G149" s="52"/>
      <c r="H149" s="53"/>
      <c r="I149" s="29">
        <f>+'[1]ACUM-OCTUBRE'!B96</f>
        <v>252</v>
      </c>
      <c r="J149" s="3"/>
      <c r="K149" s="3"/>
      <c r="L149" s="3"/>
      <c r="M149" s="3"/>
      <c r="N149" s="3"/>
      <c r="O149" s="1"/>
    </row>
    <row r="150" spans="1:15" ht="16.5" thickBot="1">
      <c r="A150" s="1"/>
      <c r="B150" s="3"/>
      <c r="C150" s="3"/>
      <c r="D150" s="3"/>
      <c r="E150" s="3"/>
      <c r="F150" s="3"/>
      <c r="G150" s="3"/>
      <c r="H150" s="28" t="s">
        <v>6</v>
      </c>
      <c r="I150" s="24">
        <f>SUM(I149)</f>
        <v>252</v>
      </c>
      <c r="J150" s="3"/>
      <c r="K150" s="3"/>
      <c r="L150" s="3"/>
      <c r="M150" s="3"/>
      <c r="N150" s="3"/>
      <c r="O150" s="1"/>
    </row>
    <row r="151" spans="1:15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"/>
    </row>
    <row r="152" spans="1:15" ht="15.75" thickBo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"/>
    </row>
    <row r="153" spans="1:15" ht="19.5" thickBot="1">
      <c r="A153" s="1"/>
      <c r="B153" s="3"/>
      <c r="C153" s="3"/>
      <c r="D153" s="3"/>
      <c r="E153" s="69" t="s">
        <v>17</v>
      </c>
      <c r="F153" s="70"/>
      <c r="G153" s="70"/>
      <c r="H153" s="70"/>
      <c r="I153" s="71"/>
      <c r="J153" s="3"/>
      <c r="K153" s="3"/>
      <c r="L153" s="3"/>
      <c r="M153" s="3"/>
      <c r="N153" s="3"/>
      <c r="O153" s="1"/>
    </row>
    <row r="154" spans="1:15" ht="15.75" customHeight="1" thickBot="1">
      <c r="A154" s="1"/>
      <c r="B154" s="3"/>
      <c r="C154" s="3"/>
      <c r="D154" s="3"/>
      <c r="E154" s="51" t="s">
        <v>18</v>
      </c>
      <c r="F154" s="52"/>
      <c r="G154" s="52"/>
      <c r="H154" s="53"/>
      <c r="I154" s="29">
        <v>1</v>
      </c>
      <c r="J154" s="3"/>
      <c r="K154" s="3"/>
      <c r="L154" s="3"/>
      <c r="M154" s="3"/>
      <c r="N154" s="3"/>
      <c r="O154" s="1"/>
    </row>
    <row r="155" spans="1:15" ht="16.5" thickBot="1">
      <c r="A155" s="1"/>
      <c r="B155" s="3"/>
      <c r="C155" s="3"/>
      <c r="D155" s="3"/>
      <c r="E155" s="3" t="s">
        <v>19</v>
      </c>
      <c r="F155" s="3"/>
      <c r="G155" s="3"/>
      <c r="H155" s="28" t="s">
        <v>6</v>
      </c>
      <c r="I155" s="30">
        <v>1</v>
      </c>
      <c r="J155" s="3"/>
      <c r="K155" s="3"/>
      <c r="L155" s="3"/>
      <c r="M155" s="3"/>
      <c r="N155" s="3"/>
      <c r="O155" s="1"/>
    </row>
    <row r="156" spans="1:15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1"/>
    </row>
    <row r="157" spans="1:15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"/>
    </row>
    <row r="158" spans="1:15" ht="15.75" thickBo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1"/>
    </row>
    <row r="159" spans="1:15" ht="19.5" thickBot="1">
      <c r="A159" s="1"/>
      <c r="B159" s="3"/>
      <c r="C159" s="3"/>
      <c r="D159" s="3"/>
      <c r="E159" s="69" t="s">
        <v>20</v>
      </c>
      <c r="F159" s="70"/>
      <c r="G159" s="70"/>
      <c r="H159" s="70"/>
      <c r="I159" s="71"/>
      <c r="J159" s="3"/>
      <c r="K159" s="3"/>
      <c r="L159" s="3"/>
      <c r="M159" s="3"/>
      <c r="N159" s="3"/>
      <c r="O159" s="1"/>
    </row>
    <row r="160" spans="1:15" ht="15.75" customHeight="1" thickBot="1">
      <c r="A160" s="1"/>
      <c r="B160" s="3"/>
      <c r="C160" s="3"/>
      <c r="D160" s="3"/>
      <c r="E160" s="51" t="s">
        <v>20</v>
      </c>
      <c r="F160" s="52"/>
      <c r="G160" s="52"/>
      <c r="H160" s="53"/>
      <c r="I160" s="29">
        <f>+'[1]ACUM-OCTUBRE'!B112</f>
        <v>3</v>
      </c>
      <c r="J160" s="3"/>
      <c r="K160" s="3"/>
      <c r="L160" s="3"/>
      <c r="M160" s="3"/>
      <c r="N160" s="3"/>
      <c r="O160" s="1"/>
    </row>
    <row r="161" spans="1:15" ht="16.5" thickBot="1">
      <c r="A161" s="1"/>
      <c r="B161" s="3"/>
      <c r="C161" s="3"/>
      <c r="D161" s="3"/>
      <c r="E161" s="3"/>
      <c r="F161" s="3"/>
      <c r="G161" s="3"/>
      <c r="H161" s="28" t="s">
        <v>6</v>
      </c>
      <c r="I161" s="30">
        <f>SUM(I160)</f>
        <v>3</v>
      </c>
      <c r="J161" s="3"/>
      <c r="K161" s="3"/>
      <c r="L161" s="3"/>
      <c r="M161" s="3"/>
      <c r="N161" s="3"/>
      <c r="O161" s="1"/>
    </row>
    <row r="162" spans="1:15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"/>
    </row>
    <row r="163" spans="1:15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"/>
    </row>
    <row r="164" spans="1:15" ht="15.75" thickBo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"/>
    </row>
    <row r="165" spans="1:15" ht="19.5" customHeight="1" thickBot="1">
      <c r="A165" s="1"/>
      <c r="B165" s="3"/>
      <c r="C165" s="3"/>
      <c r="D165" s="69" t="s">
        <v>21</v>
      </c>
      <c r="E165" s="70"/>
      <c r="F165" s="70"/>
      <c r="G165" s="70"/>
      <c r="H165" s="70"/>
      <c r="I165" s="71"/>
      <c r="J165" s="3"/>
      <c r="K165" s="3"/>
      <c r="L165" s="3"/>
      <c r="M165" s="3"/>
      <c r="N165" s="3"/>
      <c r="O165" s="1"/>
    </row>
    <row r="166" spans="1:15" ht="15.75" thickBot="1">
      <c r="A166" s="1"/>
      <c r="B166" s="3"/>
      <c r="C166" s="3"/>
      <c r="D166" s="31">
        <v>1</v>
      </c>
      <c r="E166" s="32" t="s">
        <v>22</v>
      </c>
      <c r="F166" s="33"/>
      <c r="G166" s="34"/>
      <c r="H166" s="35">
        <f>+'[1]ACUM-OCTUBRE'!B143</f>
        <v>253</v>
      </c>
      <c r="I166" s="36">
        <f>H166/H171</f>
        <v>0.77846153846153843</v>
      </c>
      <c r="J166" s="3"/>
      <c r="K166" s="3"/>
      <c r="L166" s="3"/>
      <c r="M166" s="3"/>
      <c r="N166" s="3"/>
      <c r="O166" s="1"/>
    </row>
    <row r="167" spans="1:15" ht="15.75" thickBot="1">
      <c r="A167" s="1"/>
      <c r="B167" s="3"/>
      <c r="C167" s="3"/>
      <c r="D167" s="31">
        <v>2</v>
      </c>
      <c r="E167" s="32" t="s">
        <v>23</v>
      </c>
      <c r="F167" s="33"/>
      <c r="G167" s="34"/>
      <c r="H167" s="35">
        <f>+'[1]ACUM-OCTUBRE'!B144</f>
        <v>64</v>
      </c>
      <c r="I167" s="22">
        <f>H167/H171</f>
        <v>0.19692307692307692</v>
      </c>
      <c r="J167" s="3"/>
      <c r="K167" s="3"/>
      <c r="L167" s="3"/>
      <c r="M167" s="3"/>
      <c r="N167" s="3"/>
      <c r="O167" s="1"/>
    </row>
    <row r="168" spans="1:15" ht="15.75" thickBot="1">
      <c r="A168" s="1"/>
      <c r="B168" s="3"/>
      <c r="C168" s="3"/>
      <c r="D168" s="51">
        <v>4</v>
      </c>
      <c r="E168" s="37" t="s">
        <v>24</v>
      </c>
      <c r="F168" s="33"/>
      <c r="G168" s="34"/>
      <c r="H168" s="35">
        <f>+'[1]ACUM-OCTUBRE'!B146</f>
        <v>8</v>
      </c>
      <c r="I168" s="38">
        <f>+H168/H171</f>
        <v>2.4615384615384615E-2</v>
      </c>
      <c r="J168" s="3"/>
      <c r="K168" s="3"/>
      <c r="L168" s="3"/>
      <c r="M168" s="3"/>
      <c r="N168" s="3"/>
      <c r="O168" s="1"/>
    </row>
    <row r="169" spans="1:15" ht="15.75" thickBot="1">
      <c r="A169" s="1"/>
      <c r="B169" s="3"/>
      <c r="C169" s="3"/>
      <c r="D169" s="31">
        <v>3</v>
      </c>
      <c r="E169" s="32" t="s">
        <v>25</v>
      </c>
      <c r="F169" s="33"/>
      <c r="G169" s="34"/>
      <c r="H169" s="35">
        <f>+'[1]ACUM-OCTUBRE'!B145</f>
        <v>0</v>
      </c>
      <c r="I169" s="22">
        <f>+H169/H171</f>
        <v>0</v>
      </c>
      <c r="J169" s="3"/>
      <c r="K169" s="3"/>
      <c r="L169" s="3"/>
      <c r="M169" s="3"/>
      <c r="N169" s="3"/>
      <c r="O169" s="1"/>
    </row>
    <row r="170" spans="1:15" ht="15.75" thickBo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"/>
    </row>
    <row r="171" spans="1:15" s="26" customFormat="1" ht="16.5" thickBot="1">
      <c r="A171" s="23"/>
      <c r="B171" s="3"/>
      <c r="C171" s="3"/>
      <c r="D171" s="3"/>
      <c r="E171" s="3"/>
      <c r="F171" s="3"/>
      <c r="G171" s="24" t="s">
        <v>6</v>
      </c>
      <c r="H171" s="30">
        <f>SUM(H166:H168)</f>
        <v>325</v>
      </c>
      <c r="I171" s="39">
        <f>SUM(I166:I169)</f>
        <v>0.99999999999999989</v>
      </c>
      <c r="J171" s="3"/>
      <c r="K171" s="3"/>
      <c r="L171" s="3"/>
      <c r="M171" s="3"/>
      <c r="N171" s="3"/>
      <c r="O171" s="23"/>
    </row>
    <row r="172" spans="1:15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"/>
    </row>
    <row r="173" spans="1:15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"/>
    </row>
    <row r="174" spans="1:15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1"/>
    </row>
    <row r="175" spans="1:15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"/>
    </row>
    <row r="176" spans="1:15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"/>
    </row>
    <row r="177" spans="1:15">
      <c r="A177" s="1"/>
      <c r="B177" s="3"/>
      <c r="C177" s="3"/>
      <c r="D177" s="10"/>
      <c r="E177" s="10"/>
      <c r="F177" s="10"/>
      <c r="G177" s="40"/>
      <c r="H177" s="10"/>
      <c r="I177" s="10"/>
      <c r="J177" s="3"/>
      <c r="K177" s="3"/>
      <c r="L177" s="3"/>
      <c r="M177" s="3"/>
      <c r="N177" s="3"/>
      <c r="O177" s="1"/>
    </row>
    <row r="178" spans="1:15">
      <c r="A178" s="1"/>
      <c r="B178" s="3"/>
      <c r="C178" s="3"/>
      <c r="D178" s="10"/>
      <c r="E178" s="10"/>
      <c r="F178" s="10"/>
      <c r="G178" s="40"/>
      <c r="H178" s="10"/>
      <c r="I178" s="10"/>
      <c r="J178" s="3"/>
      <c r="K178" s="3"/>
      <c r="L178" s="3"/>
      <c r="M178" s="3"/>
      <c r="N178" s="3"/>
      <c r="O178" s="1"/>
    </row>
    <row r="179" spans="1:15">
      <c r="A179" s="1"/>
      <c r="B179" s="3"/>
      <c r="C179" s="3"/>
      <c r="D179" s="10"/>
      <c r="E179" s="10"/>
      <c r="F179" s="10"/>
      <c r="G179" s="40"/>
      <c r="H179" s="10"/>
      <c r="I179" s="10"/>
      <c r="J179" s="3"/>
      <c r="K179" s="3"/>
      <c r="L179" s="3"/>
      <c r="M179" s="3"/>
      <c r="N179" s="3"/>
      <c r="O179" s="1"/>
    </row>
    <row r="180" spans="1:15">
      <c r="A180" s="1"/>
      <c r="B180" s="3"/>
      <c r="C180" s="3"/>
      <c r="D180" s="10"/>
      <c r="E180" s="10"/>
      <c r="F180" s="10"/>
      <c r="G180" s="40"/>
      <c r="H180" s="10"/>
      <c r="I180" s="10"/>
      <c r="J180" s="3"/>
      <c r="K180" s="3"/>
      <c r="L180" s="3"/>
      <c r="M180" s="3"/>
      <c r="N180" s="3"/>
      <c r="O180" s="1"/>
    </row>
    <row r="181" spans="1:15">
      <c r="A181" s="1"/>
      <c r="B181" s="3"/>
      <c r="C181" s="3"/>
      <c r="D181" s="10"/>
      <c r="E181" s="10"/>
      <c r="F181" s="10"/>
      <c r="G181" s="40"/>
      <c r="H181" s="10"/>
      <c r="I181" s="10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10"/>
      <c r="E182" s="10"/>
      <c r="F182" s="10"/>
      <c r="G182" s="40"/>
      <c r="H182" s="10"/>
      <c r="I182" s="10"/>
      <c r="J182" s="3"/>
      <c r="K182" s="3"/>
      <c r="L182" s="3"/>
      <c r="M182" s="3"/>
      <c r="N182" s="3"/>
      <c r="O182" s="1"/>
    </row>
    <row r="183" spans="1:15">
      <c r="A183" s="1"/>
      <c r="B183" s="3"/>
      <c r="C183" s="3"/>
      <c r="D183" s="10"/>
      <c r="E183" s="10"/>
      <c r="F183" s="10"/>
      <c r="G183" s="40"/>
      <c r="H183" s="10"/>
      <c r="I183" s="10"/>
      <c r="J183" s="3"/>
      <c r="K183" s="3"/>
      <c r="L183" s="3"/>
      <c r="M183" s="3"/>
      <c r="N183" s="3"/>
      <c r="O183" s="1"/>
    </row>
    <row r="184" spans="1:15">
      <c r="A184" s="1"/>
      <c r="B184" s="3"/>
      <c r="C184" s="3"/>
      <c r="D184" s="10"/>
      <c r="E184" s="10"/>
      <c r="F184" s="10"/>
      <c r="G184" s="40"/>
      <c r="H184" s="10"/>
      <c r="I184" s="10"/>
      <c r="J184" s="3"/>
      <c r="K184" s="3"/>
      <c r="L184" s="3"/>
      <c r="M184" s="3"/>
      <c r="N184" s="3"/>
      <c r="O184" s="1"/>
    </row>
    <row r="185" spans="1:15">
      <c r="A185" s="1"/>
      <c r="B185" s="3"/>
      <c r="C185" s="3"/>
      <c r="D185" s="10"/>
      <c r="E185" s="10"/>
      <c r="F185" s="10"/>
      <c r="G185" s="40"/>
      <c r="H185" s="10"/>
      <c r="I185" s="10"/>
      <c r="J185" s="3"/>
      <c r="K185" s="3"/>
      <c r="L185" s="3"/>
      <c r="M185" s="3"/>
      <c r="N185" s="3"/>
      <c r="O185" s="1"/>
    </row>
    <row r="186" spans="1:15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"/>
    </row>
    <row r="187" spans="1:15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"/>
    </row>
    <row r="188" spans="1:15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"/>
    </row>
    <row r="189" spans="1:15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"/>
    </row>
    <row r="190" spans="1:15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"/>
    </row>
    <row r="191" spans="1:15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"/>
    </row>
    <row r="192" spans="1:15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"/>
    </row>
    <row r="193" spans="1:15" ht="15.75" thickBo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1"/>
    </row>
    <row r="194" spans="1:15" ht="19.5" customHeight="1" thickBot="1">
      <c r="A194" s="1"/>
      <c r="B194" s="3"/>
      <c r="C194" s="3"/>
      <c r="D194" s="69" t="s">
        <v>26</v>
      </c>
      <c r="E194" s="70"/>
      <c r="F194" s="70"/>
      <c r="G194" s="70"/>
      <c r="H194" s="70"/>
      <c r="I194" s="71"/>
      <c r="J194" s="3"/>
      <c r="K194" s="3"/>
      <c r="L194" s="3"/>
      <c r="M194" s="3"/>
      <c r="N194" s="3"/>
      <c r="O194" s="1"/>
    </row>
    <row r="195" spans="1:15" ht="15.75" customHeight="1" thickBot="1">
      <c r="A195" s="1"/>
      <c r="B195" s="3"/>
      <c r="C195" s="3"/>
      <c r="D195" s="31">
        <v>1</v>
      </c>
      <c r="E195" s="45" t="s">
        <v>27</v>
      </c>
      <c r="F195" s="46"/>
      <c r="G195" s="47"/>
      <c r="H195" s="6">
        <f>+'[1]ACUM-OCTUBRE'!B154</f>
        <v>240</v>
      </c>
      <c r="I195" s="36">
        <f>H195/H200</f>
        <v>0.7384615384615385</v>
      </c>
      <c r="J195" s="3"/>
      <c r="K195" s="3"/>
      <c r="L195" s="3"/>
      <c r="M195" s="3"/>
      <c r="N195" s="3"/>
      <c r="O195" s="1"/>
    </row>
    <row r="196" spans="1:15" ht="15.75" thickBot="1">
      <c r="A196" s="1"/>
      <c r="B196" s="3"/>
      <c r="C196" s="3"/>
      <c r="D196" s="31">
        <v>2</v>
      </c>
      <c r="E196" s="45" t="s">
        <v>28</v>
      </c>
      <c r="F196" s="46"/>
      <c r="G196" s="47"/>
      <c r="H196" s="6">
        <f>+'[1]ACUM-OCTUBRE'!B157</f>
        <v>84</v>
      </c>
      <c r="I196" s="22">
        <f>H196/H200</f>
        <v>0.25846153846153846</v>
      </c>
      <c r="J196" s="3"/>
      <c r="K196" s="3"/>
      <c r="L196" s="3"/>
      <c r="M196" s="3"/>
      <c r="N196" s="3"/>
      <c r="O196" s="1"/>
    </row>
    <row r="197" spans="1:15" ht="15.75" customHeight="1" thickBot="1">
      <c r="A197" s="1"/>
      <c r="B197" s="3"/>
      <c r="C197" s="3"/>
      <c r="D197" s="31">
        <v>3</v>
      </c>
      <c r="E197" s="45" t="s">
        <v>29</v>
      </c>
      <c r="F197" s="46"/>
      <c r="G197" s="47"/>
      <c r="H197" s="6">
        <f>+'[1]ACUM-OCTUBRE'!B155</f>
        <v>1</v>
      </c>
      <c r="I197" s="22">
        <f>H197/H200</f>
        <v>3.0769230769230769E-3</v>
      </c>
      <c r="J197" s="3"/>
      <c r="K197" s="3"/>
      <c r="L197" s="3"/>
      <c r="M197" s="3"/>
      <c r="N197" s="3"/>
      <c r="O197" s="1"/>
    </row>
    <row r="198" spans="1:15" ht="15.75" thickBot="1">
      <c r="A198" s="1"/>
      <c r="B198" s="3"/>
      <c r="C198" s="3"/>
      <c r="D198" s="31">
        <v>4</v>
      </c>
      <c r="E198" s="45" t="s">
        <v>30</v>
      </c>
      <c r="F198" s="46"/>
      <c r="G198" s="47"/>
      <c r="H198" s="6">
        <f>+'[1]ACUM-OCTUBRE'!B142</f>
        <v>0</v>
      </c>
      <c r="I198" s="38">
        <f>H198/H200</f>
        <v>0</v>
      </c>
      <c r="J198" s="3"/>
      <c r="K198" s="3"/>
      <c r="L198" s="3"/>
      <c r="M198" s="3"/>
      <c r="N198" s="3"/>
      <c r="O198" s="1"/>
    </row>
    <row r="199" spans="1:15" ht="15.75" thickBo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"/>
    </row>
    <row r="200" spans="1:15" s="26" customFormat="1" ht="16.5" thickBot="1">
      <c r="A200" s="23"/>
      <c r="B200" s="3"/>
      <c r="C200" s="3"/>
      <c r="D200" s="3"/>
      <c r="E200" s="3"/>
      <c r="F200" s="3"/>
      <c r="G200" s="24" t="s">
        <v>6</v>
      </c>
      <c r="H200" s="7">
        <f>SUM(H195:H198)</f>
        <v>325</v>
      </c>
      <c r="I200" s="25">
        <f>SUM(I195:I198)</f>
        <v>1</v>
      </c>
      <c r="J200" s="3"/>
      <c r="K200" s="3"/>
      <c r="L200" s="3"/>
      <c r="M200" s="3"/>
      <c r="N200" s="3"/>
      <c r="O200" s="23"/>
    </row>
    <row r="201" spans="1:15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1"/>
    </row>
    <row r="202" spans="1:15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1"/>
    </row>
    <row r="203" spans="1:15">
      <c r="A203" s="1"/>
      <c r="B203" s="3"/>
      <c r="C203" s="3"/>
      <c r="D203" s="10"/>
      <c r="E203" s="10"/>
      <c r="F203" s="10"/>
      <c r="G203" s="10"/>
      <c r="H203" s="10"/>
      <c r="I203" s="10"/>
      <c r="J203" s="3"/>
      <c r="K203" s="3"/>
      <c r="L203" s="3"/>
      <c r="M203" s="3"/>
      <c r="N203" s="3"/>
      <c r="O203" s="1"/>
    </row>
    <row r="204" spans="1:15">
      <c r="A204" s="1"/>
      <c r="B204" s="3"/>
      <c r="C204" s="3"/>
      <c r="D204" s="10"/>
      <c r="E204" s="10"/>
      <c r="F204" s="10"/>
      <c r="G204" s="10"/>
      <c r="H204" s="10"/>
      <c r="I204" s="10"/>
      <c r="J204" s="3"/>
      <c r="K204" s="3"/>
      <c r="L204" s="3"/>
      <c r="M204" s="3"/>
      <c r="N204" s="3"/>
      <c r="O204" s="1"/>
    </row>
    <row r="205" spans="1:15">
      <c r="A205" s="1"/>
      <c r="B205" s="3"/>
      <c r="C205" s="3"/>
      <c r="D205" s="10"/>
      <c r="E205" s="10"/>
      <c r="F205" s="10"/>
      <c r="G205" s="10"/>
      <c r="H205" s="10"/>
      <c r="I205" s="10"/>
      <c r="J205" s="3"/>
      <c r="K205" s="3"/>
      <c r="L205" s="3"/>
      <c r="M205" s="3"/>
      <c r="N205" s="3"/>
      <c r="O205" s="1"/>
    </row>
    <row r="206" spans="1:15">
      <c r="A206" s="1"/>
      <c r="B206" s="3"/>
      <c r="C206" s="3"/>
      <c r="D206" s="10"/>
      <c r="E206" s="10"/>
      <c r="F206" s="10"/>
      <c r="G206" s="10"/>
      <c r="H206" s="10"/>
      <c r="I206" s="10"/>
      <c r="J206" s="3"/>
      <c r="K206" s="3"/>
      <c r="L206" s="3"/>
      <c r="M206" s="3"/>
      <c r="N206" s="3"/>
      <c r="O206" s="1"/>
    </row>
    <row r="207" spans="1:15">
      <c r="A207" s="1"/>
      <c r="B207" s="3"/>
      <c r="C207" s="3"/>
      <c r="D207" s="10"/>
      <c r="E207" s="10"/>
      <c r="F207" s="10"/>
      <c r="G207" s="10"/>
      <c r="H207" s="10"/>
      <c r="I207" s="10"/>
      <c r="J207" s="3"/>
      <c r="K207" s="3"/>
      <c r="L207" s="3"/>
      <c r="M207" s="3"/>
      <c r="N207" s="3"/>
      <c r="O207" s="1"/>
    </row>
    <row r="208" spans="1:15">
      <c r="A208" s="1"/>
      <c r="B208" s="3"/>
      <c r="C208" s="3"/>
      <c r="D208" s="10"/>
      <c r="E208" s="10"/>
      <c r="F208" s="10"/>
      <c r="G208" s="10"/>
      <c r="H208" s="10"/>
      <c r="I208" s="10"/>
      <c r="J208" s="3"/>
      <c r="K208" s="3"/>
      <c r="L208" s="3"/>
      <c r="M208" s="3"/>
      <c r="N208" s="3"/>
      <c r="O208" s="1"/>
    </row>
    <row r="209" spans="1:15">
      <c r="A209" s="1"/>
      <c r="B209" s="3"/>
      <c r="C209" s="3"/>
      <c r="D209" s="10"/>
      <c r="E209" s="10"/>
      <c r="F209" s="10"/>
      <c r="G209" s="10"/>
      <c r="H209" s="10"/>
      <c r="I209" s="10"/>
      <c r="J209" s="3"/>
      <c r="K209" s="3"/>
      <c r="L209" s="3"/>
      <c r="M209" s="3"/>
      <c r="N209" s="3"/>
      <c r="O209" s="1"/>
    </row>
    <row r="210" spans="1:15">
      <c r="A210" s="1"/>
      <c r="B210" s="3"/>
      <c r="C210" s="3"/>
      <c r="D210" s="10"/>
      <c r="E210" s="10"/>
      <c r="F210" s="10"/>
      <c r="G210" s="10"/>
      <c r="H210" s="10"/>
      <c r="I210" s="10"/>
      <c r="J210" s="3"/>
      <c r="K210" s="3"/>
      <c r="L210" s="3"/>
      <c r="M210" s="3"/>
      <c r="N210" s="3"/>
      <c r="O210" s="1"/>
    </row>
    <row r="211" spans="1:15">
      <c r="A211" s="1"/>
      <c r="B211" s="3"/>
      <c r="C211" s="3"/>
      <c r="D211" s="10"/>
      <c r="E211" s="10"/>
      <c r="F211" s="10"/>
      <c r="G211" s="10"/>
      <c r="H211" s="10"/>
      <c r="I211" s="10"/>
      <c r="J211" s="3"/>
      <c r="K211" s="3"/>
      <c r="L211" s="3"/>
      <c r="M211" s="3"/>
      <c r="N211" s="3"/>
      <c r="O211" s="1"/>
    </row>
    <row r="212" spans="1:15">
      <c r="A212" s="1"/>
      <c r="B212" s="3"/>
      <c r="C212" s="3"/>
      <c r="D212" s="10"/>
      <c r="E212" s="10"/>
      <c r="F212" s="10"/>
      <c r="G212" s="10"/>
      <c r="H212" s="10"/>
      <c r="I212" s="10"/>
      <c r="J212" s="3"/>
      <c r="K212" s="3"/>
      <c r="L212" s="3"/>
      <c r="M212" s="3"/>
      <c r="N212" s="3"/>
      <c r="O212" s="1"/>
    </row>
    <row r="213" spans="1:15">
      <c r="A213" s="1"/>
      <c r="B213" s="3"/>
      <c r="C213" s="3"/>
      <c r="D213" s="10"/>
      <c r="E213" s="10"/>
      <c r="F213" s="10"/>
      <c r="G213" s="10"/>
      <c r="H213" s="10"/>
      <c r="I213" s="10"/>
      <c r="J213" s="3"/>
      <c r="K213" s="3"/>
      <c r="L213" s="3"/>
      <c r="M213" s="3"/>
      <c r="N213" s="3"/>
      <c r="O213" s="1"/>
    </row>
    <row r="214" spans="1:15">
      <c r="A214" s="1"/>
      <c r="B214" s="3"/>
      <c r="C214" s="3"/>
      <c r="D214" s="10"/>
      <c r="E214" s="10"/>
      <c r="F214" s="10"/>
      <c r="G214" s="10"/>
      <c r="H214" s="10"/>
      <c r="I214" s="10"/>
      <c r="J214" s="3"/>
      <c r="K214" s="3"/>
      <c r="L214" s="3"/>
      <c r="M214" s="3"/>
      <c r="N214" s="3"/>
      <c r="O214" s="1"/>
    </row>
    <row r="215" spans="1:15">
      <c r="A215" s="1"/>
      <c r="B215" s="3"/>
      <c r="C215" s="3"/>
      <c r="D215" s="10"/>
      <c r="E215" s="10"/>
      <c r="F215" s="10"/>
      <c r="G215" s="10"/>
      <c r="H215" s="10"/>
      <c r="I215" s="10"/>
      <c r="J215" s="3"/>
      <c r="K215" s="3"/>
      <c r="L215" s="3"/>
      <c r="M215" s="3"/>
      <c r="N215" s="3"/>
      <c r="O215" s="1"/>
    </row>
    <row r="216" spans="1:15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1"/>
    </row>
    <row r="217" spans="1:15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"/>
    </row>
    <row r="218" spans="1:15" ht="15.75" thickBo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1"/>
    </row>
    <row r="219" spans="1:15" ht="19.5" customHeight="1" thickBot="1">
      <c r="A219" s="1"/>
      <c r="B219" s="3"/>
      <c r="C219" s="3"/>
      <c r="D219" s="69" t="s">
        <v>31</v>
      </c>
      <c r="E219" s="70"/>
      <c r="F219" s="70"/>
      <c r="G219" s="70"/>
      <c r="H219" s="70"/>
      <c r="I219" s="71"/>
      <c r="J219" s="3"/>
      <c r="K219" s="3"/>
      <c r="L219" s="3"/>
      <c r="M219" s="3"/>
      <c r="N219" s="3"/>
      <c r="O219" s="1"/>
    </row>
    <row r="220" spans="1:15" ht="15.75" thickBot="1">
      <c r="A220" s="1"/>
      <c r="B220" s="3"/>
      <c r="C220" s="3"/>
      <c r="D220" s="31">
        <v>1</v>
      </c>
      <c r="E220" s="45" t="s">
        <v>4</v>
      </c>
      <c r="F220" s="46"/>
      <c r="G220" s="47"/>
      <c r="H220" s="6">
        <f>+'[1]ACUM-OCTUBRE'!B166</f>
        <v>210</v>
      </c>
      <c r="I220" s="36">
        <f>H220/H226</f>
        <v>0.64615384615384619</v>
      </c>
      <c r="J220" s="3"/>
      <c r="K220" s="3"/>
      <c r="L220" s="3"/>
      <c r="M220" s="3"/>
      <c r="N220" s="3"/>
      <c r="O220" s="1"/>
    </row>
    <row r="221" spans="1:15" ht="15.75" customHeight="1" thickBot="1">
      <c r="A221" s="1"/>
      <c r="B221" s="3"/>
      <c r="C221" s="3"/>
      <c r="D221" s="31">
        <v>2</v>
      </c>
      <c r="E221" s="45" t="s">
        <v>32</v>
      </c>
      <c r="F221" s="46"/>
      <c r="G221" s="47"/>
      <c r="H221" s="6">
        <f>+'[1]ACUM-OCTUBRE'!B165</f>
        <v>84</v>
      </c>
      <c r="I221" s="36">
        <f>+H221/H226</f>
        <v>0.25846153846153846</v>
      </c>
      <c r="J221" s="3"/>
      <c r="K221" s="3"/>
      <c r="L221" s="3"/>
      <c r="M221" s="3"/>
      <c r="N221" s="3"/>
      <c r="O221" s="1"/>
    </row>
    <row r="222" spans="1:15" ht="15.75" customHeight="1" thickBot="1">
      <c r="A222" s="1"/>
      <c r="B222" s="3"/>
      <c r="C222" s="3"/>
      <c r="D222" s="31">
        <v>3</v>
      </c>
      <c r="E222" s="45" t="s">
        <v>33</v>
      </c>
      <c r="F222" s="46"/>
      <c r="G222" s="47"/>
      <c r="H222" s="6">
        <f>+'[1]ACUM-OCTUBRE'!B167</f>
        <v>23</v>
      </c>
      <c r="I222" s="36">
        <f>+H222/H226</f>
        <v>7.0769230769230765E-2</v>
      </c>
      <c r="J222" s="3"/>
      <c r="K222" s="3"/>
      <c r="L222" s="3"/>
      <c r="M222" s="3"/>
      <c r="N222" s="3"/>
      <c r="O222" s="1"/>
    </row>
    <row r="223" spans="1:15" ht="15.75" customHeight="1" thickBot="1">
      <c r="A223" s="1"/>
      <c r="B223" s="3"/>
      <c r="C223" s="3"/>
      <c r="D223" s="31">
        <v>4</v>
      </c>
      <c r="E223" s="48" t="s">
        <v>34</v>
      </c>
      <c r="F223" s="49"/>
      <c r="G223" s="50"/>
      <c r="H223" s="6">
        <f>+'[1]ACUM-OCTUBRE'!B168</f>
        <v>8</v>
      </c>
      <c r="I223" s="36">
        <f>+H223/H226</f>
        <v>2.4615384615384615E-2</v>
      </c>
      <c r="J223" s="3"/>
      <c r="K223" s="3"/>
      <c r="L223" s="3"/>
      <c r="M223" s="3"/>
      <c r="N223" s="3"/>
      <c r="O223" s="1"/>
    </row>
    <row r="224" spans="1:15" ht="15.75" customHeight="1" thickBot="1">
      <c r="A224" s="1"/>
      <c r="B224" s="3"/>
      <c r="C224" s="3"/>
      <c r="D224" s="31">
        <v>5</v>
      </c>
      <c r="E224" s="45" t="s">
        <v>35</v>
      </c>
      <c r="F224" s="46"/>
      <c r="G224" s="47"/>
      <c r="H224" s="6">
        <v>0</v>
      </c>
      <c r="I224" s="36">
        <f>+H224/H226</f>
        <v>0</v>
      </c>
      <c r="J224" s="3"/>
      <c r="K224" s="3"/>
      <c r="L224" s="3"/>
      <c r="M224" s="3"/>
      <c r="N224" s="3"/>
      <c r="O224" s="1"/>
    </row>
    <row r="225" spans="1:15" ht="15.75" thickBo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1"/>
    </row>
    <row r="226" spans="1:15" s="26" customFormat="1" ht="16.5" thickBot="1">
      <c r="A226" s="23"/>
      <c r="B226" s="41"/>
      <c r="C226" s="41"/>
      <c r="D226" s="41"/>
      <c r="E226" s="41"/>
      <c r="F226" s="41"/>
      <c r="G226" s="24" t="s">
        <v>6</v>
      </c>
      <c r="H226" s="7">
        <f>SUM(H220:H225)</f>
        <v>325</v>
      </c>
      <c r="I226" s="25">
        <f>SUM(I220:I225)</f>
        <v>1</v>
      </c>
      <c r="J226" s="3"/>
      <c r="K226" s="3"/>
      <c r="L226" s="3"/>
      <c r="M226" s="3"/>
      <c r="N226" s="3"/>
      <c r="O226" s="23"/>
    </row>
    <row r="227" spans="1:15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1"/>
    </row>
    <row r="228" spans="1:15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1"/>
    </row>
    <row r="229" spans="1:15">
      <c r="A229" s="1"/>
      <c r="B229" s="3"/>
      <c r="C229" s="3"/>
      <c r="D229" s="10"/>
      <c r="E229" s="10"/>
      <c r="F229" s="10"/>
      <c r="G229" s="10"/>
      <c r="H229" s="10"/>
      <c r="I229" s="10"/>
      <c r="J229" s="10"/>
      <c r="K229" s="3"/>
      <c r="L229" s="3"/>
      <c r="M229" s="3"/>
      <c r="N229" s="3"/>
      <c r="O229" s="1"/>
    </row>
    <row r="230" spans="1:15">
      <c r="A230" s="1"/>
      <c r="B230" s="3"/>
      <c r="C230" s="3"/>
      <c r="D230" s="10"/>
      <c r="E230" s="10"/>
      <c r="F230" s="10"/>
      <c r="G230" s="10"/>
      <c r="H230" s="10"/>
      <c r="I230" s="10"/>
      <c r="J230" s="10"/>
      <c r="K230" s="3"/>
      <c r="L230" s="3"/>
      <c r="M230" s="3"/>
      <c r="N230" s="3"/>
      <c r="O230" s="1"/>
    </row>
    <row r="231" spans="1:15">
      <c r="A231" s="1"/>
      <c r="B231" s="3"/>
      <c r="C231" s="3"/>
      <c r="D231" s="10"/>
      <c r="E231" s="10"/>
      <c r="F231" s="10"/>
      <c r="G231" s="10"/>
      <c r="H231" s="10"/>
      <c r="I231" s="10"/>
      <c r="J231" s="10"/>
      <c r="K231" s="3"/>
      <c r="L231" s="3"/>
      <c r="M231" s="3"/>
      <c r="N231" s="3"/>
      <c r="O231" s="1"/>
    </row>
    <row r="232" spans="1:15">
      <c r="A232" s="1"/>
      <c r="B232" s="3"/>
      <c r="C232" s="3"/>
      <c r="D232" s="10"/>
      <c r="E232" s="10"/>
      <c r="F232" s="10"/>
      <c r="G232" s="10"/>
      <c r="H232" s="10"/>
      <c r="I232" s="10"/>
      <c r="J232" s="10"/>
      <c r="K232" s="3"/>
      <c r="L232" s="3"/>
      <c r="M232" s="3"/>
      <c r="N232" s="3"/>
      <c r="O232" s="1"/>
    </row>
    <row r="233" spans="1:15">
      <c r="A233" s="1"/>
      <c r="B233" s="3"/>
      <c r="C233" s="3"/>
      <c r="D233" s="10"/>
      <c r="E233" s="10"/>
      <c r="F233" s="10"/>
      <c r="G233" s="10"/>
      <c r="H233" s="10"/>
      <c r="I233" s="10"/>
      <c r="J233" s="10"/>
      <c r="K233" s="3"/>
      <c r="L233" s="3"/>
      <c r="M233" s="3"/>
      <c r="N233" s="3"/>
      <c r="O233" s="1"/>
    </row>
    <row r="234" spans="1:15">
      <c r="A234" s="1"/>
      <c r="B234" s="3"/>
      <c r="C234" s="3"/>
      <c r="D234" s="10"/>
      <c r="E234" s="10"/>
      <c r="F234" s="10"/>
      <c r="G234" s="10"/>
      <c r="H234" s="10"/>
      <c r="I234" s="10"/>
      <c r="J234" s="10"/>
      <c r="K234" s="3"/>
      <c r="L234" s="3"/>
      <c r="M234" s="3"/>
      <c r="N234" s="3"/>
      <c r="O234" s="1"/>
    </row>
    <row r="235" spans="1:15">
      <c r="A235" s="1"/>
      <c r="B235" s="3"/>
      <c r="C235" s="3"/>
      <c r="D235" s="10"/>
      <c r="E235" s="10"/>
      <c r="F235" s="10"/>
      <c r="G235" s="10"/>
      <c r="H235" s="10"/>
      <c r="I235" s="10"/>
      <c r="J235" s="10"/>
      <c r="K235" s="3"/>
      <c r="L235" s="3"/>
      <c r="M235" s="3"/>
      <c r="N235" s="3"/>
      <c r="O235" s="1"/>
    </row>
    <row r="236" spans="1:15">
      <c r="A236" s="1"/>
      <c r="B236" s="3"/>
      <c r="C236" s="3"/>
      <c r="D236" s="10"/>
      <c r="E236" s="10"/>
      <c r="F236" s="10"/>
      <c r="G236" s="10"/>
      <c r="H236" s="10"/>
      <c r="I236" s="10"/>
      <c r="J236" s="10"/>
      <c r="K236" s="3"/>
      <c r="L236" s="3"/>
      <c r="M236" s="3"/>
      <c r="N236" s="3"/>
      <c r="O236" s="1"/>
    </row>
    <row r="237" spans="1:15">
      <c r="A237" s="1"/>
      <c r="B237" s="3"/>
      <c r="C237" s="3"/>
      <c r="D237" s="10"/>
      <c r="E237" s="10"/>
      <c r="F237" s="10"/>
      <c r="G237" s="10"/>
      <c r="H237" s="10"/>
      <c r="I237" s="10"/>
      <c r="J237" s="10"/>
      <c r="K237" s="3"/>
      <c r="L237" s="3"/>
      <c r="M237" s="3"/>
      <c r="N237" s="3"/>
      <c r="O237" s="1"/>
    </row>
    <row r="238" spans="1:15">
      <c r="A238" s="1"/>
      <c r="B238" s="3"/>
      <c r="C238" s="3"/>
      <c r="D238" s="10"/>
      <c r="E238" s="10"/>
      <c r="F238" s="10"/>
      <c r="G238" s="10"/>
      <c r="H238" s="10"/>
      <c r="I238" s="10"/>
      <c r="J238" s="10"/>
      <c r="K238" s="3"/>
      <c r="L238" s="3"/>
      <c r="M238" s="3"/>
      <c r="N238" s="3"/>
      <c r="O238" s="1"/>
    </row>
    <row r="239" spans="1:15">
      <c r="A239" s="1"/>
      <c r="B239" s="3"/>
      <c r="C239" s="3"/>
      <c r="D239" s="10"/>
      <c r="E239" s="10"/>
      <c r="F239" s="10"/>
      <c r="G239" s="10"/>
      <c r="H239" s="10"/>
      <c r="I239" s="10"/>
      <c r="J239" s="10"/>
      <c r="K239" s="3"/>
      <c r="L239" s="3"/>
      <c r="M239" s="3"/>
      <c r="N239" s="3"/>
      <c r="O239" s="1"/>
    </row>
    <row r="240" spans="1:15">
      <c r="A240" s="1"/>
      <c r="B240" s="3"/>
      <c r="C240" s="3"/>
      <c r="D240" s="10"/>
      <c r="E240" s="10"/>
      <c r="F240" s="10"/>
      <c r="G240" s="10"/>
      <c r="H240" s="10"/>
      <c r="I240" s="10"/>
      <c r="J240" s="10"/>
      <c r="K240" s="3"/>
      <c r="L240" s="3"/>
      <c r="M240" s="3"/>
      <c r="N240" s="3"/>
      <c r="O240" s="1"/>
    </row>
    <row r="241" spans="1:15">
      <c r="A241" s="1"/>
      <c r="B241" s="3"/>
      <c r="C241" s="3"/>
      <c r="D241" s="10"/>
      <c r="E241" s="10"/>
      <c r="F241" s="10"/>
      <c r="G241" s="10"/>
      <c r="H241" s="10"/>
      <c r="I241" s="10"/>
      <c r="J241" s="10"/>
      <c r="K241" s="3"/>
      <c r="L241" s="3"/>
      <c r="M241" s="3"/>
      <c r="N241" s="3"/>
      <c r="O241" s="1"/>
    </row>
    <row r="242" spans="1:15">
      <c r="A242" s="1"/>
      <c r="B242" s="3"/>
      <c r="C242" s="3"/>
      <c r="D242" s="10"/>
      <c r="E242" s="10"/>
      <c r="F242" s="10"/>
      <c r="G242" s="10"/>
      <c r="H242" s="10"/>
      <c r="I242" s="10"/>
      <c r="J242" s="10"/>
      <c r="K242" s="3"/>
      <c r="L242" s="3"/>
      <c r="M242" s="3"/>
      <c r="N242" s="3"/>
      <c r="O242" s="1"/>
    </row>
    <row r="243" spans="1:15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1"/>
    </row>
    <row r="244" spans="1:15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1"/>
    </row>
    <row r="245" spans="1:15" ht="15.75" thickBo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1"/>
    </row>
    <row r="246" spans="1:15" ht="19.5" customHeight="1" thickBot="1">
      <c r="A246" s="1"/>
      <c r="B246" s="3"/>
      <c r="C246" s="3"/>
      <c r="D246" s="69" t="s">
        <v>36</v>
      </c>
      <c r="E246" s="70"/>
      <c r="F246" s="70"/>
      <c r="G246" s="71"/>
      <c r="H246" s="3"/>
      <c r="I246" s="3"/>
      <c r="J246" s="3"/>
      <c r="K246" s="3"/>
      <c r="L246" s="3"/>
      <c r="M246" s="3"/>
      <c r="N246" s="3"/>
      <c r="O246" s="1"/>
    </row>
    <row r="247" spans="1:15" ht="29.25" customHeight="1" thickBot="1">
      <c r="A247" s="1"/>
      <c r="B247" s="3"/>
      <c r="C247" s="3"/>
      <c r="D247" s="6">
        <v>1</v>
      </c>
      <c r="E247" s="37" t="str">
        <f>+'[1]ACUM-OCTUBRE'!A292</f>
        <v>Alumbrado Público</v>
      </c>
      <c r="F247" s="35"/>
      <c r="G247" s="6">
        <f>+'[1]ACUM-OCTUBRE'!B292</f>
        <v>0</v>
      </c>
      <c r="H247" s="42"/>
      <c r="I247" s="3"/>
      <c r="J247" s="3"/>
      <c r="K247" s="3"/>
      <c r="L247" s="3"/>
      <c r="M247" s="3"/>
      <c r="N247" s="3"/>
      <c r="O247" s="1"/>
    </row>
    <row r="248" spans="1:15" ht="16.5" customHeight="1" thickBot="1">
      <c r="A248" s="1"/>
      <c r="B248" s="3"/>
      <c r="C248" s="3"/>
      <c r="D248" s="6">
        <v>2</v>
      </c>
      <c r="E248" s="37" t="str">
        <f>+'[1]ACUM-OCTUBRE'!A295</f>
        <v>Asuntos Internos</v>
      </c>
      <c r="F248" s="35"/>
      <c r="G248" s="6">
        <f>+'[1]ACUM-OCTUBRE'!B295</f>
        <v>0</v>
      </c>
      <c r="H248" s="3"/>
      <c r="I248" s="3"/>
      <c r="J248" s="3"/>
      <c r="K248" s="3"/>
      <c r="L248" s="3"/>
      <c r="M248" s="3"/>
      <c r="N248" s="3"/>
      <c r="O248" s="1"/>
    </row>
    <row r="249" spans="1:15" ht="27.75" customHeight="1" thickBot="1">
      <c r="A249" s="1"/>
      <c r="B249" s="3"/>
      <c r="C249" s="3"/>
      <c r="D249" s="6">
        <v>3</v>
      </c>
      <c r="E249" s="37" t="str">
        <f>+'[1]ACUM-OCTUBRE'!A301</f>
        <v>Comunicación Social</v>
      </c>
      <c r="F249" s="35"/>
      <c r="G249" s="6">
        <f>+'[1]ACUM-OCTUBRE'!B301</f>
        <v>0</v>
      </c>
      <c r="H249" s="3"/>
      <c r="I249" s="3"/>
      <c r="J249" s="3"/>
      <c r="K249" s="3"/>
      <c r="L249" s="3"/>
      <c r="M249" s="3"/>
      <c r="N249" s="3"/>
      <c r="O249" s="1"/>
    </row>
    <row r="250" spans="1:15" ht="15.75" customHeight="1" thickBot="1">
      <c r="A250" s="1"/>
      <c r="B250" s="3"/>
      <c r="C250" s="3"/>
      <c r="D250" s="6">
        <v>4</v>
      </c>
      <c r="E250" s="37" t="str">
        <f>+'[1]ACUM-OCTUBRE'!A302</f>
        <v>Comunidad Digna</v>
      </c>
      <c r="F250" s="35"/>
      <c r="G250" s="6">
        <f>+'[1]ACUM-OCTUBRE'!B302</f>
        <v>0</v>
      </c>
      <c r="H250" s="3"/>
      <c r="I250" s="3"/>
      <c r="J250" s="3"/>
      <c r="K250" s="3"/>
      <c r="L250" s="3"/>
      <c r="M250" s="3"/>
      <c r="N250" s="3"/>
      <c r="O250" s="1"/>
    </row>
    <row r="251" spans="1:15" ht="15.75" thickBot="1">
      <c r="A251" s="1"/>
      <c r="B251" s="3"/>
      <c r="C251" s="3"/>
      <c r="D251" s="6">
        <v>5</v>
      </c>
      <c r="E251" s="37" t="str">
        <f>+'[1]ACUM-OCTUBRE'!A303</f>
        <v>Consejería Juridica</v>
      </c>
      <c r="F251" s="35"/>
      <c r="G251" s="6">
        <f>+'[1]ACUM-OCTUBRE'!B303</f>
        <v>0</v>
      </c>
      <c r="H251" s="3"/>
      <c r="I251" s="3"/>
      <c r="J251" s="3"/>
      <c r="K251" s="3"/>
      <c r="L251" s="3"/>
      <c r="M251" s="3"/>
      <c r="N251" s="3"/>
      <c r="O251" s="1"/>
    </row>
    <row r="252" spans="1:15" ht="15.75" customHeight="1" thickBot="1">
      <c r="A252" s="1"/>
      <c r="B252" s="3"/>
      <c r="C252" s="3"/>
      <c r="D252" s="6">
        <v>6</v>
      </c>
      <c r="E252" s="37" t="str">
        <f>+'[1]ACUM-OCTUBRE'!A307</f>
        <v xml:space="preserve">Coordinación de la Oficina de Presidencia </v>
      </c>
      <c r="F252" s="35"/>
      <c r="G252" s="6">
        <f>+'[1]ACUM-OCTUBRE'!B307</f>
        <v>0</v>
      </c>
      <c r="H252" s="3"/>
      <c r="I252" s="3"/>
      <c r="J252" s="3"/>
      <c r="K252" s="3"/>
      <c r="L252" s="3"/>
      <c r="M252" s="3"/>
      <c r="N252" s="3"/>
      <c r="O252" s="1"/>
    </row>
    <row r="253" spans="1:15" ht="15.75" thickBot="1">
      <c r="A253" s="1"/>
      <c r="B253" s="3"/>
      <c r="C253" s="3"/>
      <c r="D253" s="6">
        <v>7</v>
      </c>
      <c r="E253" s="37" t="str">
        <f>+'[1]ACUM-OCTUBRE'!A308</f>
        <v>Coordinación General  Oficina Central de Gobierno, Estrategía y opinión Pública</v>
      </c>
      <c r="F253" s="35"/>
      <c r="G253" s="6">
        <f>+'[1]ACUM-OCTUBRE'!B308</f>
        <v>0</v>
      </c>
      <c r="H253" s="3"/>
      <c r="I253" s="3"/>
      <c r="J253" s="3"/>
      <c r="K253" s="3"/>
      <c r="L253" s="3"/>
      <c r="M253" s="3"/>
      <c r="N253" s="3"/>
      <c r="O253" s="1"/>
    </row>
    <row r="254" spans="1:15" ht="15.75" thickBot="1">
      <c r="A254" s="1"/>
      <c r="B254" s="3"/>
      <c r="C254" s="3"/>
      <c r="D254" s="6">
        <v>8</v>
      </c>
      <c r="E254" s="37" t="str">
        <f>+'[1]ACUM-OCTUBRE'!A309</f>
        <v>Coplademun</v>
      </c>
      <c r="F254" s="35"/>
      <c r="G254" s="6">
        <f>+'[1]ACUM-OCTUBRE'!B309</f>
        <v>0</v>
      </c>
      <c r="H254" s="3"/>
      <c r="I254" s="3"/>
      <c r="J254" s="3"/>
      <c r="K254" s="3"/>
      <c r="L254" s="3"/>
      <c r="M254" s="3"/>
      <c r="N254" s="3"/>
      <c r="O254" s="1"/>
    </row>
    <row r="255" spans="1:15" ht="15.75" thickBot="1">
      <c r="A255" s="1"/>
      <c r="B255" s="3"/>
      <c r="C255" s="3"/>
      <c r="D255" s="6">
        <v>9</v>
      </c>
      <c r="E255" s="37" t="str">
        <f>+'[1]ACUM-OCTUBRE'!A311</f>
        <v>Dirección General de  Innovación y Tecnología</v>
      </c>
      <c r="F255" s="35"/>
      <c r="G255" s="6">
        <f>+'[1]ACUM-OCTUBRE'!B311</f>
        <v>0</v>
      </c>
      <c r="H255" s="3"/>
      <c r="I255" s="3"/>
      <c r="J255" s="3"/>
      <c r="K255" s="3"/>
      <c r="L255" s="3"/>
      <c r="M255" s="3"/>
      <c r="N255" s="3"/>
      <c r="O255" s="1"/>
    </row>
    <row r="256" spans="1:15" ht="15.75" thickBot="1">
      <c r="A256" s="1"/>
      <c r="B256" s="3"/>
      <c r="C256" s="3"/>
      <c r="D256" s="6">
        <v>10</v>
      </c>
      <c r="E256" s="37" t="str">
        <f>+'[1]ACUM-OCTUBRE'!A318</f>
        <v>Instituto de Capacitación y Oferta Educativa</v>
      </c>
      <c r="F256" s="35"/>
      <c r="G256" s="6">
        <f>+'[1]ACUM-OCTUBRE'!B318</f>
        <v>0</v>
      </c>
      <c r="H256" s="3"/>
      <c r="I256" s="3"/>
      <c r="J256" s="3"/>
      <c r="K256" s="3"/>
      <c r="L256" s="3"/>
      <c r="M256" s="3"/>
      <c r="N256" s="3"/>
      <c r="O256" s="1"/>
    </row>
    <row r="257" spans="1:15" ht="15.75" thickBot="1">
      <c r="A257" s="1"/>
      <c r="B257" s="3"/>
      <c r="C257" s="3"/>
      <c r="D257" s="6">
        <v>11</v>
      </c>
      <c r="E257" s="37" t="str">
        <f>+'[1]ACUM-OCTUBRE'!A321</f>
        <v>Instituto Municipal de la Mujer</v>
      </c>
      <c r="F257" s="35"/>
      <c r="G257" s="6">
        <f>+'[1]ACUM-OCTUBRE'!B321</f>
        <v>0</v>
      </c>
      <c r="H257" s="3"/>
      <c r="I257" s="3"/>
      <c r="J257" s="3"/>
      <c r="K257" s="3"/>
      <c r="L257" s="3"/>
      <c r="M257" s="3"/>
      <c r="N257" s="3"/>
      <c r="O257" s="1"/>
    </row>
    <row r="258" spans="1:15" ht="15.75" thickBot="1">
      <c r="A258" s="1"/>
      <c r="B258" s="3"/>
      <c r="C258" s="3"/>
      <c r="D258" s="6">
        <v>12</v>
      </c>
      <c r="E258" s="37" t="str">
        <f>+'[1]ACUM-OCTUBRE'!A322</f>
        <v>Integración y Dictaminación</v>
      </c>
      <c r="F258" s="35"/>
      <c r="G258" s="6">
        <f>+'[1]ACUM-OCTUBRE'!B322</f>
        <v>0</v>
      </c>
      <c r="H258" s="3"/>
      <c r="I258" s="3"/>
      <c r="J258" s="3"/>
      <c r="K258" s="3"/>
      <c r="L258" s="3"/>
      <c r="M258" s="3"/>
      <c r="N258" s="3"/>
      <c r="O258" s="1"/>
    </row>
    <row r="259" spans="1:15" ht="15.75" thickBot="1">
      <c r="A259" s="1"/>
      <c r="B259" s="3"/>
      <c r="C259" s="3"/>
      <c r="D259" s="6">
        <v>13</v>
      </c>
      <c r="E259" s="37" t="str">
        <f>+'[1]ACUM-OCTUBRE'!A323</f>
        <v>Junta Municipal de Reclutamiento</v>
      </c>
      <c r="F259" s="35"/>
      <c r="G259" s="6">
        <f>+'[1]ACUM-OCTUBRE'!B323</f>
        <v>0</v>
      </c>
      <c r="H259" s="3"/>
      <c r="I259" s="3"/>
      <c r="J259" s="3"/>
      <c r="K259" s="3"/>
      <c r="L259" s="3"/>
      <c r="M259" s="3"/>
      <c r="N259" s="3"/>
      <c r="O259" s="1"/>
    </row>
    <row r="260" spans="1:15" ht="15.75" thickBot="1">
      <c r="A260" s="1"/>
      <c r="B260" s="3"/>
      <c r="C260" s="3"/>
      <c r="D260" s="6">
        <v>14</v>
      </c>
      <c r="E260" s="37" t="str">
        <f>+'[1]ACUM-OCTUBRE'!A331</f>
        <v>Protección al Medio Ambiente</v>
      </c>
      <c r="F260" s="35"/>
      <c r="G260" s="6">
        <f>+'[1]ACUM-OCTUBRE'!B331</f>
        <v>0</v>
      </c>
      <c r="H260" s="3"/>
      <c r="I260" s="3"/>
      <c r="J260" s="3"/>
      <c r="K260" s="3"/>
      <c r="L260" s="3"/>
      <c r="M260" s="3"/>
      <c r="N260" s="3"/>
      <c r="O260" s="1"/>
    </row>
    <row r="261" spans="1:15" ht="28.5" customHeight="1" thickBot="1">
      <c r="A261" s="1"/>
      <c r="B261" s="3"/>
      <c r="C261" s="3"/>
      <c r="D261" s="6">
        <v>15</v>
      </c>
      <c r="E261" s="37" t="str">
        <f>+'[1]ACUM-OCTUBRE'!A333</f>
        <v>Proyectos Estratégicos</v>
      </c>
      <c r="F261" s="35"/>
      <c r="G261" s="6">
        <f>+'[1]ACUM-OCTUBRE'!B333</f>
        <v>0</v>
      </c>
      <c r="H261" s="3"/>
      <c r="I261" s="3"/>
      <c r="J261" s="3"/>
      <c r="K261" s="3"/>
      <c r="L261" s="3"/>
      <c r="M261" s="3"/>
      <c r="N261" s="3"/>
      <c r="O261" s="1"/>
    </row>
    <row r="262" spans="1:15" ht="15.75" thickBot="1">
      <c r="A262" s="1"/>
      <c r="B262" s="3"/>
      <c r="C262" s="3"/>
      <c r="D262" s="6">
        <v>16</v>
      </c>
      <c r="E262" s="37" t="str">
        <f>+'[1]ACUM-OCTUBRE'!A334</f>
        <v>Rastros Municipales</v>
      </c>
      <c r="F262" s="35"/>
      <c r="G262" s="6">
        <f>+'[1]ACUM-OCTUBRE'!B334</f>
        <v>0</v>
      </c>
      <c r="H262" s="3"/>
      <c r="I262" s="3"/>
      <c r="J262" s="3"/>
      <c r="K262" s="3"/>
      <c r="L262" s="3"/>
      <c r="M262" s="3"/>
      <c r="N262" s="3"/>
      <c r="O262" s="1"/>
    </row>
    <row r="263" spans="1:15" ht="15.75" thickBot="1">
      <c r="A263" s="1"/>
      <c r="B263" s="3"/>
      <c r="C263" s="3"/>
      <c r="D263" s="6">
        <v>17</v>
      </c>
      <c r="E263" s="37" t="str">
        <f>+'[1]ACUM-OCTUBRE'!A335</f>
        <v>Regidores</v>
      </c>
      <c r="F263" s="35"/>
      <c r="G263" s="6">
        <f>+'[1]ACUM-OCTUBRE'!B335</f>
        <v>0</v>
      </c>
      <c r="H263" s="3"/>
      <c r="I263" s="3"/>
      <c r="J263" s="3"/>
      <c r="K263" s="3"/>
      <c r="L263" s="3"/>
      <c r="M263" s="3"/>
      <c r="N263" s="3"/>
      <c r="O263" s="1"/>
    </row>
    <row r="264" spans="1:15" ht="15.75" thickBot="1">
      <c r="A264" s="1"/>
      <c r="B264" s="3"/>
      <c r="C264" s="3"/>
      <c r="D264" s="6">
        <v>18</v>
      </c>
      <c r="E264" s="37" t="str">
        <f>+'[1]ACUM-OCTUBRE'!A337</f>
        <v>Relaciones Exteriores</v>
      </c>
      <c r="F264" s="35"/>
      <c r="G264" s="6">
        <f>+'[1]ACUM-OCTUBRE'!B337</f>
        <v>0</v>
      </c>
      <c r="H264" s="3"/>
      <c r="I264" s="3"/>
      <c r="J264" s="3"/>
      <c r="K264" s="3"/>
      <c r="L264" s="3"/>
      <c r="M264" s="3"/>
      <c r="N264" s="3"/>
      <c r="O264" s="1"/>
    </row>
    <row r="265" spans="1:15" ht="15.75" thickBot="1">
      <c r="A265" s="1"/>
      <c r="B265" s="3"/>
      <c r="C265" s="3"/>
      <c r="D265" s="6">
        <v>19</v>
      </c>
      <c r="E265" s="37" t="str">
        <f>+'[1]ACUM-OCTUBRE'!A340</f>
        <v>Secretaria del Ayuntamiento</v>
      </c>
      <c r="F265" s="35"/>
      <c r="G265" s="6">
        <f>+'[1]ACUM-OCTUBRE'!B340</f>
        <v>0</v>
      </c>
      <c r="H265" s="3"/>
      <c r="I265" s="3"/>
      <c r="J265" s="3"/>
      <c r="K265" s="3"/>
      <c r="L265" s="3"/>
      <c r="M265" s="3"/>
      <c r="N265" s="3"/>
      <c r="O265" s="1"/>
    </row>
    <row r="266" spans="1:15" ht="15.75" thickBot="1">
      <c r="A266" s="1"/>
      <c r="B266" s="3"/>
      <c r="C266" s="3"/>
      <c r="D266" s="6">
        <v>20</v>
      </c>
      <c r="E266" s="37" t="str">
        <f>+'[1]ACUM-OCTUBRE'!A345</f>
        <v>Vinculación Asuntos Religiosos</v>
      </c>
      <c r="F266" s="35"/>
      <c r="G266" s="6">
        <f>+'[1]ACUM-OCTUBRE'!B345</f>
        <v>0</v>
      </c>
      <c r="H266" s="3"/>
      <c r="I266" s="3"/>
      <c r="J266" s="3"/>
      <c r="K266" s="3"/>
      <c r="L266" s="3"/>
      <c r="M266" s="3"/>
      <c r="N266" s="3"/>
      <c r="O266" s="1"/>
    </row>
    <row r="267" spans="1:15" ht="15.75" thickBot="1">
      <c r="A267" s="1"/>
      <c r="B267" s="3"/>
      <c r="C267" s="3"/>
      <c r="D267" s="6">
        <v>21</v>
      </c>
      <c r="E267" s="37" t="str">
        <f>+'[1]ACUM-OCTUBRE'!A296</f>
        <v>Atención Ciudadana</v>
      </c>
      <c r="F267" s="35"/>
      <c r="G267" s="6">
        <f>+'[1]ACUM-OCTUBRE'!B296</f>
        <v>1</v>
      </c>
      <c r="H267" s="3"/>
      <c r="I267" s="3"/>
      <c r="J267" s="3"/>
      <c r="K267" s="3"/>
      <c r="L267" s="3"/>
      <c r="M267" s="3"/>
      <c r="N267" s="3"/>
      <c r="O267" s="1"/>
    </row>
    <row r="268" spans="1:15" ht="27.75" customHeight="1" thickBot="1">
      <c r="A268" s="1"/>
      <c r="B268" s="3"/>
      <c r="C268" s="3"/>
      <c r="D268" s="6">
        <v>22</v>
      </c>
      <c r="E268" s="37" t="str">
        <f>+'[1]ACUM-OCTUBRE'!A305</f>
        <v>Coordinación de Delegaciones</v>
      </c>
      <c r="F268" s="35"/>
      <c r="G268" s="6">
        <f>+'[1]ACUM-OCTUBRE'!B305</f>
        <v>1</v>
      </c>
      <c r="H268" s="3"/>
      <c r="I268" s="3"/>
      <c r="J268" s="3"/>
      <c r="K268" s="3"/>
      <c r="L268" s="3"/>
      <c r="M268" s="3"/>
      <c r="N268" s="3"/>
      <c r="O268" s="1"/>
    </row>
    <row r="269" spans="1:15" ht="15.75" thickBot="1">
      <c r="A269" s="1"/>
      <c r="B269" s="3"/>
      <c r="C269" s="3"/>
      <c r="D269" s="6">
        <v>23</v>
      </c>
      <c r="E269" s="37" t="str">
        <f>+'[1]ACUM-OCTUBRE'!A306</f>
        <v>Coordinación de Gabinete</v>
      </c>
      <c r="F269" s="35"/>
      <c r="G269" s="6">
        <f>+'[1]ACUM-OCTUBRE'!B306</f>
        <v>1</v>
      </c>
      <c r="H269" s="3"/>
      <c r="I269" s="3"/>
      <c r="J269" s="3"/>
      <c r="K269" s="3"/>
      <c r="L269" s="3"/>
      <c r="M269" s="3"/>
      <c r="N269" s="3"/>
      <c r="O269" s="1"/>
    </row>
    <row r="270" spans="1:15" ht="15.75" thickBot="1">
      <c r="A270" s="1"/>
      <c r="B270" s="3"/>
      <c r="C270" s="3"/>
      <c r="D270" s="6">
        <v>24</v>
      </c>
      <c r="E270" s="37" t="str">
        <f>+'[1]ACUM-OCTUBRE'!A316</f>
        <v>Educación Municipal</v>
      </c>
      <c r="F270" s="35"/>
      <c r="G270" s="6">
        <f>+'[1]ACUM-OCTUBRE'!B316</f>
        <v>1</v>
      </c>
      <c r="H270" s="3"/>
      <c r="I270" s="3"/>
      <c r="J270" s="3"/>
      <c r="K270" s="3"/>
      <c r="L270" s="3"/>
      <c r="M270" s="3"/>
      <c r="N270" s="3"/>
      <c r="O270" s="1"/>
    </row>
    <row r="271" spans="1:15" ht="15.75" thickBot="1">
      <c r="A271" s="1"/>
      <c r="B271" s="3"/>
      <c r="C271" s="3"/>
      <c r="D271" s="6">
        <v>25</v>
      </c>
      <c r="E271" s="37" t="str">
        <f>+'[1]ACUM-OCTUBRE'!A325</f>
        <v>Mantenimiento Urbano</v>
      </c>
      <c r="F271" s="35"/>
      <c r="G271" s="6">
        <f>+'[1]ACUM-OCTUBRE'!B325</f>
        <v>1</v>
      </c>
      <c r="H271" s="3"/>
      <c r="I271" s="3"/>
      <c r="J271" s="3"/>
      <c r="K271" s="3"/>
      <c r="L271" s="3"/>
      <c r="M271" s="3"/>
      <c r="N271" s="3"/>
      <c r="O271" s="1"/>
    </row>
    <row r="272" spans="1:15" ht="15.75" thickBot="1">
      <c r="A272" s="1"/>
      <c r="B272" s="3"/>
      <c r="C272" s="3"/>
      <c r="D272" s="6">
        <v>26</v>
      </c>
      <c r="E272" s="37" t="str">
        <f>+'[1]ACUM-OCTUBRE'!A328</f>
        <v>Parques y Jardines</v>
      </c>
      <c r="F272" s="35"/>
      <c r="G272" s="6">
        <f>+'[1]ACUM-OCTUBRE'!B328</f>
        <v>1</v>
      </c>
      <c r="H272" s="3"/>
      <c r="I272" s="3"/>
      <c r="J272" s="3"/>
      <c r="K272" s="3"/>
      <c r="L272" s="3"/>
      <c r="M272" s="3"/>
      <c r="N272" s="3"/>
      <c r="O272" s="1"/>
    </row>
    <row r="273" spans="1:15" ht="27" customHeight="1" thickBot="1">
      <c r="A273" s="1"/>
      <c r="B273" s="3"/>
      <c r="C273" s="3"/>
      <c r="D273" s="6">
        <v>27</v>
      </c>
      <c r="E273" s="37" t="str">
        <f>+'[1]ACUM-OCTUBRE'!A336</f>
        <v>Registro Civil</v>
      </c>
      <c r="F273" s="35"/>
      <c r="G273" s="6">
        <f>+'[1]ACUM-OCTUBRE'!B336</f>
        <v>1</v>
      </c>
      <c r="H273" s="3"/>
      <c r="I273" s="3"/>
      <c r="J273" s="3"/>
      <c r="K273" s="3"/>
      <c r="L273" s="3"/>
      <c r="M273" s="3"/>
      <c r="N273" s="3"/>
      <c r="O273" s="1"/>
    </row>
    <row r="274" spans="1:15" ht="15.75" customHeight="1" thickBot="1">
      <c r="A274" s="1"/>
      <c r="B274" s="3"/>
      <c r="C274" s="3"/>
      <c r="D274" s="6">
        <v>28</v>
      </c>
      <c r="E274" s="37" t="str">
        <f>+'[1]ACUM-OCTUBRE'!A291</f>
        <v>Agua y Alcantarillado</v>
      </c>
      <c r="F274" s="35"/>
      <c r="G274" s="6">
        <f>+'[1]ACUM-OCTUBRE'!B291</f>
        <v>2</v>
      </c>
      <c r="H274" s="3"/>
      <c r="I274" s="3"/>
      <c r="J274" s="3"/>
      <c r="K274" s="3"/>
      <c r="L274" s="3"/>
      <c r="M274" s="3"/>
      <c r="N274" s="3"/>
      <c r="O274" s="1"/>
    </row>
    <row r="275" spans="1:15" ht="15.75" thickBot="1">
      <c r="A275" s="1"/>
      <c r="B275" s="3"/>
      <c r="C275" s="3"/>
      <c r="D275" s="6">
        <v>29</v>
      </c>
      <c r="E275" s="37" t="str">
        <f>+'[1]ACUM-OCTUBRE'!A294</f>
        <v>Aseo Público</v>
      </c>
      <c r="F275" s="35"/>
      <c r="G275" s="6">
        <f>+'[1]ACUM-OCTUBRE'!B294</f>
        <v>2</v>
      </c>
      <c r="H275" s="3"/>
      <c r="I275" s="3"/>
      <c r="J275" s="3"/>
      <c r="K275" s="3"/>
      <c r="L275" s="3"/>
      <c r="M275" s="3"/>
      <c r="N275" s="3"/>
      <c r="O275" s="1"/>
    </row>
    <row r="276" spans="1:15" ht="15.75" thickBot="1">
      <c r="A276" s="1"/>
      <c r="B276" s="3"/>
      <c r="C276" s="3"/>
      <c r="D276" s="6">
        <v>30</v>
      </c>
      <c r="E276" s="37" t="str">
        <f>+'[1]ACUM-OCTUBRE'!A304</f>
        <v>Contraloría</v>
      </c>
      <c r="F276" s="35"/>
      <c r="G276" s="6">
        <f>+'[1]ACUM-OCTUBRE'!B304</f>
        <v>2</v>
      </c>
      <c r="H276" s="3"/>
      <c r="I276" s="3"/>
      <c r="J276" s="3"/>
      <c r="K276" s="3"/>
      <c r="L276" s="3"/>
      <c r="M276" s="3"/>
      <c r="N276" s="3"/>
      <c r="O276" s="1"/>
    </row>
    <row r="277" spans="1:15" ht="15.75" thickBot="1">
      <c r="A277" s="1"/>
      <c r="B277" s="3"/>
      <c r="C277" s="3"/>
      <c r="D277" s="6">
        <v>31</v>
      </c>
      <c r="E277" s="37" t="str">
        <f>+'[1]ACUM-OCTUBRE'!A319</f>
        <v>Instituto de Cultura</v>
      </c>
      <c r="F277" s="35"/>
      <c r="G277" s="6">
        <f>+'[1]ACUM-OCTUBRE'!B319</f>
        <v>2</v>
      </c>
      <c r="H277" s="3"/>
      <c r="I277" s="3"/>
      <c r="J277" s="3"/>
      <c r="K277" s="3"/>
      <c r="L277" s="3"/>
      <c r="M277" s="3"/>
      <c r="N277" s="3"/>
      <c r="O277" s="1"/>
    </row>
    <row r="278" spans="1:15" ht="15.75" customHeight="1" thickBot="1">
      <c r="A278" s="1"/>
      <c r="B278" s="3"/>
      <c r="C278" s="3"/>
      <c r="D278" s="6">
        <v>32</v>
      </c>
      <c r="E278" s="37" t="str">
        <f>+'[1]ACUM-OCTUBRE'!A324</f>
        <v>Mantenimiento de Pavimentos</v>
      </c>
      <c r="F278" s="35"/>
      <c r="G278" s="6">
        <f>+'[1]ACUM-OCTUBRE'!B324</f>
        <v>2</v>
      </c>
      <c r="H278" s="3"/>
      <c r="I278" s="3"/>
      <c r="J278" s="3"/>
      <c r="K278" s="3"/>
      <c r="L278" s="3"/>
      <c r="M278" s="3"/>
      <c r="N278" s="3"/>
      <c r="O278" s="1"/>
    </row>
    <row r="279" spans="1:15" ht="15.75" thickBot="1">
      <c r="A279" s="1"/>
      <c r="B279" s="3"/>
      <c r="C279" s="3"/>
      <c r="D279" s="6">
        <v>33</v>
      </c>
      <c r="E279" s="37" t="str">
        <f>+'[1]ACUM-OCTUBRE'!A338</f>
        <v>Relaciones Públicas</v>
      </c>
      <c r="F279" s="35"/>
      <c r="G279" s="6">
        <f>+'[1]ACUM-OCTUBRE'!B338</f>
        <v>2</v>
      </c>
      <c r="H279" s="3"/>
      <c r="I279" s="3"/>
      <c r="J279" s="3"/>
      <c r="K279" s="3"/>
      <c r="L279" s="3"/>
      <c r="M279" s="3"/>
      <c r="N279" s="3"/>
      <c r="O279" s="1"/>
    </row>
    <row r="280" spans="1:15" ht="15.75" thickBot="1">
      <c r="A280" s="1"/>
      <c r="B280" s="3"/>
      <c r="C280" s="3"/>
      <c r="D280" s="6">
        <v>34</v>
      </c>
      <c r="E280" s="37" t="str">
        <f>+'[1]ACUM-OCTUBRE'!A341</f>
        <v>Secretaría Particular</v>
      </c>
      <c r="F280" s="35"/>
      <c r="G280" s="6">
        <f>+'[1]ACUM-OCTUBRE'!B341</f>
        <v>2</v>
      </c>
      <c r="H280" s="3"/>
      <c r="I280" s="3"/>
      <c r="J280" s="3"/>
      <c r="K280" s="3"/>
      <c r="L280" s="3"/>
      <c r="M280" s="3"/>
      <c r="N280" s="3"/>
      <c r="O280" s="1"/>
    </row>
    <row r="281" spans="1:15" ht="15.75" thickBot="1">
      <c r="A281" s="1"/>
      <c r="B281" s="3"/>
      <c r="C281" s="3"/>
      <c r="D281" s="6">
        <v>35</v>
      </c>
      <c r="E281" s="37" t="str">
        <f>+'[1]ACUM-OCTUBRE'!A320</f>
        <v>Instituto Municipal de la Juventud</v>
      </c>
      <c r="F281" s="35"/>
      <c r="G281" s="6">
        <f>+'[1]ACUM-OCTUBRE'!B320</f>
        <v>3</v>
      </c>
      <c r="H281" s="3"/>
      <c r="I281" s="3"/>
      <c r="J281" s="3"/>
      <c r="K281" s="3"/>
      <c r="L281" s="3"/>
      <c r="M281" s="3"/>
      <c r="N281" s="3"/>
      <c r="O281" s="1"/>
    </row>
    <row r="282" spans="1:15" ht="15.75" thickBot="1">
      <c r="A282" s="1"/>
      <c r="B282" s="3"/>
      <c r="C282" s="3"/>
      <c r="D282" s="6">
        <v>36</v>
      </c>
      <c r="E282" s="37" t="str">
        <f>+'[1]ACUM-OCTUBRE'!A339</f>
        <v>Sanidad Animal</v>
      </c>
      <c r="F282" s="35"/>
      <c r="G282" s="6">
        <f>+'[1]ACUM-OCTUBRE'!B339</f>
        <v>4</v>
      </c>
      <c r="H282" s="3"/>
      <c r="I282" s="3"/>
      <c r="J282" s="3"/>
      <c r="K282" s="3"/>
      <c r="L282" s="3"/>
      <c r="M282" s="3"/>
      <c r="N282" s="3"/>
      <c r="O282" s="1"/>
    </row>
    <row r="283" spans="1:15" ht="15.75" thickBot="1">
      <c r="A283" s="1"/>
      <c r="B283" s="3"/>
      <c r="C283" s="3"/>
      <c r="D283" s="6">
        <v>37</v>
      </c>
      <c r="E283" s="37" t="str">
        <f>+'[1]ACUM-OCTUBRE'!A310</f>
        <v>Desarrollo Social Humano</v>
      </c>
      <c r="F283" s="35"/>
      <c r="G283" s="6">
        <f>+'[1]ACUM-OCTUBRE'!B310</f>
        <v>6</v>
      </c>
      <c r="H283" s="3"/>
      <c r="I283" s="3"/>
      <c r="J283" s="3"/>
      <c r="K283" s="3"/>
      <c r="L283" s="3"/>
      <c r="M283" s="3"/>
      <c r="N283" s="3"/>
      <c r="O283" s="1"/>
    </row>
    <row r="284" spans="1:15" ht="15.75" thickBot="1">
      <c r="A284" s="1"/>
      <c r="B284" s="3"/>
      <c r="C284" s="3"/>
      <c r="D284" s="6">
        <v>38</v>
      </c>
      <c r="E284" s="37" t="str">
        <f>+'[1]ACUM-OCTUBRE'!A317</f>
        <v>Estacionómetros y Estacionamientos</v>
      </c>
      <c r="F284" s="35"/>
      <c r="G284" s="6">
        <f>+'[1]ACUM-OCTUBRE'!B317</f>
        <v>7</v>
      </c>
      <c r="H284" s="3"/>
      <c r="I284" s="3"/>
      <c r="J284" s="3"/>
      <c r="K284" s="3"/>
      <c r="L284" s="3"/>
      <c r="M284" s="3"/>
      <c r="N284" s="3"/>
      <c r="O284" s="1"/>
    </row>
    <row r="285" spans="1:15" ht="15.75" thickBot="1">
      <c r="A285" s="1"/>
      <c r="B285" s="3"/>
      <c r="C285" s="3"/>
      <c r="D285" s="6">
        <v>39</v>
      </c>
      <c r="E285" s="37" t="str">
        <f>+'[1]ACUM-OCTUBRE'!A329</f>
        <v>Participación Ciudadana</v>
      </c>
      <c r="F285" s="35"/>
      <c r="G285" s="6">
        <f>+'[1]ACUM-OCTUBRE'!B329</f>
        <v>7</v>
      </c>
      <c r="H285" s="3"/>
      <c r="I285" s="3"/>
      <c r="J285" s="3"/>
      <c r="K285" s="3"/>
      <c r="L285" s="3"/>
      <c r="M285" s="3"/>
      <c r="N285" s="3"/>
      <c r="O285" s="1"/>
    </row>
    <row r="286" spans="1:15" ht="15.75" thickBot="1">
      <c r="A286" s="1"/>
      <c r="B286" s="3"/>
      <c r="C286" s="3"/>
      <c r="D286" s="6">
        <v>40</v>
      </c>
      <c r="E286" s="37" t="str">
        <f>+'[1]ACUM-OCTUBRE'!A297</f>
        <v>Catastro</v>
      </c>
      <c r="F286" s="35"/>
      <c r="G286" s="6">
        <f>+'[1]ACUM-OCTUBRE'!B297</f>
        <v>8</v>
      </c>
      <c r="H286" s="3"/>
      <c r="I286" s="3"/>
      <c r="J286" s="3"/>
      <c r="K286" s="3"/>
      <c r="L286" s="3"/>
      <c r="M286" s="3"/>
      <c r="N286" s="3"/>
      <c r="O286" s="1"/>
    </row>
    <row r="287" spans="1:15" ht="15.75" thickBot="1">
      <c r="A287" s="1"/>
      <c r="B287" s="3"/>
      <c r="C287" s="3"/>
      <c r="D287" s="6">
        <v>41</v>
      </c>
      <c r="E287" s="37" t="str">
        <f>+'[1]ACUM-OCTUBRE'!A298</f>
        <v>Cementerios</v>
      </c>
      <c r="F287" s="35"/>
      <c r="G287" s="6">
        <f>+'[1]ACUM-OCTUBRE'!B298</f>
        <v>8</v>
      </c>
      <c r="H287" s="3"/>
      <c r="I287" s="3"/>
      <c r="J287" s="3"/>
      <c r="K287" s="3"/>
      <c r="L287" s="3"/>
      <c r="M287" s="3"/>
      <c r="N287" s="3"/>
      <c r="O287" s="1"/>
    </row>
    <row r="288" spans="1:15" ht="15.75" thickBot="1">
      <c r="A288" s="1"/>
      <c r="B288" s="3"/>
      <c r="C288" s="3"/>
      <c r="D288" s="6">
        <v>42</v>
      </c>
      <c r="E288" s="37" t="str">
        <f>+'[1]ACUM-OCTUBRE'!A299</f>
        <v>Centro de  Promoción Económica y Turismo</v>
      </c>
      <c r="F288" s="35"/>
      <c r="G288" s="6">
        <f>+'[1]ACUM-OCTUBRE'!B299</f>
        <v>8</v>
      </c>
      <c r="H288" s="3"/>
      <c r="I288" s="3"/>
      <c r="J288" s="3"/>
      <c r="K288" s="3"/>
      <c r="L288" s="3"/>
      <c r="M288" s="3"/>
      <c r="N288" s="3"/>
      <c r="O288" s="1"/>
    </row>
    <row r="289" spans="1:15" ht="15.75" thickBot="1">
      <c r="A289" s="1"/>
      <c r="B289" s="3"/>
      <c r="C289" s="3"/>
      <c r="D289" s="6">
        <v>43</v>
      </c>
      <c r="E289" s="37" t="str">
        <f>+'[1]ACUM-OCTUBRE'!A332</f>
        <v>Protección Civil y Bomberos</v>
      </c>
      <c r="F289" s="35"/>
      <c r="G289" s="6">
        <f>+'[1]ACUM-OCTUBRE'!B332</f>
        <v>8</v>
      </c>
      <c r="H289" s="3"/>
      <c r="I289" s="3"/>
      <c r="J289" s="3"/>
      <c r="K289" s="3"/>
      <c r="L289" s="3"/>
      <c r="M289" s="3"/>
      <c r="N289" s="3"/>
      <c r="O289" s="1"/>
    </row>
    <row r="290" spans="1:15" ht="15.75" thickBot="1">
      <c r="A290" s="1"/>
      <c r="B290" s="3"/>
      <c r="C290" s="3"/>
      <c r="D290" s="6">
        <v>44</v>
      </c>
      <c r="E290" s="37" t="str">
        <f>+'[1]ACUM-OCTUBRE'!A342</f>
        <v>Sindicatura</v>
      </c>
      <c r="F290" s="35"/>
      <c r="G290" s="6">
        <f>+'[1]ACUM-OCTUBRE'!B342</f>
        <v>11</v>
      </c>
      <c r="H290" s="3"/>
      <c r="I290" s="3"/>
      <c r="J290" s="3"/>
      <c r="K290" s="3"/>
      <c r="L290" s="3"/>
      <c r="M290" s="3"/>
      <c r="N290" s="3"/>
      <c r="O290" s="1"/>
    </row>
    <row r="291" spans="1:15" ht="15.75" thickBot="1">
      <c r="A291" s="1"/>
      <c r="B291" s="3"/>
      <c r="C291" s="3"/>
      <c r="D291" s="6">
        <v>45</v>
      </c>
      <c r="E291" s="37" t="str">
        <f>+'[1]ACUM-OCTUBRE'!A344</f>
        <v>Transparencia y Acceso a la Información</v>
      </c>
      <c r="F291" s="35"/>
      <c r="G291" s="6">
        <f>+'[1]ACUM-OCTUBRE'!B344</f>
        <v>12</v>
      </c>
      <c r="H291" s="3"/>
      <c r="I291" s="3"/>
      <c r="J291" s="3"/>
      <c r="K291" s="3"/>
      <c r="L291" s="3"/>
      <c r="M291" s="3"/>
      <c r="N291" s="3"/>
      <c r="O291" s="1"/>
    </row>
    <row r="292" spans="1:15" ht="15.75" thickBot="1">
      <c r="A292" s="1"/>
      <c r="B292" s="3"/>
      <c r="C292" s="3"/>
      <c r="D292" s="6">
        <v>46</v>
      </c>
      <c r="E292" s="37" t="str">
        <f>+'[1]ACUM-OCTUBRE'!A290</f>
        <v>Actas y Acuerdos</v>
      </c>
      <c r="F292" s="35"/>
      <c r="G292" s="6">
        <f>+'[1]ACUM-OCTUBRE'!B290</f>
        <v>13</v>
      </c>
      <c r="H292" s="3"/>
      <c r="I292" s="3"/>
      <c r="J292" s="3"/>
      <c r="K292" s="3"/>
      <c r="L292" s="3"/>
      <c r="M292" s="3"/>
      <c r="N292" s="3"/>
      <c r="O292" s="1"/>
    </row>
    <row r="293" spans="1:15" ht="15.75" thickBot="1">
      <c r="A293" s="1"/>
      <c r="B293" s="3"/>
      <c r="C293" s="3"/>
      <c r="D293" s="6">
        <v>47</v>
      </c>
      <c r="E293" s="37" t="str">
        <f>+'[1]ACUM-OCTUBRE'!A293</f>
        <v>Archivo Municipal</v>
      </c>
      <c r="F293" s="35"/>
      <c r="G293" s="6">
        <f>+'[1]ACUM-OCTUBRE'!B293</f>
        <v>13</v>
      </c>
      <c r="H293" s="3"/>
      <c r="I293" s="3"/>
      <c r="J293" s="3"/>
      <c r="K293" s="3"/>
      <c r="L293" s="3"/>
      <c r="M293" s="3"/>
      <c r="N293" s="3"/>
      <c r="O293" s="1"/>
    </row>
    <row r="294" spans="1:15" ht="15.75" thickBot="1">
      <c r="A294" s="1"/>
      <c r="B294" s="3"/>
      <c r="C294" s="3"/>
      <c r="D294" s="6">
        <v>48</v>
      </c>
      <c r="E294" s="37" t="str">
        <f>+'[1]ACUM-OCTUBRE'!A312</f>
        <v>Dirección General de Ecología</v>
      </c>
      <c r="F294" s="35"/>
      <c r="G294" s="6">
        <f>+'[1]ACUM-OCTUBRE'!B312</f>
        <v>14</v>
      </c>
      <c r="H294" s="3"/>
      <c r="I294" s="3"/>
      <c r="J294" s="3"/>
      <c r="K294" s="3"/>
      <c r="L294" s="3"/>
      <c r="M294" s="3"/>
      <c r="N294" s="3"/>
      <c r="O294" s="1"/>
    </row>
    <row r="295" spans="1:15" ht="15.75" thickBot="1">
      <c r="A295" s="1"/>
      <c r="B295" s="3"/>
      <c r="C295" s="3"/>
      <c r="D295" s="6">
        <v>49</v>
      </c>
      <c r="E295" s="37" t="str">
        <f>+'[1]ACUM-OCTUBRE'!A313</f>
        <v>Dirección General de Inspección de Reglamentos</v>
      </c>
      <c r="F295" s="35"/>
      <c r="G295" s="6">
        <f>+'[1]ACUM-OCTUBRE'!B313</f>
        <v>14</v>
      </c>
      <c r="H295" s="3"/>
      <c r="I295" s="3"/>
      <c r="J295" s="3"/>
      <c r="K295" s="3"/>
      <c r="L295" s="3"/>
      <c r="M295" s="3"/>
      <c r="N295" s="3"/>
      <c r="O295" s="1"/>
    </row>
    <row r="296" spans="1:15" ht="15.75" thickBot="1">
      <c r="A296" s="1"/>
      <c r="B296" s="3"/>
      <c r="C296" s="3"/>
      <c r="D296" s="6">
        <v>50</v>
      </c>
      <c r="E296" s="37" t="str">
        <f>+'[1]ACUM-OCTUBRE'!A330</f>
        <v>Patrimonio Municipal</v>
      </c>
      <c r="F296" s="35"/>
      <c r="G296" s="6">
        <f>+'[1]ACUM-OCTUBRE'!B330</f>
        <v>15</v>
      </c>
      <c r="H296" s="3"/>
      <c r="I296" s="3"/>
      <c r="J296" s="3"/>
      <c r="K296" s="3"/>
      <c r="L296" s="3"/>
      <c r="M296" s="3"/>
      <c r="N296" s="3"/>
      <c r="O296" s="1"/>
    </row>
    <row r="297" spans="1:15" ht="15.75" thickBot="1">
      <c r="A297" s="1"/>
      <c r="B297" s="3"/>
      <c r="C297" s="3"/>
      <c r="D297" s="6">
        <v>51</v>
      </c>
      <c r="E297" s="37" t="str">
        <f>+'[1]ACUM-OCTUBRE'!A315</f>
        <v>Dirección General de Servicios Públicos</v>
      </c>
      <c r="F297" s="35"/>
      <c r="G297" s="6">
        <f>+'[1]ACUM-OCTUBRE'!B315</f>
        <v>21</v>
      </c>
      <c r="H297" s="3"/>
      <c r="I297" s="3"/>
      <c r="J297" s="3"/>
      <c r="K297" s="3"/>
      <c r="L297" s="3"/>
      <c r="M297" s="3"/>
      <c r="N297" s="3"/>
      <c r="O297" s="1"/>
    </row>
    <row r="298" spans="1:15" ht="15.75" thickBot="1">
      <c r="A298" s="1"/>
      <c r="B298" s="3"/>
      <c r="C298" s="3"/>
      <c r="D298" s="6">
        <v>52</v>
      </c>
      <c r="E298" s="37" t="str">
        <f>+'[1]ACUM-OCTUBRE'!A300</f>
        <v>Comisaría General de Seguridad Pública</v>
      </c>
      <c r="F298" s="35"/>
      <c r="G298" s="6">
        <f>+'[1]ACUM-OCTUBRE'!B300</f>
        <v>23</v>
      </c>
      <c r="H298" s="3"/>
      <c r="I298" s="3"/>
      <c r="J298" s="3"/>
      <c r="K298" s="3"/>
      <c r="L298" s="3"/>
      <c r="M298" s="3"/>
      <c r="N298" s="3"/>
      <c r="O298" s="1"/>
    </row>
    <row r="299" spans="1:15" ht="15.75" thickBot="1">
      <c r="A299" s="1"/>
      <c r="B299" s="3"/>
      <c r="C299" s="3"/>
      <c r="D299" s="6">
        <v>53</v>
      </c>
      <c r="E299" s="37" t="str">
        <f>+'[1]ACUM-OCTUBRE'!A327</f>
        <v>Oficialía Mayor de Padrón y Licencias</v>
      </c>
      <c r="F299" s="35"/>
      <c r="G299" s="6">
        <f>+'[1]ACUM-OCTUBRE'!B327</f>
        <v>35</v>
      </c>
      <c r="H299" s="3"/>
      <c r="I299" s="3"/>
      <c r="J299" s="3"/>
      <c r="K299" s="3"/>
      <c r="L299" s="3"/>
      <c r="M299" s="3"/>
      <c r="N299" s="3"/>
      <c r="O299" s="1"/>
    </row>
    <row r="300" spans="1:15" ht="15.75" thickBot="1">
      <c r="A300" s="1"/>
      <c r="B300" s="3"/>
      <c r="C300" s="3"/>
      <c r="D300" s="6">
        <v>54</v>
      </c>
      <c r="E300" s="37" t="str">
        <f>+'[1]ACUM-OCTUBRE'!A343</f>
        <v>Tesorería</v>
      </c>
      <c r="F300" s="35"/>
      <c r="G300" s="6">
        <f>+'[1]ACUM-OCTUBRE'!B343</f>
        <v>49</v>
      </c>
      <c r="H300" s="3"/>
      <c r="I300" s="3"/>
      <c r="J300" s="3"/>
      <c r="K300" s="3"/>
      <c r="L300" s="3"/>
      <c r="M300" s="3"/>
      <c r="N300" s="3"/>
      <c r="O300" s="1"/>
    </row>
    <row r="301" spans="1:15" ht="15.75" thickBot="1">
      <c r="A301" s="1"/>
      <c r="B301" s="3"/>
      <c r="C301" s="3"/>
      <c r="D301" s="6">
        <v>55</v>
      </c>
      <c r="E301" s="37" t="str">
        <f>+'[1]ACUM-OCTUBRE'!A326</f>
        <v>Oficialía Mayor Administrativa</v>
      </c>
      <c r="F301" s="35"/>
      <c r="G301" s="6">
        <f>+'[1]ACUM-OCTUBRE'!B326</f>
        <v>62</v>
      </c>
      <c r="H301" s="3"/>
      <c r="I301" s="3"/>
      <c r="J301" s="3"/>
      <c r="K301" s="3"/>
      <c r="L301" s="3"/>
      <c r="M301" s="3"/>
      <c r="N301" s="3"/>
      <c r="O301" s="1"/>
    </row>
    <row r="302" spans="1:15" ht="15.75" thickBot="1">
      <c r="A302" s="1"/>
      <c r="B302" s="3"/>
      <c r="C302" s="3"/>
      <c r="D302" s="6">
        <v>56</v>
      </c>
      <c r="E302" s="37" t="str">
        <f>+'[1]ACUM-OCTUBRE'!A314</f>
        <v>Dirección General de Obras Públicas</v>
      </c>
      <c r="F302" s="35"/>
      <c r="G302" s="6">
        <f>+'[1]ACUM-OCTUBRE'!B314</f>
        <v>128</v>
      </c>
      <c r="H302" s="3"/>
      <c r="I302" s="3"/>
      <c r="J302" s="3"/>
      <c r="K302" s="3"/>
      <c r="L302" s="3"/>
      <c r="M302" s="3"/>
      <c r="N302" s="3"/>
      <c r="O302" s="1"/>
    </row>
    <row r="303" spans="1:15" ht="15.75" thickBo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1"/>
    </row>
    <row r="304" spans="1:15" s="26" customFormat="1" ht="16.5" thickBot="1">
      <c r="A304" s="23"/>
      <c r="B304" s="3"/>
      <c r="C304" s="3"/>
      <c r="D304" s="3"/>
      <c r="E304" s="3"/>
      <c r="F304" s="43" t="s">
        <v>6</v>
      </c>
      <c r="G304" s="44">
        <f>SUM(G247:G303)</f>
        <v>490</v>
      </c>
      <c r="H304" s="3"/>
      <c r="I304" s="3"/>
      <c r="J304" s="3"/>
      <c r="K304" s="3"/>
      <c r="L304" s="3"/>
      <c r="M304" s="3"/>
      <c r="N304" s="3"/>
      <c r="O304" s="23"/>
    </row>
    <row r="305" spans="1:15" s="26" customFormat="1" ht="16.5" thickBot="1">
      <c r="A305" s="2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3"/>
    </row>
    <row r="306" spans="1:15" ht="16.5" customHeight="1" thickBot="1">
      <c r="A306" s="1"/>
      <c r="B306" s="75" t="s">
        <v>37</v>
      </c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7"/>
      <c r="O306" s="1"/>
    </row>
    <row r="307" spans="1:15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1"/>
    </row>
    <row r="308" spans="1:15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1"/>
    </row>
    <row r="309" spans="1:15">
      <c r="A309" s="1"/>
      <c r="B309" s="3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"/>
    </row>
    <row r="310" spans="1:15">
      <c r="A310" s="1"/>
      <c r="B310" s="3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"/>
    </row>
    <row r="311" spans="1:15">
      <c r="A311" s="1"/>
      <c r="B311" s="3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"/>
    </row>
    <row r="312" spans="1:15">
      <c r="A312" s="1"/>
      <c r="B312" s="3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"/>
    </row>
    <row r="313" spans="1:15">
      <c r="A313" s="1"/>
      <c r="B313" s="3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"/>
    </row>
    <row r="314" spans="1:15">
      <c r="A314" s="1"/>
      <c r="B314" s="3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"/>
    </row>
    <row r="315" spans="1:15">
      <c r="A315" s="1"/>
      <c r="B315" s="3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"/>
    </row>
    <row r="316" spans="1:15">
      <c r="A316" s="1"/>
      <c r="B316" s="3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"/>
    </row>
    <row r="317" spans="1:15">
      <c r="A317" s="1"/>
      <c r="B317" s="3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"/>
    </row>
    <row r="318" spans="1:15">
      <c r="A318" s="1"/>
      <c r="B318" s="3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"/>
    </row>
    <row r="319" spans="1:15">
      <c r="A319" s="1"/>
      <c r="B319" s="3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"/>
    </row>
    <row r="320" spans="1:15">
      <c r="A320" s="1"/>
      <c r="B320" s="3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"/>
    </row>
    <row r="321" spans="1:15">
      <c r="A321" s="1"/>
      <c r="B321" s="3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"/>
    </row>
    <row r="322" spans="1:15">
      <c r="A322" s="1"/>
      <c r="B322" s="3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"/>
    </row>
    <row r="323" spans="1:15">
      <c r="A323" s="1"/>
      <c r="B323" s="3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"/>
    </row>
    <row r="324" spans="1:15">
      <c r="A324" s="1"/>
      <c r="B324" s="3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"/>
    </row>
    <row r="325" spans="1:15">
      <c r="A325" s="1"/>
      <c r="B325" s="3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"/>
    </row>
    <row r="326" spans="1:15">
      <c r="A326" s="1"/>
      <c r="B326" s="3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"/>
    </row>
    <row r="327" spans="1:15">
      <c r="A327" s="1"/>
      <c r="B327" s="3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"/>
    </row>
    <row r="328" spans="1:15">
      <c r="A328" s="1"/>
      <c r="B328" s="3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"/>
    </row>
    <row r="329" spans="1:15">
      <c r="A329" s="1"/>
      <c r="B329" s="3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"/>
    </row>
    <row r="330" spans="1:15">
      <c r="A330" s="1"/>
      <c r="B330" s="3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"/>
    </row>
    <row r="331" spans="1:15">
      <c r="A331" s="1"/>
      <c r="B331" s="3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"/>
    </row>
    <row r="332" spans="1:15">
      <c r="A332" s="1"/>
      <c r="B332" s="3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"/>
    </row>
    <row r="333" spans="1:15">
      <c r="A333" s="1"/>
      <c r="B333" s="3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"/>
    </row>
    <row r="334" spans="1:15">
      <c r="A334" s="1"/>
      <c r="B334" s="3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"/>
    </row>
    <row r="335" spans="1:15">
      <c r="A335" s="1"/>
      <c r="B335" s="3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"/>
    </row>
    <row r="336" spans="1:15">
      <c r="A336" s="1"/>
      <c r="B336" s="3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"/>
    </row>
    <row r="337" spans="1:15">
      <c r="A337" s="1"/>
      <c r="B337" s="3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"/>
    </row>
    <row r="338" spans="1:15">
      <c r="A338" s="1"/>
      <c r="B338" s="3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"/>
    </row>
    <row r="339" spans="1: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</sheetData>
  <mergeCells count="20">
    <mergeCell ref="B306:N306"/>
    <mergeCell ref="E159:I159"/>
    <mergeCell ref="D165:I165"/>
    <mergeCell ref="D194:I194"/>
    <mergeCell ref="D219:I219"/>
    <mergeCell ref="D246:G246"/>
    <mergeCell ref="D99:I99"/>
    <mergeCell ref="E143:I143"/>
    <mergeCell ref="E148:I148"/>
    <mergeCell ref="E153:I153"/>
    <mergeCell ref="E50:G50"/>
    <mergeCell ref="E51:G51"/>
    <mergeCell ref="E54:G54"/>
    <mergeCell ref="B12:N12"/>
    <mergeCell ref="B13:N13"/>
    <mergeCell ref="E42:G42"/>
    <mergeCell ref="E43:G43"/>
    <mergeCell ref="D41:I41"/>
    <mergeCell ref="C18:F18"/>
    <mergeCell ref="H18:L18"/>
  </mergeCells>
  <pageMargins left="0.70866141732283472" right="0.70866141732283472" top="0.74803149606299213" bottom="0.74803149606299213" header="0.31496062992125984" footer="0.31496062992125984"/>
  <pageSetup paperSize="124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Octubre 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2015-11-17T22:52:17Z</dcterms:created>
  <dcterms:modified xsi:type="dcterms:W3CDTF">2015-11-17T23:22:34Z</dcterms:modified>
</cp:coreProperties>
</file>