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Solicitudes Recibidas" sheetId="11" r:id="rId1"/>
    <sheet name="EST-JULIO" sheetId="35" state="hidden" r:id="rId2"/>
  </sheets>
  <externalReferences>
    <externalReference r:id="rId3"/>
    <externalReference r:id="rId4"/>
  </externalReferences>
  <calcPr calcId="124519"/>
</workbook>
</file>

<file path=xl/calcChain.xml><?xml version="1.0" encoding="utf-8"?>
<calcChain xmlns="http://schemas.openxmlformats.org/spreadsheetml/2006/main">
  <c r="J55" i="35"/>
  <c r="J53"/>
  <c r="I57"/>
  <c r="J57" s="1"/>
  <c r="I56"/>
  <c r="J56" s="1"/>
  <c r="I54"/>
  <c r="J54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H94" l="1"/>
  <c r="H93"/>
  <c r="H97"/>
  <c r="H96"/>
  <c r="H95"/>
  <c r="H92"/>
  <c r="H207"/>
  <c r="H206"/>
  <c r="H205"/>
  <c r="H204"/>
  <c r="H179"/>
  <c r="H178"/>
  <c r="G289" l="1"/>
  <c r="H177"/>
  <c r="H150"/>
  <c r="H149"/>
  <c r="H148"/>
  <c r="I140"/>
  <c r="I141" s="1"/>
  <c r="I135"/>
  <c r="I136" s="1"/>
  <c r="I130"/>
  <c r="I131" s="1"/>
  <c r="J22"/>
  <c r="I22"/>
  <c r="H22"/>
  <c r="D22"/>
  <c r="C22"/>
  <c r="H180"/>
  <c r="K22"/>
  <c r="I59" l="1"/>
  <c r="F22"/>
  <c r="C23" s="1"/>
  <c r="H153"/>
  <c r="I148" s="1"/>
  <c r="H99"/>
  <c r="I92" s="1"/>
  <c r="H182"/>
  <c r="I178" s="1"/>
  <c r="H209"/>
  <c r="I206" s="1"/>
  <c r="L22"/>
  <c r="K23" s="1"/>
  <c r="D23" l="1"/>
  <c r="F23" s="1"/>
  <c r="I151"/>
  <c r="I149"/>
  <c r="I150"/>
  <c r="I93"/>
  <c r="I97"/>
  <c r="I95"/>
  <c r="I96"/>
  <c r="I205"/>
  <c r="I94"/>
  <c r="I204"/>
  <c r="I23"/>
  <c r="J23"/>
  <c r="H23"/>
  <c r="I179"/>
  <c r="I177"/>
  <c r="I207"/>
  <c r="I180"/>
  <c r="I99" l="1"/>
  <c r="I153"/>
  <c r="J59"/>
  <c r="I209"/>
  <c r="L23"/>
  <c r="I182"/>
</calcChain>
</file>

<file path=xl/sharedStrings.xml><?xml version="1.0" encoding="utf-8"?>
<sst xmlns="http://schemas.openxmlformats.org/spreadsheetml/2006/main" count="177" uniqueCount="132">
  <si>
    <t>MANUALES</t>
  </si>
  <si>
    <t>TOTAL</t>
  </si>
  <si>
    <t>FEMENINO</t>
  </si>
  <si>
    <t>MASCULINO</t>
  </si>
  <si>
    <t>EMPRESAS</t>
  </si>
  <si>
    <t>SEUDONIMO</t>
  </si>
  <si>
    <t>PREGUNTAS</t>
  </si>
  <si>
    <t>IMPROCEDENTE NO RESPONDIO PREVENCIÓN</t>
  </si>
  <si>
    <t>INCOMPETENCIA</t>
  </si>
  <si>
    <t>PROCEDENTE</t>
  </si>
  <si>
    <t>PROCEDENTE PARCIAL POR CONFIDENCIAL E INEXISTENCIA</t>
  </si>
  <si>
    <t>PROCEDENTE PARCIAL POR INEXISTENCIA</t>
  </si>
  <si>
    <t>RESERVADA</t>
  </si>
  <si>
    <t>CD</t>
  </si>
  <si>
    <t>COPIA CERTIFICADA</t>
  </si>
  <si>
    <t>COPIA SIMPLE</t>
  </si>
  <si>
    <t>VÍA INFOMEX</t>
  </si>
  <si>
    <t>RECURSOS DE REVISIÓN</t>
  </si>
  <si>
    <t>ORDINARIA</t>
  </si>
  <si>
    <t>FUNDAMENTAL</t>
  </si>
  <si>
    <t>CONFIDENCIAL</t>
  </si>
  <si>
    <t>LEGAL</t>
  </si>
  <si>
    <t>TRAMITE</t>
  </si>
  <si>
    <t>INFOMEX</t>
  </si>
  <si>
    <t>Comunidad Digna</t>
  </si>
  <si>
    <t>Contraloría</t>
  </si>
  <si>
    <t>Coordinación de Delegaciones</t>
  </si>
  <si>
    <t>Coordinación de Gabinete</t>
  </si>
  <si>
    <t>Dirección de Cementerios</t>
  </si>
  <si>
    <t>Dirección de Protección al Medio Ambiente</t>
  </si>
  <si>
    <t>Estacionómetros y Estacionamientos</t>
  </si>
  <si>
    <t>Instituto de Cultura</t>
  </si>
  <si>
    <t>Instituto Municipal de la Juventud</t>
  </si>
  <si>
    <t>Instituto Municipal de la Mujer</t>
  </si>
  <si>
    <t>Junta Municipal de Reclutamiento</t>
  </si>
  <si>
    <t>Rastros Municipales</t>
  </si>
  <si>
    <t>Recursos Humanos</t>
  </si>
  <si>
    <t>Regidores</t>
  </si>
  <si>
    <t>Registro Civil</t>
  </si>
  <si>
    <t>Relaciones Exteriores</t>
  </si>
  <si>
    <t>Relaciones Públicas</t>
  </si>
  <si>
    <t>Sanidad Animal</t>
  </si>
  <si>
    <t>Agua y Alcantarillado</t>
  </si>
  <si>
    <t>Alumbrado Público</t>
  </si>
  <si>
    <t>Archivo Municipal</t>
  </si>
  <si>
    <t>Comunicación Social</t>
  </si>
  <si>
    <t>Dirección de Aseo Público</t>
  </si>
  <si>
    <t>Integración y Dictaminación</t>
  </si>
  <si>
    <t>Participación Ciudadana</t>
  </si>
  <si>
    <t>Atención Ciudadana</t>
  </si>
  <si>
    <t>Coplademun</t>
  </si>
  <si>
    <t>Dirección de Parques y Jardines</t>
  </si>
  <si>
    <t>Proyectos Estratégicos</t>
  </si>
  <si>
    <t>Secretaria del Ayuntamiento</t>
  </si>
  <si>
    <t>Asuntos Internos</t>
  </si>
  <si>
    <t>Dir. Gral. Promoción Económica y T.</t>
  </si>
  <si>
    <t>Educación Municipal</t>
  </si>
  <si>
    <t>Instituto de Capacitación y Oferta Educativa</t>
  </si>
  <si>
    <t>Mantenimiento Urbano</t>
  </si>
  <si>
    <t>Dir. Gral. Innovación y Tecnología</t>
  </si>
  <si>
    <t>Protección Civil y Bomberos</t>
  </si>
  <si>
    <t>Actas y Acuerdos</t>
  </si>
  <si>
    <t>Desarrollo Social Humano</t>
  </si>
  <si>
    <t>Dir. General y Admva. Ecología</t>
  </si>
  <si>
    <t>Secretaría Particular</t>
  </si>
  <si>
    <t>Dirección Catastro</t>
  </si>
  <si>
    <t>Dirección de Transparencia y Acceso a la Información</t>
  </si>
  <si>
    <t>Patrimonio Municipal</t>
  </si>
  <si>
    <t>Dir. Gral. de Servicios Públicos</t>
  </si>
  <si>
    <t>Mantenimiento de Pavimentos</t>
  </si>
  <si>
    <t>Síndico Municipal</t>
  </si>
  <si>
    <t>Seguridad Pública</t>
  </si>
  <si>
    <t>Inspección de Reglamentos</t>
  </si>
  <si>
    <t>Padrón y Licencias</t>
  </si>
  <si>
    <t>Tesorero Municipal</t>
  </si>
  <si>
    <t>Oficialía Mayor Administrativa</t>
  </si>
  <si>
    <t>Obras Públicas</t>
  </si>
  <si>
    <t xml:space="preserve">       SECRETARÍA DEL AYUNTAMIENTO</t>
  </si>
  <si>
    <t xml:space="preserve">       DIRECCIÓN DE TRANSPARENCIA Y ACCESO A LA INFORMACIÓN </t>
  </si>
  <si>
    <t>SEUDÓNIMO</t>
  </si>
  <si>
    <t>SOLICITUDES POR TIPO</t>
  </si>
  <si>
    <t>TIPO DE RESPUESTAS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</si>
  <si>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</si>
  <si>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</si>
  <si>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</si>
  <si>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</si>
  <si>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</si>
  <si>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</si>
  <si>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</si>
  <si>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</si>
  <si>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</si>
  <si>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</si>
  <si>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</si>
  <si>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Vinculación Asuntos Religiosos</t>
  </si>
  <si>
    <t>Dirección General de Ecología y fomento Agropecuario</t>
  </si>
  <si>
    <t xml:space="preserve">MARZO </t>
  </si>
  <si>
    <t>Debido a que las solicitudes de información se envían a diversas de dependencias, el número no es coincidente con el total de solicitudes respondidas en el año</t>
  </si>
  <si>
    <t xml:space="preserve">       FORMATO SOLICITADO</t>
  </si>
  <si>
    <t>COPIA SIMPLE Y CERTIFICADA</t>
  </si>
  <si>
    <t xml:space="preserve">       ACTUALIZACIONES EN EL PORTAL</t>
  </si>
  <si>
    <t>TIPO DE INFORMACIÓN</t>
  </si>
  <si>
    <t>INFORMACIÓN POR TEMÁTICA</t>
  </si>
  <si>
    <t>NOTIFICACIONES DE RESPUESTA</t>
  </si>
  <si>
    <t>NOTIFICACIÓN POR LISTAS</t>
  </si>
  <si>
    <t>NOTIFICACIÓN PERSONAL</t>
  </si>
  <si>
    <t>PORTAL</t>
  </si>
  <si>
    <t>SOLICITUD POR GÉNERO</t>
  </si>
  <si>
    <t xml:space="preserve">       No. DE PREGUNTAS CONTESTADAS</t>
  </si>
  <si>
    <t>ECONÓMICA ADMINISTRATIVA</t>
  </si>
  <si>
    <t>SERVICIOS PÚBLICOS</t>
  </si>
  <si>
    <t>SOLICITUDES CONTESTADAS POR DEPENDENCIAS</t>
  </si>
  <si>
    <t>SOLICITUDES RECIBIDAS 2014</t>
  </si>
  <si>
    <t>TIPO DE SOLICITUD 2014</t>
  </si>
  <si>
    <t>SOLICITUDES POR GÉNERO 2014</t>
  </si>
  <si>
    <t xml:space="preserve">                    RECURSOS DE REVISIÓN</t>
  </si>
  <si>
    <t>CORREO ELECTRÓNICO</t>
  </si>
  <si>
    <t>PROCEDENTE PARCIAL POR CONFIDENCIAL</t>
  </si>
  <si>
    <t>PROCEDENTE PARCIAL POR RESERVA E INEXISTENCIA</t>
  </si>
  <si>
    <t>IMPROCEDENTE POR NO CUMPLIR CON LOS REQUISITOS</t>
  </si>
  <si>
    <t xml:space="preserve">Coordinación de la Oficina de Presidencia </t>
  </si>
  <si>
    <t>Coordinación General  Oficina Central de Gobierno, Estrategía y opinión Pública</t>
  </si>
  <si>
    <t>CONSULTA DIRECTA</t>
  </si>
  <si>
    <t>SECRETARÍA DEL AYUNTAMIENTO</t>
  </si>
  <si>
    <t xml:space="preserve"> DIRECCIÓN DE TRANSPARENCIA Y ACCESO A LA INFORMACIÓN </t>
  </si>
  <si>
    <t xml:space="preserve">INEXISTENCIA </t>
  </si>
  <si>
    <t>PROCEDENTE PARCIAL POR CONFIDENCIAL Y RESERVA</t>
  </si>
  <si>
    <t>MESES</t>
  </si>
  <si>
    <t>SOLICITUDES</t>
  </si>
  <si>
    <t xml:space="preserve">             INFORMACIÓN ESTADÍSTICAS JULIO 2014</t>
  </si>
  <si>
    <t>DESISTIMIENTO</t>
  </si>
  <si>
    <t>PREVENCIÓN EN TRAMITE</t>
  </si>
  <si>
    <t>IMPROCEDENTE POR RESERVA E INEXISTENCIA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</si>
</sst>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9E9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indexed="64"/>
      </bottom>
      <diagonal/>
    </border>
    <border>
      <left/>
      <right/>
      <top style="medium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 style="medium">
        <color indexed="64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indexed="64"/>
      </top>
      <bottom/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1" tint="0.499984740745262"/>
      </right>
      <top style="medium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0" fillId="2" borderId="0" xfId="0" applyFill="1"/>
    <xf numFmtId="0" fontId="0" fillId="0" borderId="0" xfId="0" applyAlignment="1"/>
    <xf numFmtId="0" fontId="0" fillId="3" borderId="0" xfId="0" applyFill="1" applyBorder="1"/>
    <xf numFmtId="0" fontId="0" fillId="3" borderId="0" xfId="0" applyFill="1"/>
    <xf numFmtId="0" fontId="4" fillId="3" borderId="0" xfId="0" applyFont="1" applyFill="1" applyBorder="1" applyAlignment="1"/>
    <xf numFmtId="0" fontId="7" fillId="3" borderId="0" xfId="0" applyFont="1" applyFill="1" applyAlignment="1">
      <alignment horizontal="center"/>
    </xf>
    <xf numFmtId="0" fontId="0" fillId="3" borderId="0" xfId="0" applyFill="1" applyAlignment="1"/>
    <xf numFmtId="0" fontId="7" fillId="4" borderId="3" xfId="0" applyFont="1" applyFill="1" applyBorder="1" applyAlignment="1">
      <alignment horizontal="center"/>
    </xf>
    <xf numFmtId="0" fontId="0" fillId="0" borderId="0" xfId="0"/>
    <xf numFmtId="0" fontId="10" fillId="2" borderId="0" xfId="0" applyFont="1" applyFill="1"/>
    <xf numFmtId="0" fontId="10" fillId="0" borderId="0" xfId="0" applyFont="1"/>
    <xf numFmtId="0" fontId="0" fillId="11" borderId="0" xfId="0" applyFill="1"/>
    <xf numFmtId="0" fontId="0" fillId="12" borderId="0" xfId="0" applyFill="1"/>
    <xf numFmtId="0" fontId="10" fillId="11" borderId="0" xfId="0" applyFont="1" applyFill="1" applyBorder="1" applyAlignment="1">
      <alignment horizontal="left" wrapText="1"/>
    </xf>
    <xf numFmtId="0" fontId="0" fillId="13" borderId="3" xfId="0" applyFill="1" applyBorder="1" applyAlignment="1">
      <alignment horizontal="center"/>
    </xf>
    <xf numFmtId="0" fontId="8" fillId="13" borderId="3" xfId="0" applyFont="1" applyFill="1" applyBorder="1" applyAlignment="1">
      <alignment horizontal="center"/>
    </xf>
    <xf numFmtId="9" fontId="0" fillId="13" borderId="3" xfId="3" applyFont="1" applyFill="1" applyBorder="1" applyAlignment="1">
      <alignment horizontal="center"/>
    </xf>
    <xf numFmtId="9" fontId="8" fillId="13" borderId="3" xfId="0" applyNumberFormat="1" applyFont="1" applyFill="1" applyBorder="1" applyAlignment="1">
      <alignment horizontal="center"/>
    </xf>
    <xf numFmtId="0" fontId="8" fillId="14" borderId="3" xfId="0" applyFont="1" applyFill="1" applyBorder="1" applyAlignment="1">
      <alignment horizontal="center"/>
    </xf>
    <xf numFmtId="9" fontId="8" fillId="14" borderId="3" xfId="0" applyNumberFormat="1" applyFont="1" applyFill="1" applyBorder="1" applyAlignment="1">
      <alignment horizontal="center"/>
    </xf>
    <xf numFmtId="0" fontId="1" fillId="13" borderId="5" xfId="1" applyFill="1" applyBorder="1" applyAlignment="1"/>
    <xf numFmtId="0" fontId="0" fillId="13" borderId="20" xfId="0" applyFill="1" applyBorder="1" applyAlignment="1">
      <alignment horizontal="center" wrapText="1"/>
    </xf>
    <xf numFmtId="0" fontId="0" fillId="13" borderId="2" xfId="0" applyFill="1" applyBorder="1" applyAlignment="1">
      <alignment horizontal="center"/>
    </xf>
    <xf numFmtId="9" fontId="0" fillId="13" borderId="10" xfId="3" applyFont="1" applyFill="1" applyBorder="1" applyAlignment="1">
      <alignment wrapText="1"/>
    </xf>
    <xf numFmtId="0" fontId="8" fillId="13" borderId="3" xfId="0" applyFont="1" applyFill="1" applyBorder="1"/>
    <xf numFmtId="9" fontId="8" fillId="13" borderId="3" xfId="0" applyNumberFormat="1" applyFont="1" applyFill="1" applyBorder="1"/>
    <xf numFmtId="0" fontId="0" fillId="13" borderId="36" xfId="0" applyFill="1" applyBorder="1" applyAlignment="1">
      <alignment horizontal="right"/>
    </xf>
    <xf numFmtId="0" fontId="7" fillId="13" borderId="3" xfId="0" applyFont="1" applyFill="1" applyBorder="1"/>
    <xf numFmtId="0" fontId="0" fillId="13" borderId="26" xfId="0" applyFill="1" applyBorder="1" applyAlignment="1">
      <alignment horizontal="right" wrapText="1"/>
    </xf>
    <xf numFmtId="0" fontId="8" fillId="13" borderId="3" xfId="0" applyFont="1" applyFill="1" applyBorder="1" applyAlignment="1">
      <alignment horizontal="right"/>
    </xf>
    <xf numFmtId="0" fontId="0" fillId="13" borderId="9" xfId="0" applyFill="1" applyBorder="1" applyAlignment="1">
      <alignment horizontal="center" wrapText="1"/>
    </xf>
    <xf numFmtId="0" fontId="0" fillId="13" borderId="24" xfId="0" applyFill="1" applyBorder="1" applyAlignment="1"/>
    <xf numFmtId="0" fontId="0" fillId="13" borderId="6" xfId="0" applyFill="1" applyBorder="1" applyAlignment="1"/>
    <xf numFmtId="0" fontId="0" fillId="13" borderId="4" xfId="0" applyFill="1" applyBorder="1"/>
    <xf numFmtId="0" fontId="0" fillId="13" borderId="5" xfId="0" applyFill="1" applyBorder="1" applyAlignment="1"/>
    <xf numFmtId="9" fontId="0" fillId="13" borderId="27" xfId="3" applyFont="1" applyFill="1" applyBorder="1" applyAlignment="1">
      <alignment wrapText="1"/>
    </xf>
    <xf numFmtId="0" fontId="0" fillId="13" borderId="4" xfId="0" applyFill="1" applyBorder="1" applyAlignment="1"/>
    <xf numFmtId="9" fontId="0" fillId="13" borderId="3" xfId="3" applyFont="1" applyFill="1" applyBorder="1" applyAlignment="1">
      <alignment wrapText="1"/>
    </xf>
    <xf numFmtId="9" fontId="8" fillId="13" borderId="3" xfId="3" applyFont="1" applyFill="1" applyBorder="1" applyAlignment="1">
      <alignment wrapText="1"/>
    </xf>
    <xf numFmtId="0" fontId="1" fillId="13" borderId="3" xfId="1" applyFill="1" applyBorder="1" applyAlignment="1">
      <alignment horizontal="center"/>
    </xf>
    <xf numFmtId="0" fontId="3" fillId="13" borderId="3" xfId="1" applyFont="1" applyFill="1" applyBorder="1" applyAlignment="1">
      <alignment horizontal="right"/>
    </xf>
    <xf numFmtId="0" fontId="3" fillId="13" borderId="3" xfId="1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4" xfId="0" applyFill="1" applyBorder="1" applyAlignment="1">
      <alignment horizontal="center" wrapText="1"/>
    </xf>
    <xf numFmtId="0" fontId="9" fillId="15" borderId="13" xfId="0" applyFont="1" applyFill="1" applyBorder="1" applyAlignment="1">
      <alignment horizontal="center"/>
    </xf>
    <xf numFmtId="0" fontId="7" fillId="11" borderId="0" xfId="0" applyFont="1" applyFill="1" applyAlignment="1">
      <alignment horizontal="center"/>
    </xf>
    <xf numFmtId="0" fontId="0" fillId="6" borderId="23" xfId="0" applyFill="1" applyBorder="1" applyAlignment="1">
      <alignment horizontal="center"/>
    </xf>
    <xf numFmtId="0" fontId="9" fillId="15" borderId="28" xfId="0" applyFont="1" applyFill="1" applyBorder="1" applyAlignment="1">
      <alignment horizontal="center"/>
    </xf>
    <xf numFmtId="3" fontId="0" fillId="13" borderId="10" xfId="0" applyNumberFormat="1" applyFill="1" applyBorder="1" applyAlignment="1">
      <alignment horizontal="center"/>
    </xf>
    <xf numFmtId="3" fontId="0" fillId="13" borderId="35" xfId="0" applyNumberFormat="1" applyFill="1" applyBorder="1" applyAlignment="1">
      <alignment horizontal="center"/>
    </xf>
    <xf numFmtId="3" fontId="0" fillId="13" borderId="29" xfId="0" applyNumberFormat="1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13" borderId="20" xfId="0" applyFill="1" applyBorder="1"/>
    <xf numFmtId="0" fontId="0" fillId="13" borderId="12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21" xfId="0" applyFill="1" applyBorder="1"/>
    <xf numFmtId="0" fontId="0" fillId="13" borderId="35" xfId="0" applyFill="1" applyBorder="1" applyAlignment="1">
      <alignment horizontal="center"/>
    </xf>
    <xf numFmtId="0" fontId="0" fillId="13" borderId="39" xfId="0" applyFill="1" applyBorder="1"/>
    <xf numFmtId="0" fontId="0" fillId="13" borderId="11" xfId="0" applyFill="1" applyBorder="1" applyAlignment="1">
      <alignment horizontal="center"/>
    </xf>
    <xf numFmtId="0" fontId="0" fillId="13" borderId="29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8" fillId="7" borderId="28" xfId="0" applyFont="1" applyFill="1" applyBorder="1" applyAlignment="1">
      <alignment horizontal="center"/>
    </xf>
    <xf numFmtId="0" fontId="1" fillId="13" borderId="4" xfId="1" applyFill="1" applyBorder="1" applyAlignment="1"/>
    <xf numFmtId="0" fontId="1" fillId="13" borderId="18" xfId="1" applyFill="1" applyBorder="1" applyAlignment="1"/>
    <xf numFmtId="0" fontId="1" fillId="13" borderId="27" xfId="1" applyFill="1" applyBorder="1" applyAlignment="1"/>
    <xf numFmtId="0" fontId="8" fillId="5" borderId="30" xfId="0" applyFont="1" applyFill="1" applyBorder="1" applyAlignment="1">
      <alignment horizontal="center"/>
    </xf>
    <xf numFmtId="0" fontId="8" fillId="5" borderId="31" xfId="0" applyFont="1" applyFill="1" applyBorder="1" applyAlignment="1">
      <alignment horizontal="center"/>
    </xf>
    <xf numFmtId="0" fontId="8" fillId="5" borderId="38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0" fontId="0" fillId="13" borderId="39" xfId="0" applyFill="1" applyBorder="1"/>
    <xf numFmtId="0" fontId="0" fillId="13" borderId="11" xfId="0" applyFill="1" applyBorder="1"/>
    <xf numFmtId="0" fontId="0" fillId="13" borderId="20" xfId="0" applyFill="1" applyBorder="1"/>
    <xf numFmtId="0" fontId="0" fillId="13" borderId="12" xfId="0" applyFill="1" applyBorder="1"/>
    <xf numFmtId="0" fontId="0" fillId="13" borderId="21" xfId="0" applyFill="1" applyBorder="1"/>
    <xf numFmtId="0" fontId="0" fillId="13" borderId="2" xfId="0" applyFill="1" applyBorder="1"/>
    <xf numFmtId="0" fontId="0" fillId="6" borderId="15" xfId="0" applyFill="1" applyBorder="1" applyAlignment="1">
      <alignment horizontal="center" wrapText="1"/>
    </xf>
    <xf numFmtId="0" fontId="0" fillId="6" borderId="40" xfId="0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4" fillId="10" borderId="15" xfId="0" applyFont="1" applyFill="1" applyBorder="1" applyAlignment="1">
      <alignment horizontal="center" wrapText="1"/>
    </xf>
    <xf numFmtId="0" fontId="4" fillId="10" borderId="19" xfId="0" applyFont="1" applyFill="1" applyBorder="1" applyAlignment="1">
      <alignment horizontal="center" wrapText="1"/>
    </xf>
    <xf numFmtId="0" fontId="4" fillId="10" borderId="23" xfId="0" applyFont="1" applyFill="1" applyBorder="1" applyAlignment="1">
      <alignment horizontal="center" wrapText="1"/>
    </xf>
    <xf numFmtId="0" fontId="4" fillId="10" borderId="8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wrapText="1"/>
    </xf>
    <xf numFmtId="0" fontId="4" fillId="10" borderId="7" xfId="0" applyFont="1" applyFill="1" applyBorder="1" applyAlignment="1">
      <alignment horizontal="center" wrapText="1"/>
    </xf>
    <xf numFmtId="0" fontId="4" fillId="10" borderId="32" xfId="0" applyFont="1" applyFill="1" applyBorder="1" applyAlignment="1">
      <alignment horizontal="center" wrapText="1"/>
    </xf>
    <xf numFmtId="0" fontId="4" fillId="10" borderId="33" xfId="0" applyFont="1" applyFill="1" applyBorder="1" applyAlignment="1">
      <alignment horizontal="center" wrapText="1"/>
    </xf>
    <xf numFmtId="0" fontId="4" fillId="10" borderId="34" xfId="0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wrapText="1"/>
    </xf>
    <xf numFmtId="0" fontId="0" fillId="13" borderId="5" xfId="0" applyFill="1" applyBorder="1" applyAlignment="1">
      <alignment horizontal="center" wrapText="1"/>
    </xf>
    <xf numFmtId="9" fontId="0" fillId="13" borderId="4" xfId="3" applyFont="1" applyFill="1" applyBorder="1" applyAlignment="1">
      <alignment horizontal="center" wrapText="1"/>
    </xf>
    <xf numFmtId="9" fontId="0" fillId="13" borderId="5" xfId="3" applyFont="1" applyFill="1" applyBorder="1" applyAlignment="1">
      <alignment horizontal="center" wrapText="1"/>
    </xf>
    <xf numFmtId="0" fontId="5" fillId="9" borderId="33" xfId="0" applyFont="1" applyFill="1" applyBorder="1" applyAlignment="1">
      <alignment horizontal="center" vertical="center" wrapText="1"/>
    </xf>
    <xf numFmtId="0" fontId="1" fillId="13" borderId="4" xfId="1" applyFill="1" applyBorder="1" applyAlignment="1">
      <alignment horizontal="left" wrapText="1"/>
    </xf>
    <xf numFmtId="0" fontId="1" fillId="13" borderId="6" xfId="1" applyFill="1" applyBorder="1" applyAlignment="1">
      <alignment horizontal="left" wrapText="1"/>
    </xf>
    <xf numFmtId="0" fontId="1" fillId="13" borderId="5" xfId="1" applyFill="1" applyBorder="1" applyAlignment="1">
      <alignment horizontal="left" wrapText="1"/>
    </xf>
    <xf numFmtId="0" fontId="5" fillId="9" borderId="15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left" wrapText="1"/>
    </xf>
    <xf numFmtId="0" fontId="0" fillId="13" borderId="22" xfId="0" applyFill="1" applyBorder="1" applyAlignment="1">
      <alignment horizontal="left" wrapText="1"/>
    </xf>
    <xf numFmtId="0" fontId="0" fillId="13" borderId="14" xfId="0" applyFill="1" applyBorder="1" applyAlignment="1">
      <alignment horizontal="left" wrapText="1"/>
    </xf>
    <xf numFmtId="0" fontId="0" fillId="13" borderId="24" xfId="0" applyFill="1" applyBorder="1" applyAlignment="1">
      <alignment horizontal="left" wrapText="1"/>
    </xf>
    <xf numFmtId="0" fontId="0" fillId="13" borderId="6" xfId="0" applyFill="1" applyBorder="1" applyAlignment="1">
      <alignment horizontal="left" wrapText="1"/>
    </xf>
    <xf numFmtId="0" fontId="0" fillId="13" borderId="5" xfId="0" applyFill="1" applyBorder="1" applyAlignment="1">
      <alignment horizontal="left" wrapText="1"/>
    </xf>
    <xf numFmtId="0" fontId="0" fillId="13" borderId="6" xfId="0" applyFill="1" applyBorder="1" applyAlignment="1">
      <alignment horizontal="center" wrapText="1"/>
    </xf>
    <xf numFmtId="0" fontId="0" fillId="13" borderId="25" xfId="0" applyFill="1" applyBorder="1" applyAlignment="1">
      <alignment horizontal="center" wrapText="1"/>
    </xf>
    <xf numFmtId="0" fontId="5" fillId="9" borderId="4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wrapText="1"/>
    </xf>
    <xf numFmtId="0" fontId="8" fillId="8" borderId="6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 wrapText="1"/>
    </xf>
    <xf numFmtId="0" fontId="0" fillId="13" borderId="24" xfId="0" applyFill="1" applyBorder="1" applyAlignment="1">
      <alignment horizontal="left" vertical="center" wrapText="1"/>
    </xf>
    <xf numFmtId="0" fontId="0" fillId="13" borderId="6" xfId="0" applyFill="1" applyBorder="1" applyAlignment="1">
      <alignment horizontal="left" vertical="center" wrapText="1"/>
    </xf>
    <xf numFmtId="0" fontId="0" fillId="13" borderId="5" xfId="0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/>
    </xf>
  </cellXfs>
  <cellStyles count="18">
    <cellStyle name="Normal" xfId="0" builtinId="0"/>
    <cellStyle name="Normal 10" xfId="11"/>
    <cellStyle name="Normal 11" xfId="13"/>
    <cellStyle name="Normal 12" xfId="14"/>
    <cellStyle name="Normal 13" xfId="15"/>
    <cellStyle name="Normal 14" xfId="16"/>
    <cellStyle name="Normal 15" xfId="17"/>
    <cellStyle name="Normal 16" xfId="10"/>
    <cellStyle name="Normal 2" xfId="1"/>
    <cellStyle name="Normal 2 2" xfId="2"/>
    <cellStyle name="Normal 3" xfId="4"/>
    <cellStyle name="Normal 4" xfId="9"/>
    <cellStyle name="Normal 5" xfId="5"/>
    <cellStyle name="Normal 6" xfId="6"/>
    <cellStyle name="Normal 7" xfId="7"/>
    <cellStyle name="Normal 8" xfId="8"/>
    <cellStyle name="Normal 9" xfId="12"/>
    <cellStyle name="Porcentual" xfId="3" builtinId="5"/>
  </cellStyles>
  <dxfs count="0"/>
  <tableStyles count="0" defaultTableStyle="TableStyleMedium9" defaultPivotStyle="PivotStyleLight16"/>
  <colors>
    <mruColors>
      <color rgb="FFF4F0F3"/>
      <color rgb="FF4B654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title>
      <c:tx>
        <c:rich>
          <a:bodyPr/>
          <a:lstStyle/>
          <a:p>
            <a:pPr>
              <a:defRPr baseline="0">
                <a:solidFill>
                  <a:schemeClr val="bg2">
                    <a:lumMod val="10000"/>
                  </a:schemeClr>
                </a:solidFill>
              </a:defRPr>
            </a:pPr>
            <a:r>
              <a:rPr lang="es-MX" baseline="0">
                <a:solidFill>
                  <a:schemeClr val="bg2">
                    <a:lumMod val="10000"/>
                  </a:schemeClr>
                </a:solidFill>
              </a:rPr>
              <a:t>SOLICITUDES RECIBIDAS 2014</a:t>
            </a:r>
          </a:p>
        </c:rich>
      </c:tx>
      <c:layout/>
    </c:title>
    <c:view3D>
      <c:rAngAx val="1"/>
    </c:view3D>
    <c:sideWall>
      <c:spPr>
        <a:solidFill>
          <a:schemeClr val="bg2">
            <a:lumMod val="75000"/>
          </a:schemeClr>
        </a:solidFill>
      </c:spPr>
    </c:sideWall>
    <c:backWall>
      <c:spPr>
        <a:solidFill>
          <a:schemeClr val="bg2">
            <a:lumMod val="7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'Solicitudes Recibidas'!$E$20:$E$31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Recibidas'!$E$20:$E$31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Recibidas'!$G$20:$G$31</c:f>
              <c:numCache>
                <c:formatCode>#,##0</c:formatCode>
                <c:ptCount val="12"/>
                <c:pt idx="0">
                  <c:v>311</c:v>
                </c:pt>
                <c:pt idx="1">
                  <c:v>228</c:v>
                </c:pt>
                <c:pt idx="2">
                  <c:v>266</c:v>
                </c:pt>
                <c:pt idx="3">
                  <c:v>210</c:v>
                </c:pt>
                <c:pt idx="4">
                  <c:v>323</c:v>
                </c:pt>
                <c:pt idx="5">
                  <c:v>309</c:v>
                </c:pt>
                <c:pt idx="6">
                  <c:v>311</c:v>
                </c:pt>
                <c:pt idx="7">
                  <c:v>338</c:v>
                </c:pt>
                <c:pt idx="8">
                  <c:v>287</c:v>
                </c:pt>
                <c:pt idx="9">
                  <c:v>379</c:v>
                </c:pt>
                <c:pt idx="10">
                  <c:v>398</c:v>
                </c:pt>
                <c:pt idx="11">
                  <c:v>199</c:v>
                </c:pt>
              </c:numCache>
            </c:numRef>
          </c:val>
        </c:ser>
        <c:dLbls>
          <c:showVal val="1"/>
        </c:dLbls>
        <c:shape val="cylinder"/>
        <c:axId val="74470912"/>
        <c:axId val="74472832"/>
        <c:axId val="0"/>
      </c:bar3DChart>
      <c:catAx>
        <c:axId val="744709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74472832"/>
        <c:crosses val="autoZero"/>
        <c:auto val="1"/>
        <c:lblAlgn val="ctr"/>
        <c:lblOffset val="100"/>
      </c:catAx>
      <c:valAx>
        <c:axId val="74472832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74470912"/>
        <c:crosses val="autoZero"/>
        <c:crossBetween val="between"/>
      </c:valAx>
    </c:plotArea>
    <c:plotVisOnly val="1"/>
  </c:chart>
  <c:spPr>
    <a:solidFill>
      <a:schemeClr val="bg2">
        <a:lumMod val="90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8.2687351960341327E-3"/>
          <c:y val="0.15503049391553494"/>
          <c:w val="0.98139534580891286"/>
          <c:h val="0.49507038892866573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multiLvlStrRef>
              <c:f>'EST-JULIO'!$D$177:$E$180</c:f>
              <c:multiLvlStrCache>
                <c:ptCount val="4"/>
                <c:lvl>
                  <c:pt idx="0">
                    <c:v>ECONÓMICA ADMINISTRATIVA</c:v>
                  </c:pt>
                  <c:pt idx="1">
                    <c:v>TRAMITE</c:v>
                  </c:pt>
                  <c:pt idx="2">
                    <c:v>SERVICIOS PÚBLICOS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'EST-JULIO'!$F$177:$F$180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howVal val="1"/>
          </c:dLbls>
          <c:cat>
            <c:multiLvlStrRef>
              <c:f>'EST-JULIO'!$D$177:$E$180</c:f>
              <c:multiLvlStrCache>
                <c:ptCount val="4"/>
                <c:lvl>
                  <c:pt idx="0">
                    <c:v>ECONÓMICA ADMINISTRATIVA</c:v>
                  </c:pt>
                  <c:pt idx="1">
                    <c:v>TRAMITE</c:v>
                  </c:pt>
                  <c:pt idx="2">
                    <c:v>SERVICIOS PÚBLICOS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'EST-JULIO'!$G$177:$G$180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6">
                  <a:lumMod val="75000"/>
                </a:schemeClr>
              </a:outerShdw>
            </a:effectLst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b="1"/>
                      <a:t>311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6.3179322172058992E-3"/>
                  <c:y val="-5.333333333333452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13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4606157850998789E-2"/>
                  <c:y val="-2.909090909090900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'EST-JULIO'!$D$177:$E$180</c:f>
              <c:multiLvlStrCache>
                <c:ptCount val="4"/>
                <c:lvl>
                  <c:pt idx="0">
                    <c:v>ECONÓMICA ADMINISTRATIVA</c:v>
                  </c:pt>
                  <c:pt idx="1">
                    <c:v>TRAMITE</c:v>
                  </c:pt>
                  <c:pt idx="2">
                    <c:v>SERVICIOS PÚBLICOS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'EST-JULIO'!$H$177:$H$180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4.1343675980170724E-3"/>
                  <c:y val="-6.8350274397518923E-2"/>
                </c:manualLayout>
              </c:layout>
              <c:tx>
                <c:rich>
                  <a:bodyPr/>
                  <a:lstStyle/>
                  <a:p>
                    <a:pPr>
                      <a:defRPr sz="1050" b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 b="1"/>
                      <a:t>71%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2.0964824670259771E-3"/>
                  <c:y val="-9.5690384156525893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4.2276350245392634E-3"/>
                  <c:y val="-0.11508432355046525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3%</a:t>
                    </a:r>
                  </a:p>
                </c:rich>
              </c:tx>
              <c:spPr/>
              <c:showVal val="1"/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0%</a:t>
                    </a:r>
                  </a:p>
                </c:rich>
              </c:tx>
              <c:spPr/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'EST-JULIO'!$D$177:$E$180</c:f>
              <c:multiLvlStrCache>
                <c:ptCount val="4"/>
                <c:lvl>
                  <c:pt idx="0">
                    <c:v>ECONÓMICA ADMINISTRATIVA</c:v>
                  </c:pt>
                  <c:pt idx="1">
                    <c:v>TRAMITE</c:v>
                  </c:pt>
                  <c:pt idx="2">
                    <c:v>SERVICIOS PÚBLICOS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'EST-JULIO'!$I$177:$I$180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208473472"/>
        <c:axId val="208487552"/>
        <c:axId val="0"/>
      </c:bar3DChart>
      <c:catAx>
        <c:axId val="2084734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208487552"/>
        <c:crosses val="autoZero"/>
        <c:auto val="1"/>
        <c:lblAlgn val="ctr"/>
        <c:lblOffset val="100"/>
      </c:catAx>
      <c:valAx>
        <c:axId val="208487552"/>
        <c:scaling>
          <c:orientation val="minMax"/>
        </c:scaling>
        <c:delete val="1"/>
        <c:axPos val="l"/>
        <c:numFmt formatCode="General" sourceLinked="1"/>
        <c:tickLblPos val="nextTo"/>
        <c:crossAx val="208473472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view3D>
      <c:rAngAx val="1"/>
    </c:view3D>
    <c:sideWall>
      <c:spPr>
        <a:solidFill>
          <a:schemeClr val="accent2">
            <a:lumMod val="60000"/>
            <a:lumOff val="40000"/>
          </a:schemeClr>
        </a:solidFill>
      </c:spPr>
    </c:sideWall>
    <c:backWall>
      <c:spPr>
        <a:solidFill>
          <a:schemeClr val="accent2">
            <a:lumMod val="60000"/>
            <a:lumOff val="40000"/>
          </a:schemeClr>
        </a:solidFill>
      </c:spPr>
    </c:backWall>
    <c:plotArea>
      <c:layout>
        <c:manualLayout>
          <c:layoutTarget val="inner"/>
          <c:xMode val="edge"/>
          <c:yMode val="edge"/>
          <c:x val="1.9704519693659411E-2"/>
          <c:y val="6.6256662206917727E-2"/>
          <c:w val="0.9479924492197096"/>
          <c:h val="0.47535468066492303"/>
        </c:manualLayout>
      </c:layout>
      <c:bar3DChart>
        <c:barDir val="col"/>
        <c:grouping val="stacked"/>
        <c:ser>
          <c:idx val="0"/>
          <c:order val="0"/>
          <c:cat>
            <c:strRef>
              <c:f>'EST-JULIO'!$E$231:$E$287</c:f>
              <c:strCache>
                <c:ptCount val="57"/>
                <c:pt idx="0">
                  <c:v>Comunidad Digna</c:v>
                </c:pt>
                <c:pt idx="1">
                  <c:v>Coordinación de Delegaciones</c:v>
                </c:pt>
                <c:pt idx="2">
                  <c:v>Coordinación de la Oficina de Presidencia </c:v>
                </c:pt>
                <c:pt idx="3">
                  <c:v>Coordinación de Gabinete</c:v>
                </c:pt>
                <c:pt idx="4">
                  <c:v>Coordinación General  Oficina Central de Gobierno, Estrategía y opinión Pública</c:v>
                </c:pt>
                <c:pt idx="5">
                  <c:v>Dirección de Cementerios</c:v>
                </c:pt>
                <c:pt idx="6">
                  <c:v>Dirección General de Ecología y fomento Agropecuario</c:v>
                </c:pt>
                <c:pt idx="7">
                  <c:v>Dirección de Protección al Medio Ambiente</c:v>
                </c:pt>
                <c:pt idx="8">
                  <c:v>Instituto Municipal de la Juventud</c:v>
                </c:pt>
                <c:pt idx="9">
                  <c:v>Instituto Municipal de la Mujer</c:v>
                </c:pt>
                <c:pt idx="10">
                  <c:v>Junta Municipal de Reclutamiento</c:v>
                </c:pt>
                <c:pt idx="11">
                  <c:v>Mantenimiento Urbano</c:v>
                </c:pt>
                <c:pt idx="12">
                  <c:v>Rastros Municipales</c:v>
                </c:pt>
                <c:pt idx="13">
                  <c:v>Recursos Humanos</c:v>
                </c:pt>
                <c:pt idx="14">
                  <c:v>Regidores</c:v>
                </c:pt>
                <c:pt idx="15">
                  <c:v>Registro Civil</c:v>
                </c:pt>
                <c:pt idx="16">
                  <c:v>Relaciones Exteriores</c:v>
                </c:pt>
                <c:pt idx="17">
                  <c:v>Relaciones Públicas</c:v>
                </c:pt>
                <c:pt idx="18">
                  <c:v>Sanidad Animal</c:v>
                </c:pt>
                <c:pt idx="19">
                  <c:v>Vinculación Asuntos Religiosos</c:v>
                </c:pt>
                <c:pt idx="20">
                  <c:v>Agua y Alcantarillado</c:v>
                </c:pt>
                <c:pt idx="21">
                  <c:v>Atención Ciudadana</c:v>
                </c:pt>
                <c:pt idx="22">
                  <c:v>Coplademun</c:v>
                </c:pt>
                <c:pt idx="23">
                  <c:v>Mantenimiento de Pavimentos</c:v>
                </c:pt>
                <c:pt idx="24">
                  <c:v>Secretaria del Ayuntamiento</c:v>
                </c:pt>
                <c:pt idx="25">
                  <c:v>Comunicación Social</c:v>
                </c:pt>
                <c:pt idx="26">
                  <c:v>Educación Municipal</c:v>
                </c:pt>
                <c:pt idx="27">
                  <c:v>Instituto de Cultura</c:v>
                </c:pt>
                <c:pt idx="28">
                  <c:v>Dirección de Aseo Público</c:v>
                </c:pt>
                <c:pt idx="29">
                  <c:v>Dirección de Parques y Jardines</c:v>
                </c:pt>
                <c:pt idx="30">
                  <c:v>Dirección de Transparencia y Acceso a la Información</c:v>
                </c:pt>
                <c:pt idx="31">
                  <c:v>Instituto de Capacitación y Oferta Educativa</c:v>
                </c:pt>
                <c:pt idx="32">
                  <c:v>Integración y Dictaminación</c:v>
                </c:pt>
                <c:pt idx="33">
                  <c:v>Proyectos Estratégicos</c:v>
                </c:pt>
                <c:pt idx="34">
                  <c:v>Asuntos Internos</c:v>
                </c:pt>
                <c:pt idx="35">
                  <c:v>Dirección Catastro</c:v>
                </c:pt>
                <c:pt idx="36">
                  <c:v>Estacionómetros y Estacionamientos</c:v>
                </c:pt>
                <c:pt idx="37">
                  <c:v>Contraloría</c:v>
                </c:pt>
                <c:pt idx="38">
                  <c:v>Secretaría Particular</c:v>
                </c:pt>
                <c:pt idx="39">
                  <c:v>Alumbrado Público</c:v>
                </c:pt>
                <c:pt idx="40">
                  <c:v>Dir. Gral. Innovación y Tecnología</c:v>
                </c:pt>
                <c:pt idx="41">
                  <c:v>Participación Ciudadana</c:v>
                </c:pt>
                <c:pt idx="42">
                  <c:v>Archivo Municipal</c:v>
                </c:pt>
                <c:pt idx="43">
                  <c:v>Dir. Gral. Promoción Económica y T.</c:v>
                </c:pt>
                <c:pt idx="44">
                  <c:v>Dir. General y Admva. Ecología</c:v>
                </c:pt>
                <c:pt idx="45">
                  <c:v>Patrimonio Municipal</c:v>
                </c:pt>
                <c:pt idx="46">
                  <c:v>Dir. Gral. de Servicios Públicos</c:v>
                </c:pt>
                <c:pt idx="47">
                  <c:v>Protección Civil y Bomberos</c:v>
                </c:pt>
                <c:pt idx="48">
                  <c:v>Desarrollo Social Humano</c:v>
                </c:pt>
                <c:pt idx="49">
                  <c:v>Actas y Acuerdos</c:v>
                </c:pt>
                <c:pt idx="50">
                  <c:v>Seguridad Pública</c:v>
                </c:pt>
                <c:pt idx="51">
                  <c:v>Inspección de Reglamentos</c:v>
                </c:pt>
                <c:pt idx="52">
                  <c:v>Síndico Municipal</c:v>
                </c:pt>
                <c:pt idx="53">
                  <c:v>Padrón y Licencias</c:v>
                </c:pt>
                <c:pt idx="54">
                  <c:v>Tesorero Municipal</c:v>
                </c:pt>
                <c:pt idx="55">
                  <c:v>Oficialía Mayor Administrativa</c:v>
                </c:pt>
                <c:pt idx="56">
                  <c:v>Obras Públicas</c:v>
                </c:pt>
              </c:strCache>
            </c:strRef>
          </c:cat>
          <c:val>
            <c:numRef>
              <c:f>'EST-JULIO'!$F$231:$F$287</c:f>
              <c:numCache>
                <c:formatCode>General</c:formatCode>
                <c:ptCount val="57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="1" baseline="0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'EST-JULIO'!$E$231:$E$287</c:f>
              <c:strCache>
                <c:ptCount val="57"/>
                <c:pt idx="0">
                  <c:v>Comunidad Digna</c:v>
                </c:pt>
                <c:pt idx="1">
                  <c:v>Coordinación de Delegaciones</c:v>
                </c:pt>
                <c:pt idx="2">
                  <c:v>Coordinación de la Oficina de Presidencia </c:v>
                </c:pt>
                <c:pt idx="3">
                  <c:v>Coordinación de Gabinete</c:v>
                </c:pt>
                <c:pt idx="4">
                  <c:v>Coordinación General  Oficina Central de Gobierno, Estrategía y opinión Pública</c:v>
                </c:pt>
                <c:pt idx="5">
                  <c:v>Dirección de Cementerios</c:v>
                </c:pt>
                <c:pt idx="6">
                  <c:v>Dirección General de Ecología y fomento Agropecuario</c:v>
                </c:pt>
                <c:pt idx="7">
                  <c:v>Dirección de Protección al Medio Ambiente</c:v>
                </c:pt>
                <c:pt idx="8">
                  <c:v>Instituto Municipal de la Juventud</c:v>
                </c:pt>
                <c:pt idx="9">
                  <c:v>Instituto Municipal de la Mujer</c:v>
                </c:pt>
                <c:pt idx="10">
                  <c:v>Junta Municipal de Reclutamiento</c:v>
                </c:pt>
                <c:pt idx="11">
                  <c:v>Mantenimiento Urbano</c:v>
                </c:pt>
                <c:pt idx="12">
                  <c:v>Rastros Municipales</c:v>
                </c:pt>
                <c:pt idx="13">
                  <c:v>Recursos Humanos</c:v>
                </c:pt>
                <c:pt idx="14">
                  <c:v>Regidores</c:v>
                </c:pt>
                <c:pt idx="15">
                  <c:v>Registro Civil</c:v>
                </c:pt>
                <c:pt idx="16">
                  <c:v>Relaciones Exteriores</c:v>
                </c:pt>
                <c:pt idx="17">
                  <c:v>Relaciones Públicas</c:v>
                </c:pt>
                <c:pt idx="18">
                  <c:v>Sanidad Animal</c:v>
                </c:pt>
                <c:pt idx="19">
                  <c:v>Vinculación Asuntos Religiosos</c:v>
                </c:pt>
                <c:pt idx="20">
                  <c:v>Agua y Alcantarillado</c:v>
                </c:pt>
                <c:pt idx="21">
                  <c:v>Atención Ciudadana</c:v>
                </c:pt>
                <c:pt idx="22">
                  <c:v>Coplademun</c:v>
                </c:pt>
                <c:pt idx="23">
                  <c:v>Mantenimiento de Pavimentos</c:v>
                </c:pt>
                <c:pt idx="24">
                  <c:v>Secretaria del Ayuntamiento</c:v>
                </c:pt>
                <c:pt idx="25">
                  <c:v>Comunicación Social</c:v>
                </c:pt>
                <c:pt idx="26">
                  <c:v>Educación Municipal</c:v>
                </c:pt>
                <c:pt idx="27">
                  <c:v>Instituto de Cultura</c:v>
                </c:pt>
                <c:pt idx="28">
                  <c:v>Dirección de Aseo Público</c:v>
                </c:pt>
                <c:pt idx="29">
                  <c:v>Dirección de Parques y Jardines</c:v>
                </c:pt>
                <c:pt idx="30">
                  <c:v>Dirección de Transparencia y Acceso a la Información</c:v>
                </c:pt>
                <c:pt idx="31">
                  <c:v>Instituto de Capacitación y Oferta Educativa</c:v>
                </c:pt>
                <c:pt idx="32">
                  <c:v>Integración y Dictaminación</c:v>
                </c:pt>
                <c:pt idx="33">
                  <c:v>Proyectos Estratégicos</c:v>
                </c:pt>
                <c:pt idx="34">
                  <c:v>Asuntos Internos</c:v>
                </c:pt>
                <c:pt idx="35">
                  <c:v>Dirección Catastro</c:v>
                </c:pt>
                <c:pt idx="36">
                  <c:v>Estacionómetros y Estacionamientos</c:v>
                </c:pt>
                <c:pt idx="37">
                  <c:v>Contraloría</c:v>
                </c:pt>
                <c:pt idx="38">
                  <c:v>Secretaría Particular</c:v>
                </c:pt>
                <c:pt idx="39">
                  <c:v>Alumbrado Público</c:v>
                </c:pt>
                <c:pt idx="40">
                  <c:v>Dir. Gral. Innovación y Tecnología</c:v>
                </c:pt>
                <c:pt idx="41">
                  <c:v>Participación Ciudadana</c:v>
                </c:pt>
                <c:pt idx="42">
                  <c:v>Archivo Municipal</c:v>
                </c:pt>
                <c:pt idx="43">
                  <c:v>Dir. Gral. Promoción Económica y T.</c:v>
                </c:pt>
                <c:pt idx="44">
                  <c:v>Dir. General y Admva. Ecología</c:v>
                </c:pt>
                <c:pt idx="45">
                  <c:v>Patrimonio Municipal</c:v>
                </c:pt>
                <c:pt idx="46">
                  <c:v>Dir. Gral. de Servicios Públicos</c:v>
                </c:pt>
                <c:pt idx="47">
                  <c:v>Protección Civil y Bomberos</c:v>
                </c:pt>
                <c:pt idx="48">
                  <c:v>Desarrollo Social Humano</c:v>
                </c:pt>
                <c:pt idx="49">
                  <c:v>Actas y Acuerdos</c:v>
                </c:pt>
                <c:pt idx="50">
                  <c:v>Seguridad Pública</c:v>
                </c:pt>
                <c:pt idx="51">
                  <c:v>Inspección de Reglamentos</c:v>
                </c:pt>
                <c:pt idx="52">
                  <c:v>Síndico Municipal</c:v>
                </c:pt>
                <c:pt idx="53">
                  <c:v>Padrón y Licencias</c:v>
                </c:pt>
                <c:pt idx="54">
                  <c:v>Tesorero Municipal</c:v>
                </c:pt>
                <c:pt idx="55">
                  <c:v>Oficialía Mayor Administrativa</c:v>
                </c:pt>
                <c:pt idx="56">
                  <c:v>Obras Públicas</c:v>
                </c:pt>
              </c:strCache>
            </c:strRef>
          </c:cat>
          <c:val>
            <c:numRef>
              <c:f>'EST-JULIO'!$G$231:$G$287</c:f>
              <c:numCache>
                <c:formatCode>General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5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7</c:v>
                </c:pt>
                <c:pt idx="42">
                  <c:v>8</c:v>
                </c:pt>
                <c:pt idx="43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14</c:v>
                </c:pt>
                <c:pt idx="47">
                  <c:v>14</c:v>
                </c:pt>
                <c:pt idx="48">
                  <c:v>16</c:v>
                </c:pt>
                <c:pt idx="49">
                  <c:v>21</c:v>
                </c:pt>
                <c:pt idx="50">
                  <c:v>21</c:v>
                </c:pt>
                <c:pt idx="51">
                  <c:v>27</c:v>
                </c:pt>
                <c:pt idx="52">
                  <c:v>27</c:v>
                </c:pt>
                <c:pt idx="53">
                  <c:v>36</c:v>
                </c:pt>
                <c:pt idx="54">
                  <c:v>53</c:v>
                </c:pt>
                <c:pt idx="55">
                  <c:v>54</c:v>
                </c:pt>
                <c:pt idx="56">
                  <c:v>77</c:v>
                </c:pt>
              </c:numCache>
            </c:numRef>
          </c:val>
        </c:ser>
        <c:shape val="box"/>
        <c:axId val="208537856"/>
        <c:axId val="208543744"/>
        <c:axId val="0"/>
      </c:bar3DChart>
      <c:catAx>
        <c:axId val="208537856"/>
        <c:scaling>
          <c:orientation val="minMax"/>
        </c:scaling>
        <c:axPos val="b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208543744"/>
        <c:crosses val="autoZero"/>
        <c:auto val="1"/>
        <c:lblAlgn val="ctr"/>
        <c:lblOffset val="100"/>
      </c:catAx>
      <c:valAx>
        <c:axId val="208543744"/>
        <c:scaling>
          <c:orientation val="minMax"/>
        </c:scaling>
        <c:delete val="1"/>
        <c:axPos val="l"/>
        <c:numFmt formatCode="General" sourceLinked="1"/>
        <c:tickLblPos val="nextTo"/>
        <c:crossAx val="208537856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Pt>
            <c:idx val="4"/>
            <c:explosion val="27"/>
          </c:dPt>
          <c:dLbls>
            <c:dLbl>
              <c:idx val="0"/>
              <c:layout>
                <c:manualLayout>
                  <c:x val="-1.9267537680706968E-2"/>
                  <c:y val="7.60536471402615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5.4762719973440718E-2"/>
                  <c:y val="2.48242046667244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26%</a:t>
                    </a:r>
                  </a:p>
                </c:rich>
              </c:tx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24%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-3.2694547881734273E-2"/>
                  <c:y val="-0.280816128753136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4.9226941351922134E-2"/>
                  <c:y val="-0.152554930633670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24%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4.8715256963376412E-2"/>
                  <c:y val="2.98386547835366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2.8003263707516816E-2"/>
                  <c:y val="6.56433330449078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12"/>
              <c:layout>
                <c:manualLayout>
                  <c:x val="2.9228166761343332E-2"/>
                  <c:y val="-1.093247959389692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Val val="1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  <c:showLeaderLines val="1"/>
          </c:dLbls>
          <c:cat>
            <c:strRef>
              <c:f>'EST-JULIO'!$E$44:$H$57</c:f>
              <c:strCache>
                <c:ptCount val="14"/>
                <c:pt idx="0">
                  <c:v>DESISTIMIENTO</c:v>
                </c:pt>
                <c:pt idx="1">
                  <c:v>IMPROCEDENTE NO RESPONDIO PREVENCIÓN</c:v>
                </c:pt>
                <c:pt idx="2">
                  <c:v>IMPROCEDENTE POR NO CUMPLIR CON LOS REQUISITOS</c:v>
                </c:pt>
                <c:pt idx="3">
                  <c:v>INCOMPETENCIA</c:v>
                </c:pt>
                <c:pt idx="4">
                  <c:v>INEXISTENCIA </c:v>
                </c:pt>
                <c:pt idx="5">
                  <c:v>PROCEDENTE</c:v>
                </c:pt>
                <c:pt idx="6">
                  <c:v>PROCEDENTE PARCIAL POR CONFIDENCIAL</c:v>
                </c:pt>
                <c:pt idx="7">
                  <c:v>PROCEDENTE PARCIAL POR CONFIDENCIAL E INEXISTENCIA</c:v>
                </c:pt>
                <c:pt idx="8">
                  <c:v>PROCEDENTE PARCIAL POR INEXISTENCIA</c:v>
                </c:pt>
                <c:pt idx="9">
                  <c:v>PREVENCIÓN EN TRAMITE</c:v>
                </c:pt>
                <c:pt idx="10">
                  <c:v>PROCEDENTE PARCIAL POR RESERVA E INEXISTENCIA</c:v>
                </c:pt>
                <c:pt idx="11">
                  <c:v>IMPROCEDENTE POR RESERVA E INEXISTENCIA</c:v>
                </c:pt>
                <c:pt idx="12">
                  <c:v>PROCEDENTE PARCIAL POR CONFIDENCIAL Y RESERVA</c:v>
                </c:pt>
                <c:pt idx="13">
                  <c:v>RESERVADA</c:v>
                </c:pt>
              </c:strCache>
            </c:strRef>
          </c:cat>
          <c:val>
            <c:numRef>
              <c:f>'EST-JULIO'!$I$44:$I$57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cat>
            <c:strRef>
              <c:f>'EST-JULIO'!$E$44:$H$57</c:f>
              <c:strCache>
                <c:ptCount val="14"/>
                <c:pt idx="0">
                  <c:v>DESISTIMIENTO</c:v>
                </c:pt>
                <c:pt idx="1">
                  <c:v>IMPROCEDENTE NO RESPONDIO PREVENCIÓN</c:v>
                </c:pt>
                <c:pt idx="2">
                  <c:v>IMPROCEDENTE POR NO CUMPLIR CON LOS REQUISITOS</c:v>
                </c:pt>
                <c:pt idx="3">
                  <c:v>INCOMPETENCIA</c:v>
                </c:pt>
                <c:pt idx="4">
                  <c:v>INEXISTENCIA </c:v>
                </c:pt>
                <c:pt idx="5">
                  <c:v>PROCEDENTE</c:v>
                </c:pt>
                <c:pt idx="6">
                  <c:v>PROCEDENTE PARCIAL POR CONFIDENCIAL</c:v>
                </c:pt>
                <c:pt idx="7">
                  <c:v>PROCEDENTE PARCIAL POR CONFIDENCIAL E INEXISTENCIA</c:v>
                </c:pt>
                <c:pt idx="8">
                  <c:v>PROCEDENTE PARCIAL POR INEXISTENCIA</c:v>
                </c:pt>
                <c:pt idx="9">
                  <c:v>PREVENCIÓN EN TRAMITE</c:v>
                </c:pt>
                <c:pt idx="10">
                  <c:v>PROCEDENTE PARCIAL POR RESERVA E INEXISTENCIA</c:v>
                </c:pt>
                <c:pt idx="11">
                  <c:v>IMPROCEDENTE POR RESERVA E INEXISTENCIA</c:v>
                </c:pt>
                <c:pt idx="12">
                  <c:v>PROCEDENTE PARCIAL POR CONFIDENCIAL Y RESERVA</c:v>
                </c:pt>
                <c:pt idx="13">
                  <c:v>RESERVADA</c:v>
                </c:pt>
              </c:strCache>
            </c:strRef>
          </c:cat>
          <c:val>
            <c:numRef>
              <c:f>'EST-JULIO'!$J$44:$J$57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2.9585798816568047E-3</c:v>
                </c:pt>
                <c:pt idx="10">
                  <c:v>0</c:v>
                </c:pt>
                <c:pt idx="11">
                  <c:v>2.9585798816568047E-3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</c:pie3DChart>
      <c:spPr>
        <a:effectLst>
          <a:outerShdw blurRad="50800" dist="50800" dir="5400000" algn="ctr" rotWithShape="0">
            <a:schemeClr val="accent1">
              <a:lumMod val="75000"/>
            </a:schemeClr>
          </a:outerShdw>
        </a:effectLst>
      </c:spPr>
    </c:plotArea>
    <c:legend>
      <c:legendPos val="r"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/>
            </a:pPr>
            <a:r>
              <a:rPr lang="es-MX"/>
              <a:t>TIPO DE SOLICITUDES 2014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3.8214538992702544E-2"/>
          <c:y val="7.9028855677074669E-2"/>
          <c:w val="0.95335007482906386"/>
          <c:h val="0.75015414973471928"/>
        </c:manualLayout>
      </c:layout>
      <c:bar3DChart>
        <c:barDir val="col"/>
        <c:grouping val="standard"/>
        <c:ser>
          <c:idx val="0"/>
          <c:order val="0"/>
          <c:tx>
            <c:strRef>
              <c:f>'Solicitudes Recibidas'!$L$19</c:f>
              <c:strCache>
                <c:ptCount val="1"/>
                <c:pt idx="0">
                  <c:v>INFOMEX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Recibidas'!$K$20:$K$31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Recibidas'!$L$20:$L$31</c:f>
              <c:numCache>
                <c:formatCode>General</c:formatCode>
                <c:ptCount val="12"/>
                <c:pt idx="0">
                  <c:v>218</c:v>
                </c:pt>
                <c:pt idx="1">
                  <c:v>171</c:v>
                </c:pt>
                <c:pt idx="2">
                  <c:v>184</c:v>
                </c:pt>
                <c:pt idx="3">
                  <c:v>140</c:v>
                </c:pt>
                <c:pt idx="4">
                  <c:v>223</c:v>
                </c:pt>
                <c:pt idx="5">
                  <c:v>195</c:v>
                </c:pt>
                <c:pt idx="6">
                  <c:v>214</c:v>
                </c:pt>
                <c:pt idx="7">
                  <c:v>214</c:v>
                </c:pt>
                <c:pt idx="8">
                  <c:v>178</c:v>
                </c:pt>
                <c:pt idx="9">
                  <c:v>247</c:v>
                </c:pt>
                <c:pt idx="10">
                  <c:v>237</c:v>
                </c:pt>
                <c:pt idx="11">
                  <c:v>104</c:v>
                </c:pt>
              </c:numCache>
            </c:numRef>
          </c:val>
        </c:ser>
        <c:ser>
          <c:idx val="1"/>
          <c:order val="1"/>
          <c:tx>
            <c:strRef>
              <c:f>'Solicitudes Recibidas'!$M$19</c:f>
              <c:strCache>
                <c:ptCount val="1"/>
                <c:pt idx="0">
                  <c:v>MANUALES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Recibidas'!$K$20:$K$31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General</c:formatCode>
                <c:ptCount val="12"/>
                <c:pt idx="0">
                  <c:v>93</c:v>
                </c:pt>
                <c:pt idx="1">
                  <c:v>57</c:v>
                </c:pt>
                <c:pt idx="2">
                  <c:v>82</c:v>
                </c:pt>
                <c:pt idx="3">
                  <c:v>70</c:v>
                </c:pt>
                <c:pt idx="4">
                  <c:v>100</c:v>
                </c:pt>
                <c:pt idx="5">
                  <c:v>114</c:v>
                </c:pt>
                <c:pt idx="6">
                  <c:v>97</c:v>
                </c:pt>
                <c:pt idx="7">
                  <c:v>124</c:v>
                </c:pt>
                <c:pt idx="8">
                  <c:v>109</c:v>
                </c:pt>
                <c:pt idx="9">
                  <c:v>132</c:v>
                </c:pt>
                <c:pt idx="10">
                  <c:v>161</c:v>
                </c:pt>
                <c:pt idx="11">
                  <c:v>95</c:v>
                </c:pt>
              </c:numCache>
            </c:numRef>
          </c:val>
        </c:ser>
        <c:shape val="box"/>
        <c:axId val="204838016"/>
        <c:axId val="204839552"/>
        <c:axId val="73737536"/>
      </c:bar3DChart>
      <c:catAx>
        <c:axId val="204838016"/>
        <c:scaling>
          <c:orientation val="minMax"/>
        </c:scaling>
        <c:axPos val="b"/>
        <c:majorTickMark val="none"/>
        <c:tickLblPos val="nextTo"/>
        <c:crossAx val="204839552"/>
        <c:crosses val="autoZero"/>
        <c:auto val="1"/>
        <c:lblAlgn val="ctr"/>
        <c:lblOffset val="100"/>
      </c:catAx>
      <c:valAx>
        <c:axId val="204839552"/>
        <c:scaling>
          <c:orientation val="minMax"/>
        </c:scaling>
        <c:delete val="1"/>
        <c:axPos val="l"/>
        <c:numFmt formatCode="General" sourceLinked="1"/>
        <c:tickLblPos val="nextTo"/>
        <c:crossAx val="204838016"/>
        <c:crosses val="autoZero"/>
        <c:crossBetween val="between"/>
      </c:valAx>
      <c:serAx>
        <c:axId val="73737536"/>
        <c:scaling>
          <c:orientation val="minMax"/>
        </c:scaling>
        <c:delete val="1"/>
        <c:axPos val="b"/>
        <c:tickLblPos val="nextTo"/>
        <c:crossAx val="204839552"/>
        <c:crosses val="autoZero"/>
      </c:serAx>
    </c:plotArea>
    <c:legend>
      <c:legendPos val="r"/>
      <c:layout>
        <c:manualLayout>
          <c:xMode val="edge"/>
          <c:yMode val="edge"/>
          <c:x val="0.82704030719718802"/>
          <c:y val="0.39491104054103227"/>
          <c:w val="0.14006496712663391"/>
          <c:h val="9.2024986070207898E-2"/>
        </c:manualLayout>
      </c:layout>
    </c:legend>
    <c:plotVisOnly val="1"/>
  </c:chart>
  <c:spPr>
    <a:solidFill>
      <a:srgbClr val="EEECE1">
        <a:lumMod val="90000"/>
      </a:srgb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SOLICITUDES POR GÉNERO 2014</a:t>
            </a:r>
          </a:p>
        </c:rich>
      </c:tx>
      <c:layout/>
    </c:title>
    <c:view3D>
      <c:perspective val="30"/>
    </c:view3D>
    <c:sideWall>
      <c:spPr>
        <a:solidFill>
          <a:schemeClr val="bg1">
            <a:lumMod val="95000"/>
          </a:schemeClr>
        </a:solidFill>
        <a:ln w="25400">
          <a:noFill/>
        </a:ln>
      </c:spPr>
    </c:sideWall>
    <c:backWall>
      <c:spPr>
        <a:solidFill>
          <a:schemeClr val="bg1">
            <a:lumMod val="95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1512297226582941E-2"/>
          <c:y val="0.20384397392716674"/>
          <c:w val="0.98481490594924592"/>
          <c:h val="0.70084402934120105"/>
        </c:manualLayout>
      </c:layout>
      <c:bar3DChart>
        <c:barDir val="col"/>
        <c:grouping val="standard"/>
        <c:ser>
          <c:idx val="0"/>
          <c:order val="0"/>
          <c:tx>
            <c:strRef>
              <c:f>'Solicitudes Recibidas'!$H$62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dLbls>
            <c:dLbl>
              <c:idx val="0"/>
              <c:layout>
                <c:manualLayout>
                  <c:x val="0"/>
                  <c:y val="5.7553956834533487E-2"/>
                </c:manualLayout>
              </c:layout>
              <c:showVal val="1"/>
            </c:dLbl>
            <c:dLbl>
              <c:idx val="1"/>
              <c:layout>
                <c:manualLayout>
                  <c:x val="6.8870523415978414E-3"/>
                  <c:y val="6.0751398880895313E-2"/>
                </c:manualLayout>
              </c:layout>
              <c:showVal val="1"/>
            </c:dLbl>
            <c:dLbl>
              <c:idx val="2"/>
              <c:layout>
                <c:manualLayout>
                  <c:x val="8.2644628099173747E-3"/>
                  <c:y val="6.7146282973621504E-2"/>
                </c:manualLayout>
              </c:layout>
              <c:showVal val="1"/>
            </c:dLbl>
            <c:dLbl>
              <c:idx val="3"/>
              <c:layout>
                <c:manualLayout>
                  <c:x val="4.1322314049587134E-3"/>
                  <c:y val="6.7146282973621504E-2"/>
                </c:manualLayout>
              </c:layout>
              <c:showVal val="1"/>
            </c:dLbl>
            <c:dLbl>
              <c:idx val="4"/>
              <c:layout>
                <c:manualLayout>
                  <c:x val="5.5096418732782934E-3"/>
                  <c:y val="7.6738609112709882E-2"/>
                </c:manualLayout>
              </c:layout>
              <c:showVal val="1"/>
            </c:dLbl>
            <c:txPr>
              <a:bodyPr/>
              <a:lstStyle/>
              <a:p>
                <a:pPr>
                  <a:defRPr b="1" baseline="0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Recibidas'!$G$63:$G$74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Recibidas'!$H$63:$H$74</c:f>
              <c:numCache>
                <c:formatCode>General</c:formatCode>
                <c:ptCount val="12"/>
                <c:pt idx="0">
                  <c:v>101</c:v>
                </c:pt>
                <c:pt idx="1">
                  <c:v>58</c:v>
                </c:pt>
                <c:pt idx="2">
                  <c:v>75</c:v>
                </c:pt>
                <c:pt idx="3">
                  <c:v>63</c:v>
                </c:pt>
                <c:pt idx="4">
                  <c:v>96</c:v>
                </c:pt>
                <c:pt idx="5">
                  <c:v>85</c:v>
                </c:pt>
                <c:pt idx="6">
                  <c:v>107</c:v>
                </c:pt>
                <c:pt idx="7">
                  <c:v>101</c:v>
                </c:pt>
                <c:pt idx="8">
                  <c:v>95</c:v>
                </c:pt>
                <c:pt idx="9">
                  <c:v>111</c:v>
                </c:pt>
                <c:pt idx="10">
                  <c:v>146</c:v>
                </c:pt>
                <c:pt idx="11">
                  <c:v>62</c:v>
                </c:pt>
              </c:numCache>
            </c:numRef>
          </c:val>
        </c:ser>
        <c:ser>
          <c:idx val="1"/>
          <c:order val="1"/>
          <c:tx>
            <c:strRef>
              <c:f>'Solicitudes Recibidas'!$I$62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0"/>
              <c:layout>
                <c:manualLayout>
                  <c:x val="4.1322314049587134E-3"/>
                  <c:y val="0.11191047162270135"/>
                </c:manualLayout>
              </c:layout>
              <c:showVal val="1"/>
            </c:dLbl>
            <c:dLbl>
              <c:idx val="1"/>
              <c:layout>
                <c:manualLayout>
                  <c:x val="6.8870523415977963E-3"/>
                  <c:y val="8.9528377298161765E-2"/>
                </c:manualLayout>
              </c:layout>
              <c:showVal val="1"/>
            </c:dLbl>
            <c:dLbl>
              <c:idx val="2"/>
              <c:layout>
                <c:manualLayout>
                  <c:x val="5.5096418732782934E-3"/>
                  <c:y val="0.1087130295763407"/>
                </c:manualLayout>
              </c:layout>
              <c:showVal val="1"/>
            </c:dLbl>
            <c:dLbl>
              <c:idx val="3"/>
              <c:layout>
                <c:manualLayout>
                  <c:x val="6.8870523415977963E-3"/>
                  <c:y val="0.10551558752997602"/>
                </c:manualLayout>
              </c:layout>
              <c:showVal val="1"/>
            </c:dLbl>
            <c:dLbl>
              <c:idx val="4"/>
              <c:layout>
                <c:manualLayout>
                  <c:x val="4.1322314049587134E-3"/>
                  <c:y val="0.1087130295763407"/>
                </c:manualLayout>
              </c:layout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Recibidas'!$G$63:$G$74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Recibidas'!$I$63:$I$74</c:f>
              <c:numCache>
                <c:formatCode>General</c:formatCode>
                <c:ptCount val="12"/>
                <c:pt idx="0">
                  <c:v>206</c:v>
                </c:pt>
                <c:pt idx="1">
                  <c:v>162</c:v>
                </c:pt>
                <c:pt idx="2">
                  <c:v>187</c:v>
                </c:pt>
                <c:pt idx="3">
                  <c:v>138</c:v>
                </c:pt>
                <c:pt idx="4">
                  <c:v>222</c:v>
                </c:pt>
                <c:pt idx="5">
                  <c:v>221</c:v>
                </c:pt>
                <c:pt idx="6">
                  <c:v>195</c:v>
                </c:pt>
                <c:pt idx="7">
                  <c:v>225</c:v>
                </c:pt>
                <c:pt idx="8">
                  <c:v>181</c:v>
                </c:pt>
                <c:pt idx="9">
                  <c:v>261</c:v>
                </c:pt>
                <c:pt idx="10">
                  <c:v>239</c:v>
                </c:pt>
                <c:pt idx="11">
                  <c:v>130</c:v>
                </c:pt>
              </c:numCache>
            </c:numRef>
          </c:val>
        </c:ser>
        <c:ser>
          <c:idx val="2"/>
          <c:order val="2"/>
          <c:tx>
            <c:strRef>
              <c:f>'Solicitudes Recibidas'!$J$62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2"/>
            </a:solidFill>
          </c:spPr>
          <c:dLbls>
            <c:dLbl>
              <c:idx val="3"/>
              <c:layout>
                <c:manualLayout>
                  <c:x val="1.3774104683195803E-3"/>
                  <c:y val="-3.5171862509992012E-2"/>
                </c:manualLayout>
              </c:layout>
              <c:showVal val="1"/>
            </c:dLbl>
            <c:dLbl>
              <c:idx val="4"/>
              <c:layout>
                <c:manualLayout>
                  <c:x val="3.3277870216306686E-3"/>
                  <c:y val="-2.5457438345266509E-2"/>
                </c:manualLayout>
              </c:layout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rgbClr val="FF00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Recibidas'!$G$63:$G$74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Recibidas'!$J$63:$J$74</c:f>
              <c:numCache>
                <c:formatCode>General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4</c:v>
                </c:pt>
                <c:pt idx="3">
                  <c:v>9</c:v>
                </c:pt>
                <c:pt idx="4">
                  <c:v>4</c:v>
                </c:pt>
                <c:pt idx="5">
                  <c:v>3</c:v>
                </c:pt>
                <c:pt idx="6">
                  <c:v>9</c:v>
                </c:pt>
                <c:pt idx="7">
                  <c:v>12</c:v>
                </c:pt>
                <c:pt idx="8">
                  <c:v>11</c:v>
                </c:pt>
                <c:pt idx="9">
                  <c:v>7</c:v>
                </c:pt>
                <c:pt idx="10">
                  <c:v>12</c:v>
                </c:pt>
                <c:pt idx="11">
                  <c:v>7</c:v>
                </c:pt>
              </c:numCache>
            </c:numRef>
          </c:val>
        </c:ser>
        <c:ser>
          <c:idx val="3"/>
          <c:order val="3"/>
          <c:tx>
            <c:strRef>
              <c:f>'Solicitudes Recibidas'!$K$62</c:f>
              <c:strCache>
                <c:ptCount val="1"/>
                <c:pt idx="0">
                  <c:v>SEUDONIMO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dLbls>
            <c:dLbl>
              <c:idx val="0"/>
              <c:layout>
                <c:manualLayout>
                  <c:x val="8.2644628099173747E-3"/>
                  <c:y val="-6.3948840927258175E-3"/>
                </c:manualLayout>
              </c:layout>
              <c:showVal val="1"/>
            </c:dLbl>
            <c:dLbl>
              <c:idx val="1"/>
              <c:layout>
                <c:manualLayout>
                  <c:x val="1.928374655647383E-2"/>
                  <c:y val="-1.9184652278177543E-2"/>
                </c:manualLayout>
              </c:layout>
              <c:showVal val="1"/>
            </c:dLbl>
            <c:dLbl>
              <c:idx val="2"/>
              <c:layout>
                <c:manualLayout>
                  <c:x val="2.3415977961432556E-2"/>
                  <c:y val="-4.1566746602717815E-2"/>
                </c:manualLayout>
              </c:layout>
              <c:showVal val="1"/>
            </c:dLbl>
            <c:dLbl>
              <c:idx val="3"/>
              <c:layout>
                <c:manualLayout>
                  <c:x val="2.6170798898071636E-2"/>
                  <c:y val="-2.5579536370903291E-2"/>
                </c:manualLayout>
              </c:layout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bg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Recibidas'!$G$63:$G$74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Recibidas'!$K$63:$K$74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dLbls>
          <c:showVal val="1"/>
        </c:dLbls>
        <c:shape val="cylinder"/>
        <c:axId val="211408384"/>
        <c:axId val="213876736"/>
        <c:axId val="73746176"/>
      </c:bar3DChart>
      <c:catAx>
        <c:axId val="211408384"/>
        <c:scaling>
          <c:orientation val="minMax"/>
        </c:scaling>
        <c:delete val="1"/>
        <c:axPos val="b"/>
        <c:majorTickMark val="none"/>
        <c:tickLblPos val="nextTo"/>
        <c:crossAx val="213876736"/>
        <c:crosses val="autoZero"/>
        <c:auto val="1"/>
        <c:lblAlgn val="ctr"/>
        <c:lblOffset val="100"/>
      </c:catAx>
      <c:valAx>
        <c:axId val="213876736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211408384"/>
        <c:crosses val="autoZero"/>
        <c:crossBetween val="between"/>
      </c:valAx>
      <c:serAx>
        <c:axId val="73746176"/>
        <c:scaling>
          <c:orientation val="minMax"/>
        </c:scaling>
        <c:delete val="1"/>
        <c:axPos val="b"/>
        <c:tickLblPos val="nextTo"/>
        <c:crossAx val="213876736"/>
        <c:crosses val="autoZero"/>
      </c:serAx>
    </c:plotArea>
    <c:legend>
      <c:legendPos val="t"/>
      <c:layout/>
    </c:legend>
    <c:plotVisOnly val="1"/>
  </c:chart>
  <c:spPr>
    <a:solidFill>
      <a:schemeClr val="accent5">
        <a:lumMod val="20000"/>
        <a:lumOff val="80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207387264"/>
        <c:axId val="207405440"/>
        <c:axId val="0"/>
      </c:bar3DChart>
      <c:catAx>
        <c:axId val="2073872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207405440"/>
        <c:crosses val="autoZero"/>
        <c:auto val="1"/>
        <c:lblAlgn val="ctr"/>
        <c:lblOffset val="100"/>
      </c:catAx>
      <c:valAx>
        <c:axId val="20740544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207387264"/>
        <c:crosses val="autoZero"/>
        <c:crossBetween val="between"/>
      </c:valAx>
    </c:plotArea>
    <c:legend>
      <c:legendPos val="t"/>
      <c:legendEntry>
        <c:idx val="0"/>
        <c:delete val="1"/>
      </c:legendEntry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autoTitleDeleted val="1"/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>
        <c:manualLayout>
          <c:layoutTarget val="inner"/>
          <c:xMode val="edge"/>
          <c:yMode val="edge"/>
          <c:x val="1.7254901960784313E-2"/>
          <c:y val="0.14944125246719736"/>
          <c:w val="0.96549019607844044"/>
          <c:h val="0.713590663068311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'EST-JULIO'!$E$92:$E$97</c:f>
              <c:strCache>
                <c:ptCount val="6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SIMPLE Y CERTIFICADA</c:v>
                </c:pt>
                <c:pt idx="4">
                  <c:v>CONSULTA DIRECTA</c:v>
                </c:pt>
                <c:pt idx="5">
                  <c:v>CD</c:v>
                </c:pt>
              </c:strCache>
            </c:strRef>
          </c:cat>
          <c:val>
            <c:numRef>
              <c:f>'EST-JULIO'!$F$92:$F$97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'EST-JULIO'!$E$92:$E$97</c:f>
              <c:strCache>
                <c:ptCount val="6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SIMPLE Y CERTIFICADA</c:v>
                </c:pt>
                <c:pt idx="4">
                  <c:v>CONSULTA DIRECTA</c:v>
                </c:pt>
                <c:pt idx="5">
                  <c:v>CD</c:v>
                </c:pt>
              </c:strCache>
            </c:strRef>
          </c:cat>
          <c:val>
            <c:numRef>
              <c:f>'EST-JULIO'!$G$92:$G$97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'EST-JULIO'!$D$91:$I$91</c:f>
              <c:strCache>
                <c:ptCount val="1"/>
                <c:pt idx="0">
                  <c:v>       FORMATO SOLICITADO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2"/>
              <c:layout>
                <c:manualLayout>
                  <c:x val="4.7058823529411865E-3"/>
                  <c:y val="5.2107292269536934E-2"/>
                </c:manualLayout>
              </c:layout>
              <c:showVal val="1"/>
            </c:dLbl>
            <c:dLbl>
              <c:idx val="3"/>
              <c:layout>
                <c:manualLayout>
                  <c:x val="9.4117647058823747E-3"/>
                  <c:y val="-3.6781618072614986E-2"/>
                </c:manualLayout>
              </c:layout>
              <c:showVal val="1"/>
            </c:dLbl>
            <c:dLbl>
              <c:idx val="4"/>
              <c:layout>
                <c:manualLayout>
                  <c:x val="4.7058823529411934E-3"/>
                  <c:y val="-3.0651348393845416E-2"/>
                </c:manualLayout>
              </c:layout>
              <c:showVal val="1"/>
            </c:dLbl>
            <c:dLbl>
              <c:idx val="5"/>
              <c:layout>
                <c:manualLayout>
                  <c:x val="6.2745098039216516E-3"/>
                  <c:y val="-2.7586213554461045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'EST-JULIO'!$E$92:$E$97</c:f>
              <c:strCache>
                <c:ptCount val="6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SIMPLE Y CERTIFICADA</c:v>
                </c:pt>
                <c:pt idx="4">
                  <c:v>CONSULTA DIRECTA</c:v>
                </c:pt>
                <c:pt idx="5">
                  <c:v>CD</c:v>
                </c:pt>
              </c:strCache>
            </c:strRef>
          </c:cat>
          <c:val>
            <c:numRef>
              <c:f>'EST-JULIO'!$H$92:$H$97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207526912"/>
        <c:axId val="207545088"/>
        <c:axId val="0"/>
      </c:bar3DChart>
      <c:catAx>
        <c:axId val="2075269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207545088"/>
        <c:crosses val="autoZero"/>
        <c:auto val="1"/>
        <c:lblAlgn val="ctr"/>
        <c:lblOffset val="100"/>
      </c:catAx>
      <c:valAx>
        <c:axId val="20754508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207526912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30405175235448956"/>
          <c:y val="3.0651348393845416E-2"/>
          <c:w val="0.41219374173972934"/>
          <c:h val="8.5073420840117209E-2"/>
        </c:manualLayout>
      </c:layout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0974996546484352E-2"/>
          <c:y val="0.11452217511272628"/>
          <c:w val="0.96902499120028163"/>
          <c:h val="0.75851033043946425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'EST-JULIO'!$E$148:$E$151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'EST-JULIO'!$F$148:$F$151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'EST-JULIO'!$E$148:$E$151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'EST-JULIO'!$H$148:$H$151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3.2876253626191856E-2"/>
                  <c:y val="-5.8452453058752324E-2"/>
                </c:manualLayout>
              </c:layout>
              <c:showVal val="1"/>
            </c:dLbl>
            <c:dLbl>
              <c:idx val="1"/>
              <c:layout>
                <c:manualLayout>
                  <c:x val="2.6702362204725116E-2"/>
                  <c:y val="-0.142143818561141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2.2456140350877202E-2"/>
                  <c:y val="-0.166147452722259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5429755491090043E-2"/>
                  <c:y val="-0.17589272494784305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'EST-JULIO'!$E$148:$E$151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'EST-JULIO'!$I$148:$I$151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0"/>
                  <c:y val="0.10683760683760687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269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9.8245614035087723E-3"/>
                  <c:y val="-2.564102564102631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37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5135878912968957E-3"/>
                  <c:y val="-3.84615384615383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5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5.6140350877192866E-3"/>
                  <c:y val="-4.273504273504267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'EST-JULIO'!$E$148:$E$151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'EST-JULIO'!$G$148:$G$151</c:f>
              <c:numCache>
                <c:formatCode>General</c:formatCode>
                <c:ptCount val="4"/>
              </c:numCache>
            </c:numRef>
          </c:val>
        </c:ser>
        <c:dLbls>
          <c:showVal val="1"/>
        </c:dLbls>
        <c:gapWidth val="95"/>
        <c:shape val="cylinder"/>
        <c:axId val="208093952"/>
        <c:axId val="208095488"/>
        <c:axId val="0"/>
      </c:bar3DChart>
      <c:catAx>
        <c:axId val="2080939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208095488"/>
        <c:crosses val="autoZero"/>
        <c:auto val="1"/>
        <c:lblAlgn val="ctr"/>
        <c:lblOffset val="100"/>
      </c:catAx>
      <c:valAx>
        <c:axId val="208095488"/>
        <c:scaling>
          <c:orientation val="minMax"/>
        </c:scaling>
        <c:delete val="1"/>
        <c:axPos val="l"/>
        <c:numFmt formatCode="General" sourceLinked="1"/>
        <c:tickLblPos val="nextTo"/>
        <c:crossAx val="208093952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08335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'EST-JULIO'!$E$204:$E$207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'EST-JULIO'!$F$204:$F$207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7045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'EST-JULIO'!$E$204:$E$207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'EST-JULIO'!$G$204:$G$207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205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56</a:t>
                    </a:r>
                  </a:p>
                </c:rich>
              </c:tx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31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5.4644808743169355E-3"/>
                  <c:y val="-2.3148148148148147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'EST-JULIO'!$E$204:$E$207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'EST-JULIO'!$H$204:$H$207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0036429872495438E-2"/>
                  <c:y val="-9.25925925925947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66%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4644808743169355E-3"/>
                  <c:y val="-0.1064814814814833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5.4644808743169355E-3"/>
                  <c:y val="-0.11111111111111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7.2859744990892532E-3"/>
                  <c:y val="-0.10648148148148347"/>
                </c:manualLayout>
              </c:layout>
              <c:showVal val="1"/>
            </c:dLbl>
            <c:dLbl>
              <c:idx val="4"/>
              <c:layout>
                <c:manualLayout>
                  <c:x val="5.4644808743169355E-3"/>
                  <c:y val="-0.13425925925925927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'EST-JULIO'!$E$204:$E$207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'EST-JULIO'!$I$204:$I$207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208174080"/>
        <c:axId val="208188160"/>
        <c:axId val="0"/>
      </c:bar3DChart>
      <c:catAx>
        <c:axId val="2081740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208188160"/>
        <c:crosses val="autoZero"/>
        <c:auto val="1"/>
        <c:lblAlgn val="ctr"/>
        <c:lblOffset val="100"/>
      </c:catAx>
      <c:valAx>
        <c:axId val="208188160"/>
        <c:scaling>
          <c:orientation val="minMax"/>
        </c:scaling>
        <c:delete val="1"/>
        <c:axPos val="l"/>
        <c:numFmt formatCode="General" sourceLinked="1"/>
        <c:tickLblPos val="nextTo"/>
        <c:crossAx val="208174080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16202888974542759"/>
          <c:w val="0.94666666666666666"/>
          <c:h val="0.68979681735589182"/>
        </c:manualLayout>
      </c:layout>
      <c:bar3DChart>
        <c:barDir val="col"/>
        <c:grouping val="stacke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dLbls>
            <c:delete val="1"/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effectLst>
              <a:outerShdw blurRad="40000" dist="23000" dir="5400000" rotWithShape="0">
                <a:schemeClr val="accent2">
                  <a:lumMod val="75000"/>
                  <a:alpha val="35000"/>
                </a:schemeClr>
              </a:outerShdw>
            </a:effectLst>
          </c:spPr>
          <c:dLbls>
            <c:dLbl>
              <c:idx val="0"/>
              <c:layout>
                <c:manualLayout>
                  <c:x val="1.7643352236925043E-2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214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2.268431001890446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97</a:t>
                    </a:r>
                  </a:p>
                </c:rich>
              </c:tx>
              <c:showVal val="1"/>
            </c:dLbl>
            <c:spPr>
              <a:effectLst>
                <a:outerShdw blurRad="50800" dist="50800" dir="5400000" algn="ctr" rotWithShape="0">
                  <a:schemeClr val="accent2">
                    <a:lumMod val="50000"/>
                  </a:schemeClr>
                </a:outerShdw>
              </a:effectLst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dLbls>
            <c:dLbl>
              <c:idx val="0"/>
              <c:layout>
                <c:manualLayout>
                  <c:x val="1.0519395134779739E-2"/>
                  <c:y val="-7.925407925407929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accent2">
                            <a:lumMod val="50000"/>
                          </a:schemeClr>
                        </a:solidFill>
                      </a:defRPr>
                    </a:pPr>
                    <a:r>
                      <a:rPr lang="en-US"/>
                      <a:t>69%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3.1558185404339252E-2"/>
                  <c:y val="-0.13519813519813836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accent2">
                            <a:lumMod val="50000"/>
                          </a:schemeClr>
                        </a:solidFill>
                      </a:defRPr>
                    </a:pPr>
                    <a:r>
                      <a:rPr lang="en-US"/>
                      <a:t>31%</a:t>
                    </a:r>
                  </a:p>
                </c:rich>
              </c:tx>
              <c:spPr/>
              <c:showVal val="1"/>
            </c:dLbl>
            <c:showVal val="1"/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208363520"/>
        <c:axId val="208365056"/>
        <c:axId val="0"/>
      </c:bar3DChart>
      <c:catAx>
        <c:axId val="2083635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208365056"/>
        <c:crosses val="autoZero"/>
        <c:auto val="1"/>
        <c:lblAlgn val="ctr"/>
        <c:lblOffset val="100"/>
      </c:catAx>
      <c:valAx>
        <c:axId val="208365056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208363520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txPr>
        <a:bodyPr/>
        <a:lstStyle/>
        <a:p>
          <a:pPr>
            <a:defRPr sz="1800" b="1"/>
          </a:pPr>
          <a:endParaRPr lang="es-MX"/>
        </a:p>
      </c:txPr>
    </c:legend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autoTitleDeleted val="1"/>
    <c:view3D>
      <c:rAngAx val="1"/>
    </c:view3D>
    <c:sideWall>
      <c:spPr>
        <a:solidFill>
          <a:schemeClr val="bg1">
            <a:lumMod val="75000"/>
          </a:schemeClr>
        </a:solidFill>
      </c:spPr>
    </c:sideWall>
    <c:backWall>
      <c:spPr>
        <a:solidFill>
          <a:schemeClr val="bg1">
            <a:lumMod val="75000"/>
          </a:schemeClr>
        </a:solidFill>
      </c:spPr>
    </c:backWall>
    <c:plotArea>
      <c:layout>
        <c:manualLayout>
          <c:layoutTarget val="inner"/>
          <c:xMode val="edge"/>
          <c:yMode val="edge"/>
          <c:x val="4.4903937007874532E-2"/>
          <c:y val="0.10919425708169317"/>
          <c:w val="0.9368585826771656"/>
          <c:h val="0.73329958098508763"/>
        </c:manualLayout>
      </c:layout>
      <c:bar3DChart>
        <c:barDir val="col"/>
        <c:grouping val="stacked"/>
        <c:ser>
          <c:idx val="0"/>
          <c:order val="0"/>
          <c:tx>
            <c:strRef>
              <c:f>'EST-JULIO'!$H$20:$L$20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tx1"/>
                        </a:solidFill>
                      </a:rPr>
                      <a:t>195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tx1"/>
                        </a:solidFill>
                      </a:rPr>
                      <a:t>107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8666666666666703E-2"/>
                  <c:y val="-0.10964908493953412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tx1"/>
                        </a:solidFill>
                      </a:rPr>
                      <a:t>9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066666666666668E-2"/>
                  <c:y val="-0.10964908493953419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tx1"/>
                        </a:solidFill>
                      </a:rPr>
                      <a:t>0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 baseline="0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'EST-JULIO'!$H$21:$K$21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'EST-JULIO'!$H$22:$K$22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'EST-JULIO'!$H$20:$L$20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6.5789796315169111E-2"/>
                </c:manualLayout>
              </c:layout>
              <c:showVal val="1"/>
            </c:dLbl>
            <c:dLbl>
              <c:idx val="1"/>
              <c:layout>
                <c:manualLayout>
                  <c:x val="4.8888324126799717E-17"/>
                  <c:y val="-8.3333304554045945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6.1403487566139121E-2"/>
                </c:manualLayout>
              </c:layout>
              <c:showVal val="1"/>
            </c:dLbl>
            <c:dLbl>
              <c:idx val="3"/>
              <c:layout>
                <c:manualLayout>
                  <c:x val="2.6666666666666692E-3"/>
                  <c:y val="3.5087707180651483E-2"/>
                </c:manualLayout>
              </c:layout>
              <c:showVal val="1"/>
            </c:dLbl>
            <c:txPr>
              <a:bodyPr/>
              <a:lstStyle/>
              <a:p>
                <a:pPr>
                  <a:defRPr b="1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'EST-JULIO'!$H$21:$K$21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'EST-JULIO'!$H$23:$K$23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208403840"/>
        <c:axId val="208409728"/>
        <c:axId val="0"/>
      </c:bar3DChart>
      <c:catAx>
        <c:axId val="2084038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6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208409728"/>
        <c:crosses val="autoZero"/>
        <c:auto val="1"/>
        <c:lblAlgn val="ctr"/>
        <c:lblOffset val="100"/>
      </c:catAx>
      <c:valAx>
        <c:axId val="20840972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208403840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400" b="1" baseline="0">
                <a:solidFill>
                  <a:schemeClr val="tx1"/>
                </a:solidFill>
              </a:defRPr>
            </a:pPr>
            <a:endParaRPr lang="es-MX"/>
          </a:p>
        </c:txPr>
      </c:legendEntry>
      <c:layout>
        <c:manualLayout>
          <c:xMode val="edge"/>
          <c:yMode val="edge"/>
          <c:x val="0.32314477690289489"/>
          <c:y val="2.6315780385488194E-2"/>
          <c:w val="0.49237690288714697"/>
          <c:h val="0.11439870341252127"/>
        </c:manualLayout>
      </c:layout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s-MX"/>
        </a:p>
      </c:txPr>
    </c:legend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6.xml"/><Relationship Id="rId7" Type="http://schemas.openxmlformats.org/officeDocument/2006/relationships/chart" Target="../charts/chart9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8.xml"/><Relationship Id="rId5" Type="http://schemas.openxmlformats.org/officeDocument/2006/relationships/image" Target="../media/image2.png"/><Relationship Id="rId10" Type="http://schemas.openxmlformats.org/officeDocument/2006/relationships/chart" Target="../charts/chart12.xml"/><Relationship Id="rId4" Type="http://schemas.openxmlformats.org/officeDocument/2006/relationships/chart" Target="../charts/chart7.xml"/><Relationship Id="rId9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85726</xdr:colOff>
      <xdr:row>2</xdr:row>
      <xdr:rowOff>28575</xdr:rowOff>
    </xdr:from>
    <xdr:to>
      <xdr:col>10</xdr:col>
      <xdr:colOff>619126</xdr:colOff>
      <xdr:row>9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1" y="409575"/>
          <a:ext cx="21907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419101</xdr:colOff>
      <xdr:row>32</xdr:row>
      <xdr:rowOff>276225</xdr:rowOff>
    </xdr:from>
    <xdr:to>
      <xdr:col>8</xdr:col>
      <xdr:colOff>342900</xdr:colOff>
      <xdr:row>57</xdr:row>
      <xdr:rowOff>85724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714376</xdr:colOff>
      <xdr:row>32</xdr:row>
      <xdr:rowOff>285750</xdr:rowOff>
    </xdr:from>
    <xdr:to>
      <xdr:col>14</xdr:col>
      <xdr:colOff>1133475</xdr:colOff>
      <xdr:row>57</xdr:row>
      <xdr:rowOff>66676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200025</xdr:colOff>
      <xdr:row>76</xdr:row>
      <xdr:rowOff>76200</xdr:rowOff>
    </xdr:from>
    <xdr:to>
      <xdr:col>14</xdr:col>
      <xdr:colOff>323850</xdr:colOff>
      <xdr:row>97</xdr:row>
      <xdr:rowOff>66675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180975</xdr:rowOff>
    </xdr:from>
    <xdr:to>
      <xdr:col>6</xdr:col>
      <xdr:colOff>0</xdr:colOff>
      <xdr:row>39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102</xdr:row>
      <xdr:rowOff>142875</xdr:rowOff>
    </xdr:from>
    <xdr:to>
      <xdr:col>10</xdr:col>
      <xdr:colOff>1</xdr:colOff>
      <xdr:row>124</xdr:row>
      <xdr:rowOff>95249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157</xdr:row>
      <xdr:rowOff>142875</xdr:rowOff>
    </xdr:from>
    <xdr:to>
      <xdr:col>11</xdr:col>
      <xdr:colOff>95250</xdr:colOff>
      <xdr:row>173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211</xdr:row>
      <xdr:rowOff>142875</xdr:rowOff>
    </xdr:from>
    <xdr:to>
      <xdr:col>10</xdr:col>
      <xdr:colOff>0</xdr:colOff>
      <xdr:row>226</xdr:row>
      <xdr:rowOff>28575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1047749</xdr:colOff>
      <xdr:row>2</xdr:row>
      <xdr:rowOff>47624</xdr:rowOff>
    </xdr:from>
    <xdr:to>
      <xdr:col>7</xdr:col>
      <xdr:colOff>561975</xdr:colOff>
      <xdr:row>8</xdr:row>
      <xdr:rowOff>133349</xdr:rowOff>
    </xdr:to>
    <xdr:pic>
      <xdr:nvPicPr>
        <xdr:cNvPr id="6" name="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286374" y="428624"/>
          <a:ext cx="2352676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25</xdr:row>
      <xdr:rowOff>19050</xdr:rowOff>
    </xdr:from>
    <xdr:to>
      <xdr:col>6</xdr:col>
      <xdr:colOff>0</xdr:colOff>
      <xdr:row>39</xdr:row>
      <xdr:rowOff>76200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762001</xdr:colOff>
      <xdr:row>25</xdr:row>
      <xdr:rowOff>9525</xdr:rowOff>
    </xdr:from>
    <xdr:to>
      <xdr:col>12</xdr:col>
      <xdr:colOff>1</xdr:colOff>
      <xdr:row>40</xdr:row>
      <xdr:rowOff>47626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183</xdr:row>
      <xdr:rowOff>133350</xdr:rowOff>
    </xdr:from>
    <xdr:to>
      <xdr:col>9</xdr:col>
      <xdr:colOff>361949</xdr:colOff>
      <xdr:row>197</xdr:row>
      <xdr:rowOff>85725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47625</xdr:colOff>
      <xdr:row>294</xdr:row>
      <xdr:rowOff>0</xdr:rowOff>
    </xdr:from>
    <xdr:to>
      <xdr:col>14</xdr:col>
      <xdr:colOff>19050</xdr:colOff>
      <xdr:row>324</xdr:row>
      <xdr:rowOff>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142875</xdr:colOff>
      <xdr:row>61</xdr:row>
      <xdr:rowOff>57149</xdr:rowOff>
    </xdr:from>
    <xdr:to>
      <xdr:col>13</xdr:col>
      <xdr:colOff>85726</xdr:colOff>
      <xdr:row>84</xdr:row>
      <xdr:rowOff>9524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r/Michelle/Reportes/RR%20completos20122015no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r/Controles/GRAFICAS/GRAFICAS%202014/Grafica%20coret%20noviemb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5"/>
      <sheetName val="2014 PORTAL"/>
      <sheetName val="2014 con nombre"/>
      <sheetName val="2014"/>
      <sheetName val="2013"/>
      <sheetName val="2012"/>
    </sheetNames>
    <sheetDataSet>
      <sheetData sheetId="0"/>
      <sheetData sheetId="1">
        <row r="53">
          <cell r="C53">
            <v>2012</v>
          </cell>
          <cell r="D53">
            <v>2013</v>
          </cell>
          <cell r="E53" t="str">
            <v>2014*</v>
          </cell>
        </row>
        <row r="54">
          <cell r="B54" t="str">
            <v>Se confirma respuesta</v>
          </cell>
          <cell r="C54">
            <v>0</v>
          </cell>
          <cell r="D54">
            <v>2</v>
          </cell>
          <cell r="E54">
            <v>4</v>
          </cell>
        </row>
        <row r="55">
          <cell r="B55" t="str">
            <v xml:space="preserve">Se requiere entregar de información </v>
          </cell>
          <cell r="C55">
            <v>2</v>
          </cell>
          <cell r="D55">
            <v>4</v>
          </cell>
          <cell r="E55">
            <v>9</v>
          </cell>
        </row>
        <row r="56">
          <cell r="B56" t="str">
            <v xml:space="preserve">Se sobresee </v>
          </cell>
          <cell r="C56">
            <v>1</v>
          </cell>
          <cell r="D56">
            <v>12</v>
          </cell>
          <cell r="E56">
            <v>9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6">
          <cell r="C6">
            <v>2012</v>
          </cell>
          <cell r="D6">
            <v>2013</v>
          </cell>
          <cell r="E6" t="str">
            <v>2014*</v>
          </cell>
        </row>
        <row r="7">
          <cell r="B7" t="str">
            <v>Se confirma respuesta</v>
          </cell>
          <cell r="C7">
            <v>0</v>
          </cell>
          <cell r="D7">
            <v>2</v>
          </cell>
          <cell r="E7">
            <v>4</v>
          </cell>
        </row>
        <row r="8">
          <cell r="B8" t="str">
            <v xml:space="preserve">Se requiere entrega de información </v>
          </cell>
          <cell r="C8">
            <v>2</v>
          </cell>
          <cell r="D8">
            <v>4</v>
          </cell>
          <cell r="E8">
            <v>8</v>
          </cell>
        </row>
        <row r="9">
          <cell r="B9" t="str">
            <v xml:space="preserve">Se sobresee </v>
          </cell>
          <cell r="C9">
            <v>1</v>
          </cell>
          <cell r="D9">
            <v>12</v>
          </cell>
          <cell r="E9">
            <v>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T353"/>
  <sheetViews>
    <sheetView tabSelected="1" workbookViewId="0">
      <selection activeCell="F14" sqref="F14"/>
    </sheetView>
  </sheetViews>
  <sheetFormatPr baseColWidth="10" defaultRowHeight="15"/>
  <cols>
    <col min="1" max="1" width="3.140625" style="3" customWidth="1"/>
    <col min="2" max="2" width="14" style="3" customWidth="1"/>
    <col min="3" max="3" width="7.85546875" style="3" customWidth="1"/>
    <col min="4" max="4" width="11.85546875" style="3" customWidth="1"/>
    <col min="5" max="5" width="5.7109375" style="3" customWidth="1"/>
    <col min="6" max="6" width="16.28515625" style="3" customWidth="1"/>
    <col min="7" max="7" width="15" style="3" customWidth="1"/>
    <col min="8" max="8" width="11.42578125" style="3" customWidth="1"/>
    <col min="9" max="9" width="12" style="3" customWidth="1"/>
    <col min="10" max="10" width="12.85546875" style="3" customWidth="1"/>
    <col min="11" max="11" width="19.28515625" style="3" customWidth="1"/>
    <col min="12" max="12" width="12.7109375" style="3" customWidth="1"/>
    <col min="13" max="13" width="15.85546875" style="3" customWidth="1"/>
    <col min="14" max="14" width="15" style="3" customWidth="1"/>
    <col min="15" max="15" width="16.42578125" style="3" customWidth="1"/>
    <col min="16" max="16" width="2.7109375" style="3" customWidth="1"/>
    <col min="17" max="17" width="3.28515625" style="3" customWidth="1"/>
    <col min="18" max="18" width="14.85546875" style="3" customWidth="1"/>
    <col min="19" max="19" width="4.5703125" style="3" customWidth="1"/>
    <col min="20" max="16384" width="11.42578125" style="3"/>
  </cols>
  <sheetData>
    <row r="1" spans="1:19" s="4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s="4" customFormat="1">
      <c r="A2" s="1"/>
      <c r="Q2" s="1"/>
    </row>
    <row r="3" spans="1:19" s="4" customFormat="1">
      <c r="A3" s="1"/>
      <c r="Q3" s="1"/>
    </row>
    <row r="4" spans="1:19" s="4" customFormat="1">
      <c r="A4" s="1"/>
      <c r="Q4" s="1"/>
    </row>
    <row r="5" spans="1:19" s="4" customFormat="1">
      <c r="A5" s="1"/>
      <c r="Q5" s="1"/>
    </row>
    <row r="6" spans="1:19" s="4" customFormat="1">
      <c r="A6" s="1"/>
      <c r="Q6" s="1"/>
    </row>
    <row r="7" spans="1:19" s="4" customFormat="1">
      <c r="A7" s="1"/>
      <c r="Q7" s="1"/>
    </row>
    <row r="8" spans="1:19" s="4" customFormat="1">
      <c r="A8" s="1"/>
      <c r="Q8" s="1"/>
    </row>
    <row r="9" spans="1:19" s="4" customFormat="1">
      <c r="A9" s="1"/>
      <c r="Q9" s="1"/>
    </row>
    <row r="10" spans="1:19" s="4" customFormat="1">
      <c r="A10" s="1"/>
      <c r="Q10" s="1"/>
    </row>
    <row r="11" spans="1:19" s="4" customForma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9" s="4" customFormat="1" ht="38.25">
      <c r="A12" s="1"/>
      <c r="B12" s="124" t="s">
        <v>122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"/>
    </row>
    <row r="13" spans="1:19" s="4" customFormat="1" ht="38.25">
      <c r="A13" s="1"/>
      <c r="B13" s="124" t="s">
        <v>123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"/>
    </row>
    <row r="14" spans="1:19" s="4" customFormat="1" ht="17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5"/>
      <c r="S14" s="5"/>
    </row>
    <row r="15" spans="1:19" s="4" customFormat="1">
      <c r="A15" s="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"/>
    </row>
    <row r="16" spans="1:19" s="4" customFormat="1">
      <c r="A16" s="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"/>
    </row>
    <row r="17" spans="1:20" s="4" customFormat="1" ht="15.75" thickBot="1">
      <c r="A17" s="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"/>
    </row>
    <row r="18" spans="1:20" s="4" customFormat="1" ht="16.5" thickBot="1">
      <c r="A18" s="1"/>
      <c r="B18" s="12"/>
      <c r="C18" s="12"/>
      <c r="D18" s="12"/>
      <c r="E18" s="71" t="s">
        <v>111</v>
      </c>
      <c r="F18" s="72"/>
      <c r="G18" s="73"/>
      <c r="H18" s="12"/>
      <c r="I18" s="12"/>
      <c r="J18" s="12"/>
      <c r="K18" s="68" t="s">
        <v>112</v>
      </c>
      <c r="L18" s="69"/>
      <c r="M18" s="70"/>
      <c r="N18" s="12"/>
      <c r="O18" s="12"/>
      <c r="P18" s="12"/>
      <c r="Q18" s="1"/>
    </row>
    <row r="19" spans="1:20" s="4" customFormat="1" ht="15.75" thickBot="1">
      <c r="A19" s="1"/>
      <c r="B19" s="12"/>
      <c r="C19" s="12"/>
      <c r="D19" s="12"/>
      <c r="E19" s="80" t="s">
        <v>126</v>
      </c>
      <c r="F19" s="81"/>
      <c r="G19" s="47" t="s">
        <v>127</v>
      </c>
      <c r="H19" s="12"/>
      <c r="I19" s="12"/>
      <c r="J19" s="12"/>
      <c r="K19" s="52" t="s">
        <v>126</v>
      </c>
      <c r="L19" s="53" t="s">
        <v>23</v>
      </c>
      <c r="M19" s="54" t="s">
        <v>0</v>
      </c>
      <c r="N19" s="12"/>
      <c r="O19" s="12"/>
      <c r="P19" s="12"/>
      <c r="Q19" s="1"/>
    </row>
    <row r="20" spans="1:20" s="4" customFormat="1">
      <c r="A20" s="1"/>
      <c r="B20" s="12"/>
      <c r="C20" s="12"/>
      <c r="D20" s="12"/>
      <c r="E20" s="76" t="s">
        <v>82</v>
      </c>
      <c r="F20" s="77"/>
      <c r="G20" s="49">
        <v>311</v>
      </c>
      <c r="H20" s="12"/>
      <c r="I20" s="12"/>
      <c r="J20" s="12"/>
      <c r="K20" s="55" t="s">
        <v>82</v>
      </c>
      <c r="L20" s="56">
        <v>218</v>
      </c>
      <c r="M20" s="57">
        <v>93</v>
      </c>
      <c r="N20" s="12"/>
      <c r="O20" s="12"/>
      <c r="P20" s="12"/>
      <c r="Q20" s="1"/>
    </row>
    <row r="21" spans="1:20" s="4" customFormat="1">
      <c r="A21" s="1"/>
      <c r="B21" s="12"/>
      <c r="C21" s="12"/>
      <c r="D21" s="12"/>
      <c r="E21" s="78" t="s">
        <v>83</v>
      </c>
      <c r="F21" s="79"/>
      <c r="G21" s="50">
        <v>228</v>
      </c>
      <c r="H21" s="12"/>
      <c r="I21" s="12"/>
      <c r="J21" s="12"/>
      <c r="K21" s="58" t="s">
        <v>83</v>
      </c>
      <c r="L21" s="23">
        <v>171</v>
      </c>
      <c r="M21" s="59">
        <v>57</v>
      </c>
      <c r="N21" s="12"/>
      <c r="O21" s="12"/>
      <c r="P21" s="12"/>
      <c r="Q21" s="1"/>
    </row>
    <row r="22" spans="1:20" s="4" customFormat="1">
      <c r="A22" s="1"/>
      <c r="B22" s="12"/>
      <c r="C22" s="12"/>
      <c r="D22" s="12"/>
      <c r="E22" s="78" t="s">
        <v>95</v>
      </c>
      <c r="F22" s="79"/>
      <c r="G22" s="50">
        <v>266</v>
      </c>
      <c r="H22" s="12"/>
      <c r="I22" s="12"/>
      <c r="J22" s="12"/>
      <c r="K22" s="58" t="s">
        <v>95</v>
      </c>
      <c r="L22" s="23">
        <v>184</v>
      </c>
      <c r="M22" s="59">
        <v>82</v>
      </c>
      <c r="N22" s="12"/>
      <c r="O22" s="12"/>
      <c r="P22" s="12"/>
      <c r="Q22" s="1"/>
    </row>
    <row r="23" spans="1:20" s="4" customFormat="1">
      <c r="A23" s="1"/>
      <c r="B23" s="12"/>
      <c r="C23" s="12"/>
      <c r="D23" s="12"/>
      <c r="E23" s="78" t="s">
        <v>84</v>
      </c>
      <c r="F23" s="79"/>
      <c r="G23" s="50">
        <v>210</v>
      </c>
      <c r="H23" s="12"/>
      <c r="I23" s="12"/>
      <c r="J23" s="12"/>
      <c r="K23" s="58" t="s">
        <v>84</v>
      </c>
      <c r="L23" s="23">
        <v>140</v>
      </c>
      <c r="M23" s="59">
        <v>70</v>
      </c>
      <c r="N23" s="12"/>
      <c r="O23" s="12"/>
      <c r="P23" s="12"/>
      <c r="Q23" s="1"/>
    </row>
    <row r="24" spans="1:20" s="4" customFormat="1">
      <c r="A24" s="1"/>
      <c r="B24" s="12"/>
      <c r="C24" s="12"/>
      <c r="D24" s="12"/>
      <c r="E24" s="78" t="s">
        <v>85</v>
      </c>
      <c r="F24" s="79"/>
      <c r="G24" s="50">
        <v>323</v>
      </c>
      <c r="H24" s="12"/>
      <c r="I24" s="12"/>
      <c r="J24" s="12"/>
      <c r="K24" s="58" t="s">
        <v>85</v>
      </c>
      <c r="L24" s="23">
        <v>223</v>
      </c>
      <c r="M24" s="59">
        <v>100</v>
      </c>
      <c r="N24" s="12"/>
      <c r="O24" s="12"/>
      <c r="P24" s="12"/>
      <c r="Q24" s="1"/>
    </row>
    <row r="25" spans="1:20" s="4" customFormat="1">
      <c r="A25" s="1"/>
      <c r="B25" s="12"/>
      <c r="C25" s="12"/>
      <c r="D25" s="12"/>
      <c r="E25" s="78" t="s">
        <v>86</v>
      </c>
      <c r="F25" s="79"/>
      <c r="G25" s="50">
        <v>309</v>
      </c>
      <c r="H25" s="12"/>
      <c r="I25" s="12"/>
      <c r="J25" s="12"/>
      <c r="K25" s="58" t="s">
        <v>86</v>
      </c>
      <c r="L25" s="23">
        <v>195</v>
      </c>
      <c r="M25" s="59">
        <v>114</v>
      </c>
      <c r="N25" s="12"/>
      <c r="O25" s="12"/>
      <c r="P25" s="12"/>
      <c r="Q25" s="1"/>
    </row>
    <row r="26" spans="1:20" s="4" customFormat="1">
      <c r="A26" s="1"/>
      <c r="B26" s="12"/>
      <c r="C26" s="12"/>
      <c r="D26" s="12"/>
      <c r="E26" s="78" t="s">
        <v>87</v>
      </c>
      <c r="F26" s="79"/>
      <c r="G26" s="50">
        <v>311</v>
      </c>
      <c r="H26" s="12"/>
      <c r="I26" s="12"/>
      <c r="J26" s="12"/>
      <c r="K26" s="58" t="s">
        <v>87</v>
      </c>
      <c r="L26" s="23">
        <v>214</v>
      </c>
      <c r="M26" s="59">
        <v>97</v>
      </c>
      <c r="N26" s="12"/>
      <c r="O26" s="12"/>
      <c r="P26" s="12"/>
      <c r="Q26" s="1"/>
    </row>
    <row r="27" spans="1:20" s="4" customFormat="1">
      <c r="A27" s="1"/>
      <c r="B27" s="12"/>
      <c r="C27" s="12"/>
      <c r="D27" s="12"/>
      <c r="E27" s="78" t="s">
        <v>88</v>
      </c>
      <c r="F27" s="79"/>
      <c r="G27" s="50">
        <v>338</v>
      </c>
      <c r="H27" s="12"/>
      <c r="I27" s="12"/>
      <c r="J27" s="12"/>
      <c r="K27" s="58" t="s">
        <v>88</v>
      </c>
      <c r="L27" s="23">
        <v>214</v>
      </c>
      <c r="M27" s="59">
        <v>124</v>
      </c>
      <c r="N27" s="12"/>
      <c r="O27" s="12"/>
      <c r="P27" s="12"/>
      <c r="Q27" s="1"/>
    </row>
    <row r="28" spans="1:20" s="4" customFormat="1">
      <c r="A28" s="1"/>
      <c r="B28" s="12"/>
      <c r="C28" s="12"/>
      <c r="D28" s="12"/>
      <c r="E28" s="78" t="s">
        <v>89</v>
      </c>
      <c r="F28" s="79"/>
      <c r="G28" s="50">
        <v>287</v>
      </c>
      <c r="H28" s="12"/>
      <c r="I28" s="12"/>
      <c r="J28" s="12"/>
      <c r="K28" s="58" t="s">
        <v>89</v>
      </c>
      <c r="L28" s="23">
        <v>178</v>
      </c>
      <c r="M28" s="59">
        <v>109</v>
      </c>
      <c r="N28" s="12"/>
      <c r="O28" s="12"/>
      <c r="P28" s="12"/>
      <c r="Q28" s="1"/>
    </row>
    <row r="29" spans="1:20" s="4" customFormat="1">
      <c r="A29" s="1"/>
      <c r="B29" s="12"/>
      <c r="C29" s="12"/>
      <c r="D29" s="12"/>
      <c r="E29" s="78" t="s">
        <v>90</v>
      </c>
      <c r="F29" s="79"/>
      <c r="G29" s="50">
        <v>379</v>
      </c>
      <c r="H29" s="12"/>
      <c r="I29" s="12"/>
      <c r="J29" s="12"/>
      <c r="K29" s="58" t="s">
        <v>90</v>
      </c>
      <c r="L29" s="23">
        <v>247</v>
      </c>
      <c r="M29" s="59">
        <v>132</v>
      </c>
      <c r="N29" s="12"/>
      <c r="O29" s="12"/>
      <c r="P29" s="12"/>
      <c r="Q29" s="1"/>
    </row>
    <row r="30" spans="1:20">
      <c r="A30" s="1"/>
      <c r="B30" s="12"/>
      <c r="C30" s="12"/>
      <c r="D30" s="12"/>
      <c r="E30" s="78" t="s">
        <v>91</v>
      </c>
      <c r="F30" s="79"/>
      <c r="G30" s="50">
        <v>398</v>
      </c>
      <c r="H30" s="12"/>
      <c r="I30" s="12"/>
      <c r="J30" s="12"/>
      <c r="K30" s="58" t="s">
        <v>91</v>
      </c>
      <c r="L30" s="23">
        <v>237</v>
      </c>
      <c r="M30" s="59">
        <v>161</v>
      </c>
      <c r="N30" s="12"/>
      <c r="O30" s="12"/>
      <c r="P30" s="12"/>
      <c r="Q30" s="1"/>
      <c r="R30" s="4"/>
      <c r="S30" s="4"/>
      <c r="T30" s="4"/>
    </row>
    <row r="31" spans="1:20" ht="15.75" thickBot="1">
      <c r="A31" s="1"/>
      <c r="B31" s="12"/>
      <c r="C31" s="12"/>
      <c r="D31" s="12"/>
      <c r="E31" s="74" t="s">
        <v>92</v>
      </c>
      <c r="F31" s="75"/>
      <c r="G31" s="51">
        <v>199</v>
      </c>
      <c r="H31" s="12"/>
      <c r="I31" s="12"/>
      <c r="J31" s="12"/>
      <c r="K31" s="60" t="s">
        <v>92</v>
      </c>
      <c r="L31" s="61">
        <v>104</v>
      </c>
      <c r="M31" s="62">
        <v>95</v>
      </c>
      <c r="N31" s="46" t="s">
        <v>1</v>
      </c>
      <c r="O31" s="12"/>
      <c r="P31" s="12"/>
      <c r="Q31" s="1"/>
      <c r="R31" s="4"/>
      <c r="S31" s="4"/>
      <c r="T31" s="4"/>
    </row>
    <row r="32" spans="1:20" ht="24.75" customHeight="1" thickBot="1">
      <c r="A32" s="1"/>
      <c r="B32" s="12"/>
      <c r="C32" s="12"/>
      <c r="D32" s="12"/>
      <c r="E32" s="12"/>
      <c r="F32" s="46" t="s">
        <v>1</v>
      </c>
      <c r="G32" s="48">
        <v>3559</v>
      </c>
      <c r="H32" s="12"/>
      <c r="I32" s="12"/>
      <c r="J32" s="12"/>
      <c r="K32" s="12"/>
      <c r="L32" s="64">
        <v>2325</v>
      </c>
      <c r="M32" s="64">
        <v>1234</v>
      </c>
      <c r="N32" s="45">
        <v>3559</v>
      </c>
      <c r="O32" s="12"/>
      <c r="P32" s="12"/>
      <c r="Q32" s="1"/>
      <c r="R32" s="4"/>
      <c r="S32" s="4"/>
      <c r="T32" s="4"/>
    </row>
    <row r="33" spans="1:20" ht="120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"/>
      <c r="R33" s="4"/>
      <c r="S33" s="4"/>
      <c r="T33" s="4"/>
    </row>
    <row r="34" spans="1:20" ht="19.5" customHeight="1">
      <c r="A34" s="1"/>
      <c r="B34" s="12"/>
      <c r="C34" s="4"/>
      <c r="D34" s="4"/>
      <c r="E34" s="4"/>
      <c r="F34" s="4"/>
      <c r="G34" s="4"/>
      <c r="H34" s="4"/>
      <c r="I34" s="12"/>
      <c r="J34" s="4"/>
      <c r="K34" s="4"/>
      <c r="L34" s="4"/>
      <c r="M34" s="4"/>
      <c r="N34" s="4"/>
      <c r="O34" s="4"/>
      <c r="P34" s="12"/>
      <c r="Q34" s="1"/>
      <c r="R34" s="4"/>
      <c r="S34" s="4"/>
      <c r="T34" s="4"/>
    </row>
    <row r="35" spans="1:20">
      <c r="A35" s="1"/>
      <c r="B35" s="12"/>
      <c r="C35" s="4"/>
      <c r="D35" s="4"/>
      <c r="E35" s="4"/>
      <c r="F35" s="4"/>
      <c r="G35" s="4"/>
      <c r="H35" s="4"/>
      <c r="I35" s="12"/>
      <c r="J35" s="4"/>
      <c r="K35" s="4"/>
      <c r="L35" s="4"/>
      <c r="M35" s="4"/>
      <c r="N35" s="4"/>
      <c r="O35" s="4"/>
      <c r="P35" s="12"/>
      <c r="Q35" s="1"/>
      <c r="R35" s="4"/>
      <c r="S35" s="4"/>
      <c r="T35" s="4"/>
    </row>
    <row r="36" spans="1:20">
      <c r="A36" s="1"/>
      <c r="B36" s="12"/>
      <c r="C36" s="4"/>
      <c r="D36" s="4"/>
      <c r="E36" s="4"/>
      <c r="F36" s="4"/>
      <c r="G36" s="4"/>
      <c r="H36" s="4"/>
      <c r="I36" s="12"/>
      <c r="J36" s="4"/>
      <c r="K36" s="4"/>
      <c r="L36" s="4"/>
      <c r="M36" s="4"/>
      <c r="N36" s="4"/>
      <c r="O36" s="4"/>
      <c r="P36" s="12"/>
      <c r="Q36" s="1"/>
      <c r="R36" s="4"/>
      <c r="S36" s="4"/>
      <c r="T36" s="4"/>
    </row>
    <row r="37" spans="1:20">
      <c r="A37" s="1"/>
      <c r="B37" s="12"/>
      <c r="C37" s="4"/>
      <c r="D37" s="4"/>
      <c r="E37" s="4"/>
      <c r="F37" s="4"/>
      <c r="G37" s="4"/>
      <c r="H37" s="4"/>
      <c r="I37" s="12"/>
      <c r="J37" s="4"/>
      <c r="K37" s="4"/>
      <c r="L37" s="4"/>
      <c r="M37" s="4"/>
      <c r="N37" s="4"/>
      <c r="O37" s="4"/>
      <c r="P37" s="12"/>
      <c r="Q37" s="1"/>
      <c r="R37" s="4"/>
      <c r="S37" s="4"/>
      <c r="T37" s="4"/>
    </row>
    <row r="38" spans="1:20">
      <c r="A38" s="1"/>
      <c r="B38" s="12"/>
      <c r="C38" s="4"/>
      <c r="D38" s="4"/>
      <c r="E38" s="4"/>
      <c r="F38" s="4"/>
      <c r="G38" s="4"/>
      <c r="H38" s="4"/>
      <c r="I38" s="12"/>
      <c r="J38" s="4"/>
      <c r="K38" s="4"/>
      <c r="L38" s="4"/>
      <c r="M38" s="4"/>
      <c r="N38" s="4"/>
      <c r="O38" s="4"/>
      <c r="P38" s="12"/>
      <c r="Q38" s="1"/>
      <c r="R38" s="4"/>
      <c r="S38" s="4"/>
      <c r="T38" s="4"/>
    </row>
    <row r="39" spans="1:20">
      <c r="A39" s="1"/>
      <c r="B39" s="12"/>
      <c r="C39" s="4"/>
      <c r="D39" s="4"/>
      <c r="E39" s="4"/>
      <c r="F39" s="4"/>
      <c r="G39" s="4"/>
      <c r="H39" s="4"/>
      <c r="I39" s="12"/>
      <c r="J39" s="4"/>
      <c r="K39" s="4"/>
      <c r="L39" s="4"/>
      <c r="M39" s="4"/>
      <c r="N39" s="4"/>
      <c r="O39" s="4"/>
      <c r="P39" s="12"/>
      <c r="Q39" s="1"/>
      <c r="R39" s="4"/>
      <c r="S39" s="4"/>
      <c r="T39" s="4"/>
    </row>
    <row r="40" spans="1:20">
      <c r="A40" s="1"/>
      <c r="B40" s="12"/>
      <c r="C40" s="4"/>
      <c r="D40" s="4"/>
      <c r="E40" s="4"/>
      <c r="F40" s="4"/>
      <c r="G40" s="4"/>
      <c r="H40" s="4"/>
      <c r="I40" s="12"/>
      <c r="J40" s="4"/>
      <c r="K40" s="4"/>
      <c r="L40" s="4"/>
      <c r="M40" s="4"/>
      <c r="N40" s="4"/>
      <c r="O40" s="4"/>
      <c r="P40" s="12"/>
      <c r="Q40" s="1"/>
      <c r="R40" s="4"/>
      <c r="S40" s="4"/>
      <c r="T40" s="4"/>
    </row>
    <row r="41" spans="1:20">
      <c r="A41" s="1"/>
      <c r="B41" s="12"/>
      <c r="C41" s="4"/>
      <c r="D41" s="4"/>
      <c r="E41" s="4"/>
      <c r="F41" s="4"/>
      <c r="G41" s="4"/>
      <c r="H41" s="4"/>
      <c r="I41" s="12"/>
      <c r="J41" s="4"/>
      <c r="K41" s="4"/>
      <c r="L41" s="4"/>
      <c r="M41" s="4"/>
      <c r="N41" s="4"/>
      <c r="O41" s="4"/>
      <c r="P41" s="12"/>
      <c r="Q41" s="1"/>
      <c r="R41" s="4"/>
      <c r="S41" s="4"/>
      <c r="T41" s="4"/>
    </row>
    <row r="42" spans="1:20">
      <c r="A42" s="1"/>
      <c r="B42" s="12"/>
      <c r="C42" s="4"/>
      <c r="D42" s="4"/>
      <c r="E42" s="4"/>
      <c r="F42" s="4"/>
      <c r="G42" s="4"/>
      <c r="H42" s="4"/>
      <c r="I42" s="12"/>
      <c r="J42" s="4"/>
      <c r="K42" s="4"/>
      <c r="L42" s="4"/>
      <c r="M42" s="4"/>
      <c r="N42" s="4"/>
      <c r="O42" s="4"/>
      <c r="P42" s="12"/>
      <c r="Q42" s="1"/>
      <c r="R42" s="4"/>
      <c r="S42" s="4"/>
      <c r="T42" s="4"/>
    </row>
    <row r="43" spans="1:20">
      <c r="A43" s="1"/>
      <c r="B43" s="12"/>
      <c r="C43" s="4"/>
      <c r="D43" s="4"/>
      <c r="E43" s="4"/>
      <c r="F43" s="4"/>
      <c r="G43" s="4"/>
      <c r="H43" s="4"/>
      <c r="I43" s="12"/>
      <c r="J43" s="4"/>
      <c r="K43" s="4"/>
      <c r="L43" s="4"/>
      <c r="M43" s="4"/>
      <c r="N43" s="4"/>
      <c r="O43" s="4"/>
      <c r="P43" s="12"/>
      <c r="Q43" s="1"/>
      <c r="R43" s="4"/>
      <c r="S43" s="4"/>
      <c r="T43" s="4"/>
    </row>
    <row r="44" spans="1:20">
      <c r="A44" s="1"/>
      <c r="B44" s="12"/>
      <c r="C44" s="4"/>
      <c r="D44" s="4"/>
      <c r="E44" s="4"/>
      <c r="F44" s="4"/>
      <c r="G44" s="4"/>
      <c r="H44" s="4"/>
      <c r="I44" s="12"/>
      <c r="J44" s="4"/>
      <c r="K44" s="4"/>
      <c r="L44" s="4"/>
      <c r="M44" s="4"/>
      <c r="N44" s="4"/>
      <c r="O44" s="4"/>
      <c r="P44" s="12"/>
      <c r="Q44" s="1"/>
      <c r="R44" s="4"/>
      <c r="S44" s="4"/>
      <c r="T44" s="4"/>
    </row>
    <row r="45" spans="1:20">
      <c r="A45" s="1"/>
      <c r="B45" s="12"/>
      <c r="C45" s="4"/>
      <c r="D45" s="4"/>
      <c r="E45" s="4"/>
      <c r="F45" s="4"/>
      <c r="G45" s="4"/>
      <c r="H45" s="4"/>
      <c r="I45" s="12"/>
      <c r="J45" s="4"/>
      <c r="K45" s="4"/>
      <c r="L45" s="4"/>
      <c r="M45" s="4"/>
      <c r="N45" s="4"/>
      <c r="O45" s="4"/>
      <c r="P45" s="12"/>
      <c r="Q45" s="1"/>
      <c r="R45" s="4"/>
      <c r="S45" s="4"/>
      <c r="T45" s="4"/>
    </row>
    <row r="46" spans="1:20">
      <c r="A46" s="1"/>
      <c r="B46" s="12"/>
      <c r="C46" s="4"/>
      <c r="D46" s="4"/>
      <c r="E46" s="4"/>
      <c r="F46" s="4"/>
      <c r="G46" s="4"/>
      <c r="H46" s="4"/>
      <c r="I46" s="12"/>
      <c r="J46" s="4"/>
      <c r="K46" s="4"/>
      <c r="L46" s="4"/>
      <c r="M46" s="4"/>
      <c r="N46" s="4"/>
      <c r="O46" s="4"/>
      <c r="P46" s="12"/>
      <c r="Q46" s="1"/>
      <c r="R46" s="4"/>
      <c r="S46" s="4"/>
      <c r="T46" s="4"/>
    </row>
    <row r="47" spans="1:20">
      <c r="A47" s="1"/>
      <c r="B47" s="12"/>
      <c r="C47" s="4"/>
      <c r="D47" s="4"/>
      <c r="E47" s="4"/>
      <c r="F47" s="4"/>
      <c r="G47" s="4"/>
      <c r="H47" s="4"/>
      <c r="I47" s="12"/>
      <c r="J47" s="4"/>
      <c r="K47" s="4"/>
      <c r="L47" s="4"/>
      <c r="M47" s="4"/>
      <c r="N47" s="4"/>
      <c r="O47" s="4"/>
      <c r="P47" s="12"/>
      <c r="Q47" s="1"/>
      <c r="R47" s="4"/>
      <c r="S47" s="4"/>
      <c r="T47" s="4"/>
    </row>
    <row r="48" spans="1:20">
      <c r="A48" s="1"/>
      <c r="B48" s="12"/>
      <c r="C48" s="4"/>
      <c r="D48" s="4"/>
      <c r="E48" s="4"/>
      <c r="F48" s="4"/>
      <c r="G48" s="4"/>
      <c r="H48" s="4"/>
      <c r="I48" s="12"/>
      <c r="J48" s="4"/>
      <c r="K48" s="4"/>
      <c r="L48" s="4"/>
      <c r="M48" s="4"/>
      <c r="N48" s="4"/>
      <c r="O48" s="4"/>
      <c r="P48" s="12"/>
      <c r="Q48" s="1"/>
      <c r="R48" s="4"/>
      <c r="S48" s="4"/>
      <c r="T48" s="4"/>
    </row>
    <row r="49" spans="1:20">
      <c r="A49" s="1"/>
      <c r="B49" s="12"/>
      <c r="C49" s="4"/>
      <c r="D49" s="4"/>
      <c r="E49" s="4"/>
      <c r="F49" s="4"/>
      <c r="G49" s="4"/>
      <c r="H49" s="4"/>
      <c r="I49" s="12"/>
      <c r="J49" s="4"/>
      <c r="K49" s="4"/>
      <c r="L49" s="4"/>
      <c r="M49" s="4"/>
      <c r="N49" s="4"/>
      <c r="O49" s="4"/>
      <c r="P49" s="12"/>
      <c r="Q49" s="1"/>
      <c r="R49" s="4"/>
      <c r="S49" s="4"/>
      <c r="T49" s="4"/>
    </row>
    <row r="50" spans="1:20">
      <c r="A50" s="1"/>
      <c r="B50" s="12"/>
      <c r="C50" s="4"/>
      <c r="D50" s="4"/>
      <c r="E50" s="4"/>
      <c r="F50" s="4"/>
      <c r="G50" s="4"/>
      <c r="H50" s="4"/>
      <c r="I50" s="12"/>
      <c r="J50" s="4"/>
      <c r="K50" s="4"/>
      <c r="L50" s="4"/>
      <c r="M50" s="4"/>
      <c r="N50" s="4"/>
      <c r="O50" s="4"/>
      <c r="P50" s="12"/>
      <c r="Q50" s="1"/>
      <c r="R50" s="4"/>
      <c r="S50" s="4"/>
      <c r="T50" s="4"/>
    </row>
    <row r="51" spans="1:20">
      <c r="A51" s="1"/>
      <c r="B51" s="12"/>
      <c r="C51" s="4"/>
      <c r="D51" s="4"/>
      <c r="E51" s="4"/>
      <c r="F51" s="4"/>
      <c r="G51" s="4"/>
      <c r="H51" s="4"/>
      <c r="I51" s="12"/>
      <c r="J51" s="4"/>
      <c r="K51" s="4"/>
      <c r="L51" s="4"/>
      <c r="M51" s="4"/>
      <c r="N51" s="4"/>
      <c r="O51" s="4"/>
      <c r="P51" s="12"/>
      <c r="Q51" s="1"/>
      <c r="R51" s="4"/>
      <c r="S51" s="4"/>
      <c r="T51" s="4"/>
    </row>
    <row r="52" spans="1:20">
      <c r="A52" s="1"/>
      <c r="B52" s="12"/>
      <c r="C52" s="4"/>
      <c r="D52" s="4"/>
      <c r="E52" s="4"/>
      <c r="F52" s="4"/>
      <c r="G52" s="4"/>
      <c r="H52" s="4"/>
      <c r="I52" s="12"/>
      <c r="J52" s="4"/>
      <c r="K52" s="4"/>
      <c r="L52" s="4"/>
      <c r="M52" s="4"/>
      <c r="N52" s="4"/>
      <c r="O52" s="4"/>
      <c r="P52" s="12"/>
      <c r="Q52" s="1"/>
      <c r="R52" s="4"/>
      <c r="S52" s="4"/>
      <c r="T52" s="4"/>
    </row>
    <row r="53" spans="1:20">
      <c r="A53" s="1"/>
      <c r="B53" s="12"/>
      <c r="C53" s="4"/>
      <c r="D53" s="4"/>
      <c r="E53" s="4"/>
      <c r="F53" s="4"/>
      <c r="G53" s="4"/>
      <c r="H53" s="4"/>
      <c r="I53" s="12"/>
      <c r="J53" s="4"/>
      <c r="K53" s="4"/>
      <c r="L53" s="4"/>
      <c r="M53" s="4"/>
      <c r="N53" s="4"/>
      <c r="O53" s="4"/>
      <c r="P53" s="12"/>
      <c r="Q53" s="1"/>
      <c r="R53" s="4"/>
      <c r="S53" s="4"/>
      <c r="T53" s="4"/>
    </row>
    <row r="54" spans="1:20">
      <c r="A54" s="1"/>
      <c r="B54" s="12"/>
      <c r="C54" s="4"/>
      <c r="D54" s="4"/>
      <c r="E54" s="4"/>
      <c r="F54" s="4"/>
      <c r="G54" s="4"/>
      <c r="H54" s="4"/>
      <c r="I54" s="12"/>
      <c r="J54" s="4"/>
      <c r="K54" s="4"/>
      <c r="L54" s="4"/>
      <c r="M54" s="4"/>
      <c r="N54" s="4"/>
      <c r="O54" s="4"/>
      <c r="P54" s="12"/>
      <c r="Q54" s="1"/>
      <c r="R54" s="4"/>
      <c r="S54" s="4"/>
      <c r="T54" s="4"/>
    </row>
    <row r="55" spans="1:20">
      <c r="A55" s="1"/>
      <c r="B55" s="12"/>
      <c r="C55" s="4"/>
      <c r="D55" s="4"/>
      <c r="E55" s="4"/>
      <c r="F55" s="4"/>
      <c r="G55" s="4"/>
      <c r="H55" s="4"/>
      <c r="I55" s="12"/>
      <c r="J55" s="4"/>
      <c r="K55" s="4"/>
      <c r="L55" s="4"/>
      <c r="M55" s="4"/>
      <c r="N55" s="4"/>
      <c r="O55" s="4"/>
      <c r="P55" s="12"/>
      <c r="Q55" s="1"/>
      <c r="R55" s="4"/>
      <c r="S55" s="4"/>
      <c r="T55" s="4"/>
    </row>
    <row r="56" spans="1:20">
      <c r="A56" s="1"/>
      <c r="B56" s="12"/>
      <c r="C56" s="4"/>
      <c r="D56" s="4"/>
      <c r="E56" s="4"/>
      <c r="F56" s="4"/>
      <c r="G56" s="4"/>
      <c r="H56" s="4"/>
      <c r="I56" s="12"/>
      <c r="J56" s="4"/>
      <c r="K56" s="4"/>
      <c r="L56" s="4"/>
      <c r="M56" s="4"/>
      <c r="N56" s="4"/>
      <c r="O56" s="4"/>
      <c r="P56" s="12"/>
      <c r="Q56" s="1"/>
      <c r="R56" s="4"/>
      <c r="S56" s="4"/>
      <c r="T56" s="4"/>
    </row>
    <row r="57" spans="1:20">
      <c r="A57" s="1"/>
      <c r="B57" s="12"/>
      <c r="C57" s="4"/>
      <c r="D57" s="4"/>
      <c r="E57" s="4"/>
      <c r="F57" s="4"/>
      <c r="G57" s="4"/>
      <c r="H57" s="4"/>
      <c r="I57" s="12"/>
      <c r="J57" s="4"/>
      <c r="K57" s="4"/>
      <c r="L57" s="4"/>
      <c r="M57" s="4"/>
      <c r="N57" s="4"/>
      <c r="O57" s="4"/>
      <c r="P57" s="12"/>
      <c r="Q57" s="1"/>
      <c r="R57" s="4"/>
      <c r="S57" s="4"/>
      <c r="T57" s="4"/>
    </row>
    <row r="58" spans="1:20">
      <c r="A58" s="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"/>
      <c r="R58" s="4"/>
      <c r="S58" s="4"/>
      <c r="T58" s="4"/>
    </row>
    <row r="59" spans="1:20">
      <c r="A59" s="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"/>
      <c r="R59" s="4"/>
      <c r="S59" s="4"/>
      <c r="T59" s="4"/>
    </row>
    <row r="60" spans="1:20" ht="135.75" customHeight="1" thickBot="1">
      <c r="A60" s="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"/>
      <c r="R60" s="4"/>
      <c r="S60" s="4"/>
      <c r="T60" s="4"/>
    </row>
    <row r="61" spans="1:20" ht="16.5" thickBot="1">
      <c r="A61" s="1"/>
      <c r="B61" s="12"/>
      <c r="C61" s="12"/>
      <c r="D61" s="12"/>
      <c r="E61" s="12"/>
      <c r="F61" s="12"/>
      <c r="G61" s="68" t="s">
        <v>113</v>
      </c>
      <c r="H61" s="69"/>
      <c r="I61" s="69"/>
      <c r="J61" s="69"/>
      <c r="K61" s="70"/>
      <c r="L61" s="12"/>
      <c r="M61" s="12"/>
      <c r="N61" s="12"/>
      <c r="O61" s="12"/>
      <c r="P61" s="12"/>
      <c r="Q61" s="1"/>
      <c r="R61" s="4"/>
      <c r="S61" s="4"/>
      <c r="T61" s="4"/>
    </row>
    <row r="62" spans="1:20" ht="15.75" thickBot="1">
      <c r="A62" s="1"/>
      <c r="B62" s="12"/>
      <c r="C62" s="12"/>
      <c r="D62" s="12"/>
      <c r="E62" s="12"/>
      <c r="F62" s="12"/>
      <c r="G62" s="52" t="s">
        <v>126</v>
      </c>
      <c r="H62" s="53" t="s">
        <v>2</v>
      </c>
      <c r="I62" s="63" t="s">
        <v>3</v>
      </c>
      <c r="J62" s="63" t="s">
        <v>4</v>
      </c>
      <c r="K62" s="54" t="s">
        <v>5</v>
      </c>
      <c r="L62" s="12"/>
      <c r="M62" s="12"/>
      <c r="N62" s="12"/>
      <c r="O62" s="12"/>
      <c r="P62" s="12"/>
      <c r="Q62" s="1"/>
      <c r="R62" s="4"/>
      <c r="S62" s="4"/>
      <c r="T62" s="4"/>
    </row>
    <row r="63" spans="1:20">
      <c r="A63" s="1"/>
      <c r="B63" s="12"/>
      <c r="C63" s="12"/>
      <c r="D63" s="12"/>
      <c r="E63" s="12"/>
      <c r="F63" s="12"/>
      <c r="G63" s="55" t="s">
        <v>82</v>
      </c>
      <c r="H63" s="56">
        <v>101</v>
      </c>
      <c r="I63" s="56">
        <v>206</v>
      </c>
      <c r="J63" s="56">
        <v>3</v>
      </c>
      <c r="K63" s="57">
        <v>1</v>
      </c>
      <c r="L63" s="12"/>
      <c r="M63" s="12"/>
      <c r="N63" s="12"/>
      <c r="O63" s="12"/>
      <c r="P63" s="12"/>
      <c r="Q63" s="1"/>
      <c r="R63" s="4"/>
      <c r="S63" s="4"/>
      <c r="T63" s="4"/>
    </row>
    <row r="64" spans="1:20">
      <c r="A64" s="1"/>
      <c r="B64" s="12"/>
      <c r="C64" s="12"/>
      <c r="D64" s="12"/>
      <c r="E64" s="12"/>
      <c r="F64" s="12"/>
      <c r="G64" s="58" t="s">
        <v>83</v>
      </c>
      <c r="H64" s="23">
        <v>58</v>
      </c>
      <c r="I64" s="23">
        <v>162</v>
      </c>
      <c r="J64" s="23">
        <v>7</v>
      </c>
      <c r="K64" s="59">
        <v>1</v>
      </c>
      <c r="L64" s="12"/>
      <c r="M64" s="12"/>
      <c r="N64" s="12"/>
      <c r="O64" s="12"/>
      <c r="P64" s="12"/>
      <c r="Q64" s="1"/>
      <c r="R64" s="4"/>
      <c r="S64" s="4"/>
      <c r="T64" s="4"/>
    </row>
    <row r="65" spans="1:20">
      <c r="A65" s="1"/>
      <c r="B65" s="12"/>
      <c r="C65" s="12"/>
      <c r="D65" s="12"/>
      <c r="E65" s="12"/>
      <c r="F65" s="12"/>
      <c r="G65" s="58" t="s">
        <v>95</v>
      </c>
      <c r="H65" s="23">
        <v>75</v>
      </c>
      <c r="I65" s="23">
        <v>187</v>
      </c>
      <c r="J65" s="23">
        <v>4</v>
      </c>
      <c r="K65" s="59">
        <v>0</v>
      </c>
      <c r="L65" s="12"/>
      <c r="M65" s="12"/>
      <c r="N65" s="12"/>
      <c r="O65" s="12"/>
      <c r="P65" s="12"/>
      <c r="Q65" s="1"/>
      <c r="R65" s="4"/>
      <c r="S65" s="4"/>
      <c r="T65" s="4"/>
    </row>
    <row r="66" spans="1:20">
      <c r="A66" s="1"/>
      <c r="B66" s="12"/>
      <c r="C66" s="12"/>
      <c r="D66" s="12"/>
      <c r="E66" s="12"/>
      <c r="F66" s="12"/>
      <c r="G66" s="58" t="s">
        <v>84</v>
      </c>
      <c r="H66" s="23">
        <v>63</v>
      </c>
      <c r="I66" s="23">
        <v>138</v>
      </c>
      <c r="J66" s="23">
        <v>9</v>
      </c>
      <c r="K66" s="59">
        <v>0</v>
      </c>
      <c r="L66" s="12"/>
      <c r="M66" s="12"/>
      <c r="N66" s="12"/>
      <c r="O66" s="12"/>
      <c r="P66" s="12"/>
      <c r="Q66" s="1"/>
      <c r="R66" s="4"/>
      <c r="S66" s="4"/>
      <c r="T66" s="4"/>
    </row>
    <row r="67" spans="1:20">
      <c r="A67" s="1"/>
      <c r="B67" s="12"/>
      <c r="C67" s="12"/>
      <c r="D67" s="12"/>
      <c r="E67" s="12"/>
      <c r="F67" s="12"/>
      <c r="G67" s="58" t="s">
        <v>85</v>
      </c>
      <c r="H67" s="23">
        <v>96</v>
      </c>
      <c r="I67" s="23">
        <v>222</v>
      </c>
      <c r="J67" s="23">
        <v>4</v>
      </c>
      <c r="K67" s="59">
        <v>1</v>
      </c>
      <c r="L67" s="12"/>
      <c r="M67" s="12"/>
      <c r="N67" s="12"/>
      <c r="O67" s="12"/>
      <c r="P67" s="12"/>
      <c r="Q67" s="1"/>
      <c r="R67" s="4"/>
      <c r="S67" s="4"/>
      <c r="T67" s="4"/>
    </row>
    <row r="68" spans="1:20">
      <c r="A68" s="1"/>
      <c r="B68" s="12"/>
      <c r="C68" s="12"/>
      <c r="D68" s="12"/>
      <c r="E68" s="12"/>
      <c r="F68" s="12"/>
      <c r="G68" s="58" t="s">
        <v>86</v>
      </c>
      <c r="H68" s="23">
        <v>85</v>
      </c>
      <c r="I68" s="23">
        <v>221</v>
      </c>
      <c r="J68" s="23">
        <v>3</v>
      </c>
      <c r="K68" s="59">
        <v>0</v>
      </c>
      <c r="L68" s="12"/>
      <c r="M68" s="12"/>
      <c r="N68" s="12"/>
      <c r="O68" s="12"/>
      <c r="P68" s="12"/>
      <c r="Q68" s="1"/>
      <c r="R68" s="4"/>
      <c r="S68" s="4"/>
      <c r="T68" s="4"/>
    </row>
    <row r="69" spans="1:20">
      <c r="A69" s="1"/>
      <c r="B69" s="12"/>
      <c r="C69" s="12"/>
      <c r="D69" s="12"/>
      <c r="E69" s="12"/>
      <c r="F69" s="12"/>
      <c r="G69" s="58" t="s">
        <v>87</v>
      </c>
      <c r="H69" s="23">
        <v>107</v>
      </c>
      <c r="I69" s="23">
        <v>195</v>
      </c>
      <c r="J69" s="23">
        <v>9</v>
      </c>
      <c r="K69" s="59">
        <v>0</v>
      </c>
      <c r="L69" s="12"/>
      <c r="M69" s="12"/>
      <c r="N69" s="12"/>
      <c r="O69" s="12"/>
      <c r="P69" s="12"/>
      <c r="Q69" s="1"/>
      <c r="R69" s="4"/>
      <c r="S69" s="4"/>
      <c r="T69" s="4"/>
    </row>
    <row r="70" spans="1:20">
      <c r="A70" s="1"/>
      <c r="B70" s="12"/>
      <c r="C70" s="12"/>
      <c r="D70" s="12"/>
      <c r="E70" s="12"/>
      <c r="F70" s="12"/>
      <c r="G70" s="58" t="s">
        <v>88</v>
      </c>
      <c r="H70" s="23">
        <v>101</v>
      </c>
      <c r="I70" s="23">
        <v>225</v>
      </c>
      <c r="J70" s="23">
        <v>12</v>
      </c>
      <c r="K70" s="59">
        <v>0</v>
      </c>
      <c r="L70" s="12"/>
      <c r="M70" s="12"/>
      <c r="N70" s="12"/>
      <c r="O70" s="12"/>
      <c r="P70" s="12"/>
      <c r="Q70" s="1"/>
      <c r="R70" s="4"/>
      <c r="S70" s="4"/>
      <c r="T70" s="4"/>
    </row>
    <row r="71" spans="1:20">
      <c r="A71" s="1"/>
      <c r="B71" s="12"/>
      <c r="C71" s="12"/>
      <c r="D71" s="12"/>
      <c r="E71" s="12"/>
      <c r="F71" s="12"/>
      <c r="G71" s="58" t="s">
        <v>89</v>
      </c>
      <c r="H71" s="23">
        <v>95</v>
      </c>
      <c r="I71" s="23">
        <v>181</v>
      </c>
      <c r="J71" s="23">
        <v>11</v>
      </c>
      <c r="K71" s="59">
        <v>0</v>
      </c>
      <c r="L71" s="12"/>
      <c r="M71" s="12"/>
      <c r="N71" s="12"/>
      <c r="O71" s="12"/>
      <c r="P71" s="12"/>
      <c r="Q71" s="1"/>
      <c r="R71" s="4"/>
      <c r="S71" s="4"/>
      <c r="T71" s="4"/>
    </row>
    <row r="72" spans="1:20">
      <c r="A72" s="1"/>
      <c r="B72" s="12"/>
      <c r="C72" s="12"/>
      <c r="D72" s="12"/>
      <c r="E72" s="12"/>
      <c r="F72" s="12"/>
      <c r="G72" s="58" t="s">
        <v>90</v>
      </c>
      <c r="H72" s="23">
        <v>111</v>
      </c>
      <c r="I72" s="23">
        <v>261</v>
      </c>
      <c r="J72" s="23">
        <v>7</v>
      </c>
      <c r="K72" s="59">
        <v>0</v>
      </c>
      <c r="L72" s="12"/>
      <c r="M72" s="12"/>
      <c r="N72" s="12"/>
      <c r="O72" s="12"/>
      <c r="P72" s="12"/>
      <c r="Q72" s="1"/>
      <c r="R72" s="4"/>
      <c r="S72" s="4"/>
      <c r="T72" s="4"/>
    </row>
    <row r="73" spans="1:20">
      <c r="A73" s="1"/>
      <c r="B73" s="12"/>
      <c r="C73" s="12"/>
      <c r="D73" s="12"/>
      <c r="E73" s="12"/>
      <c r="F73" s="12"/>
      <c r="G73" s="58" t="s">
        <v>91</v>
      </c>
      <c r="H73" s="23">
        <v>146</v>
      </c>
      <c r="I73" s="23">
        <v>239</v>
      </c>
      <c r="J73" s="23">
        <v>12</v>
      </c>
      <c r="K73" s="59">
        <v>1</v>
      </c>
      <c r="L73" s="12"/>
      <c r="M73" s="12"/>
      <c r="N73" s="12"/>
      <c r="O73" s="12"/>
      <c r="P73" s="12"/>
      <c r="Q73" s="1"/>
      <c r="R73" s="4"/>
      <c r="S73" s="4"/>
      <c r="T73" s="4"/>
    </row>
    <row r="74" spans="1:20" ht="15.75" thickBot="1">
      <c r="A74" s="1"/>
      <c r="B74" s="12"/>
      <c r="C74" s="12"/>
      <c r="D74" s="12"/>
      <c r="E74" s="12"/>
      <c r="F74" s="12"/>
      <c r="G74" s="60" t="s">
        <v>92</v>
      </c>
      <c r="H74" s="61">
        <v>62</v>
      </c>
      <c r="I74" s="61">
        <v>130</v>
      </c>
      <c r="J74" s="61">
        <v>7</v>
      </c>
      <c r="K74" s="62">
        <v>0</v>
      </c>
      <c r="L74" s="46" t="s">
        <v>1</v>
      </c>
      <c r="M74" s="12"/>
      <c r="N74" s="12"/>
      <c r="O74" s="12"/>
      <c r="P74" s="12"/>
      <c r="Q74" s="1"/>
      <c r="R74" s="4"/>
      <c r="S74" s="4"/>
      <c r="T74" s="4"/>
    </row>
    <row r="75" spans="1:20" ht="21.75" thickBot="1">
      <c r="A75" s="1"/>
      <c r="B75" s="12"/>
      <c r="C75" s="12"/>
      <c r="D75" s="12"/>
      <c r="E75" s="12"/>
      <c r="F75" s="12"/>
      <c r="G75" s="12"/>
      <c r="H75" s="64">
        <v>1100</v>
      </c>
      <c r="I75" s="64">
        <v>2367</v>
      </c>
      <c r="J75" s="64">
        <v>88</v>
      </c>
      <c r="K75" s="64">
        <v>4</v>
      </c>
      <c r="L75" s="45">
        <v>3559</v>
      </c>
      <c r="M75" s="12"/>
      <c r="N75" s="12"/>
      <c r="O75" s="12"/>
      <c r="P75" s="12"/>
      <c r="Q75" s="1"/>
      <c r="R75" s="4"/>
      <c r="S75" s="4"/>
      <c r="T75" s="4"/>
    </row>
    <row r="76" spans="1:20">
      <c r="A76" s="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"/>
      <c r="R76" s="4"/>
      <c r="S76" s="4"/>
      <c r="T76" s="4"/>
    </row>
    <row r="77" spans="1:20">
      <c r="A77" s="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"/>
      <c r="R77" s="4"/>
      <c r="S77" s="4"/>
      <c r="T77" s="4"/>
    </row>
    <row r="78" spans="1:20">
      <c r="A78" s="1"/>
      <c r="B78" s="12"/>
      <c r="C78" s="4"/>
      <c r="D78" s="4"/>
      <c r="E78" s="4"/>
      <c r="F78" s="4"/>
      <c r="G78" s="4"/>
      <c r="H78" s="4"/>
      <c r="I78" s="4"/>
      <c r="J78" s="4"/>
      <c r="K78" s="4"/>
      <c r="L78" s="4"/>
      <c r="M78" s="12"/>
      <c r="N78" s="12"/>
      <c r="O78" s="12"/>
      <c r="P78" s="12"/>
      <c r="Q78" s="1"/>
      <c r="R78" s="4"/>
      <c r="S78" s="4"/>
      <c r="T78" s="4"/>
    </row>
    <row r="79" spans="1:20">
      <c r="A79" s="1"/>
      <c r="B79" s="12"/>
      <c r="C79" s="4"/>
      <c r="D79" s="4"/>
      <c r="E79" s="4"/>
      <c r="F79" s="4"/>
      <c r="G79" s="4"/>
      <c r="H79" s="4"/>
      <c r="I79" s="4"/>
      <c r="J79" s="4"/>
      <c r="K79" s="4"/>
      <c r="L79" s="4"/>
      <c r="M79" s="12"/>
      <c r="N79" s="12"/>
      <c r="O79" s="12"/>
      <c r="P79" s="12"/>
      <c r="Q79" s="1"/>
      <c r="R79" s="4"/>
      <c r="S79" s="4"/>
      <c r="T79" s="4"/>
    </row>
    <row r="80" spans="1:20">
      <c r="A80" s="1"/>
      <c r="B80" s="12"/>
      <c r="C80" s="4"/>
      <c r="D80" s="4"/>
      <c r="E80" s="4"/>
      <c r="F80" s="4"/>
      <c r="G80" s="4"/>
      <c r="H80" s="4"/>
      <c r="I80" s="4"/>
      <c r="J80" s="4"/>
      <c r="K80" s="4"/>
      <c r="L80" s="4"/>
      <c r="M80" s="12"/>
      <c r="N80" s="12"/>
      <c r="O80" s="12"/>
      <c r="P80" s="12"/>
      <c r="Q80" s="1"/>
      <c r="R80" s="4"/>
      <c r="S80" s="4"/>
      <c r="T80" s="4"/>
    </row>
    <row r="81" spans="1:20">
      <c r="A81" s="1"/>
      <c r="B81" s="12"/>
      <c r="C81" s="4"/>
      <c r="D81" s="4"/>
      <c r="E81" s="4"/>
      <c r="F81" s="4"/>
      <c r="G81" s="4"/>
      <c r="H81" s="4"/>
      <c r="I81" s="4"/>
      <c r="J81" s="4"/>
      <c r="K81" s="4"/>
      <c r="L81" s="4"/>
      <c r="M81" s="12"/>
      <c r="N81" s="12"/>
      <c r="O81" s="12"/>
      <c r="P81" s="12"/>
      <c r="Q81" s="1"/>
      <c r="R81" s="4"/>
      <c r="S81" s="4"/>
      <c r="T81" s="4"/>
    </row>
    <row r="82" spans="1:20">
      <c r="A82" s="1"/>
      <c r="B82" s="12"/>
      <c r="C82" s="4"/>
      <c r="D82" s="4"/>
      <c r="E82" s="4"/>
      <c r="F82" s="4"/>
      <c r="G82" s="4"/>
      <c r="H82" s="4"/>
      <c r="I82" s="4"/>
      <c r="J82" s="4"/>
      <c r="K82" s="4"/>
      <c r="L82" s="4"/>
      <c r="M82" s="12"/>
      <c r="N82" s="12"/>
      <c r="O82" s="12"/>
      <c r="P82" s="12"/>
      <c r="Q82" s="1"/>
      <c r="R82" s="4"/>
      <c r="S82" s="4"/>
      <c r="T82" s="4"/>
    </row>
    <row r="83" spans="1:20">
      <c r="A83" s="1"/>
      <c r="B83" s="12"/>
      <c r="C83" s="4"/>
      <c r="D83" s="4"/>
      <c r="E83" s="4"/>
      <c r="F83" s="4"/>
      <c r="G83" s="4"/>
      <c r="H83" s="4"/>
      <c r="I83" s="4"/>
      <c r="J83" s="4"/>
      <c r="K83" s="4"/>
      <c r="L83" s="4"/>
      <c r="M83" s="12"/>
      <c r="N83" s="12"/>
      <c r="O83" s="12"/>
      <c r="P83" s="12"/>
      <c r="Q83" s="1"/>
      <c r="R83" s="4"/>
      <c r="S83" s="4"/>
      <c r="T83" s="4"/>
    </row>
    <row r="84" spans="1:20">
      <c r="A84" s="1"/>
      <c r="B84" s="12"/>
      <c r="C84" s="4"/>
      <c r="D84" s="4"/>
      <c r="E84" s="4"/>
      <c r="F84" s="4"/>
      <c r="G84" s="4"/>
      <c r="H84" s="4"/>
      <c r="I84" s="4"/>
      <c r="J84" s="4"/>
      <c r="K84" s="4"/>
      <c r="L84" s="4"/>
      <c r="M84" s="12"/>
      <c r="N84" s="12"/>
      <c r="O84" s="12"/>
      <c r="P84" s="12"/>
      <c r="Q84" s="1"/>
      <c r="R84" s="4"/>
      <c r="S84" s="4"/>
      <c r="T84" s="4"/>
    </row>
    <row r="85" spans="1:20">
      <c r="A85" s="1"/>
      <c r="B85" s="12"/>
      <c r="C85" s="4"/>
      <c r="D85" s="4"/>
      <c r="E85" s="4"/>
      <c r="F85" s="4"/>
      <c r="G85" s="4"/>
      <c r="H85" s="4"/>
      <c r="I85" s="4"/>
      <c r="J85" s="4"/>
      <c r="K85" s="4"/>
      <c r="L85" s="4"/>
      <c r="M85" s="12"/>
      <c r="N85" s="12"/>
      <c r="O85" s="12"/>
      <c r="P85" s="12"/>
      <c r="Q85" s="1"/>
      <c r="R85" s="4"/>
      <c r="S85" s="4"/>
      <c r="T85" s="4"/>
    </row>
    <row r="86" spans="1:20">
      <c r="A86" s="1"/>
      <c r="B86" s="12"/>
      <c r="C86" s="4"/>
      <c r="D86" s="4"/>
      <c r="E86" s="4"/>
      <c r="F86" s="4"/>
      <c r="G86" s="4"/>
      <c r="H86" s="4"/>
      <c r="I86" s="4"/>
      <c r="J86" s="4"/>
      <c r="K86" s="4"/>
      <c r="L86" s="4"/>
      <c r="M86" s="12"/>
      <c r="N86" s="12"/>
      <c r="O86" s="12"/>
      <c r="P86" s="12"/>
      <c r="Q86" s="1"/>
      <c r="R86" s="4"/>
      <c r="S86" s="4"/>
      <c r="T86" s="4"/>
    </row>
    <row r="87" spans="1:20">
      <c r="A87" s="1"/>
      <c r="B87" s="12"/>
      <c r="C87" s="4"/>
      <c r="D87" s="4"/>
      <c r="E87" s="4"/>
      <c r="F87" s="4"/>
      <c r="G87" s="4"/>
      <c r="H87" s="4"/>
      <c r="I87" s="4"/>
      <c r="J87" s="4"/>
      <c r="K87" s="4"/>
      <c r="L87" s="4"/>
      <c r="M87" s="12"/>
      <c r="N87" s="12"/>
      <c r="O87" s="12"/>
      <c r="P87" s="12"/>
      <c r="Q87" s="1"/>
      <c r="R87" s="4"/>
      <c r="S87" s="4"/>
      <c r="T87" s="4"/>
    </row>
    <row r="88" spans="1:20">
      <c r="A88" s="1"/>
      <c r="B88" s="12"/>
      <c r="C88" s="4"/>
      <c r="D88" s="4"/>
      <c r="E88" s="4"/>
      <c r="F88" s="4"/>
      <c r="G88" s="4"/>
      <c r="H88" s="4"/>
      <c r="I88" s="4"/>
      <c r="J88" s="4"/>
      <c r="K88" s="4"/>
      <c r="L88" s="4"/>
      <c r="M88" s="12"/>
      <c r="N88" s="12"/>
      <c r="O88" s="12"/>
      <c r="P88" s="12"/>
      <c r="Q88" s="1"/>
      <c r="R88" s="4"/>
      <c r="S88" s="4"/>
      <c r="T88" s="4"/>
    </row>
    <row r="89" spans="1:20">
      <c r="A89" s="1"/>
      <c r="B89" s="12"/>
      <c r="C89" s="4"/>
      <c r="D89" s="4"/>
      <c r="E89" s="4"/>
      <c r="F89" s="4"/>
      <c r="G89" s="4"/>
      <c r="H89" s="4"/>
      <c r="I89" s="4"/>
      <c r="J89" s="4"/>
      <c r="K89" s="4"/>
      <c r="L89" s="4"/>
      <c r="M89" s="12"/>
      <c r="N89" s="12"/>
      <c r="O89" s="12"/>
      <c r="P89" s="12"/>
      <c r="Q89" s="1"/>
      <c r="R89" s="4"/>
      <c r="S89" s="4"/>
      <c r="T89" s="4"/>
    </row>
    <row r="90" spans="1:20">
      <c r="A90" s="1"/>
      <c r="B90" s="12"/>
      <c r="C90" s="4"/>
      <c r="D90" s="4"/>
      <c r="E90" s="4"/>
      <c r="F90" s="4"/>
      <c r="G90" s="4"/>
      <c r="H90" s="4"/>
      <c r="I90" s="4"/>
      <c r="J90" s="4"/>
      <c r="K90" s="4"/>
      <c r="L90" s="4"/>
      <c r="M90" s="12"/>
      <c r="N90" s="12"/>
      <c r="O90" s="12"/>
      <c r="P90" s="12"/>
      <c r="Q90" s="1"/>
      <c r="R90" s="4"/>
      <c r="S90" s="4"/>
      <c r="T90" s="4"/>
    </row>
    <row r="91" spans="1:20">
      <c r="A91" s="1"/>
      <c r="B91" s="12"/>
      <c r="C91" s="4"/>
      <c r="D91" s="4"/>
      <c r="E91" s="4"/>
      <c r="F91" s="4"/>
      <c r="G91" s="4"/>
      <c r="H91" s="4"/>
      <c r="I91" s="4"/>
      <c r="J91" s="4"/>
      <c r="K91" s="4"/>
      <c r="L91" s="4"/>
      <c r="M91" s="12"/>
      <c r="N91" s="12"/>
      <c r="O91" s="12"/>
      <c r="P91" s="12"/>
      <c r="Q91" s="1"/>
      <c r="R91" s="4"/>
      <c r="S91" s="4"/>
      <c r="T91" s="4"/>
    </row>
    <row r="92" spans="1:20">
      <c r="A92" s="1"/>
      <c r="B92" s="12"/>
      <c r="C92" s="4"/>
      <c r="D92" s="4"/>
      <c r="E92" s="4"/>
      <c r="F92" s="4"/>
      <c r="G92" s="4"/>
      <c r="H92" s="4"/>
      <c r="I92" s="4"/>
      <c r="J92" s="4"/>
      <c r="K92" s="4"/>
      <c r="L92" s="4"/>
      <c r="M92" s="12"/>
      <c r="N92" s="12"/>
      <c r="O92" s="12"/>
      <c r="P92" s="12"/>
      <c r="Q92" s="1"/>
      <c r="R92" s="4"/>
      <c r="S92" s="4"/>
      <c r="T92" s="4"/>
    </row>
    <row r="93" spans="1:20">
      <c r="A93" s="1"/>
      <c r="B93" s="12"/>
      <c r="C93" s="4"/>
      <c r="D93" s="4"/>
      <c r="E93" s="4"/>
      <c r="F93" s="4"/>
      <c r="G93" s="4"/>
      <c r="H93" s="4"/>
      <c r="I93" s="4"/>
      <c r="J93" s="4"/>
      <c r="K93" s="4"/>
      <c r="L93" s="4"/>
      <c r="M93" s="12"/>
      <c r="N93" s="12"/>
      <c r="O93" s="12"/>
      <c r="P93" s="12"/>
      <c r="Q93" s="1"/>
      <c r="R93" s="4"/>
      <c r="S93" s="4"/>
      <c r="T93" s="4"/>
    </row>
    <row r="94" spans="1:20">
      <c r="A94" s="1"/>
      <c r="B94" s="12"/>
      <c r="C94" s="4"/>
      <c r="D94" s="4"/>
      <c r="E94" s="4"/>
      <c r="F94" s="4"/>
      <c r="G94" s="4"/>
      <c r="H94" s="4"/>
      <c r="I94" s="4"/>
      <c r="J94" s="4"/>
      <c r="K94" s="4"/>
      <c r="L94" s="4"/>
      <c r="M94" s="12"/>
      <c r="N94" s="12"/>
      <c r="O94" s="12"/>
      <c r="P94" s="12"/>
      <c r="Q94" s="1"/>
      <c r="R94" s="4"/>
      <c r="S94" s="4"/>
      <c r="T94" s="4"/>
    </row>
    <row r="95" spans="1:20">
      <c r="A95" s="1"/>
      <c r="B95" s="12"/>
      <c r="C95" s="4"/>
      <c r="D95" s="4"/>
      <c r="E95" s="4"/>
      <c r="F95" s="4"/>
      <c r="G95" s="4"/>
      <c r="H95" s="4"/>
      <c r="I95" s="4"/>
      <c r="J95" s="4"/>
      <c r="K95" s="4"/>
      <c r="L95" s="4"/>
      <c r="M95" s="12"/>
      <c r="N95" s="12"/>
      <c r="O95" s="12"/>
      <c r="P95" s="12"/>
      <c r="Q95" s="1"/>
      <c r="R95" s="4"/>
      <c r="S95" s="4"/>
      <c r="T95" s="4"/>
    </row>
    <row r="96" spans="1:20">
      <c r="A96" s="1"/>
      <c r="B96" s="12"/>
      <c r="C96" s="4"/>
      <c r="D96" s="4"/>
      <c r="E96" s="4"/>
      <c r="F96" s="4"/>
      <c r="G96" s="4"/>
      <c r="H96" s="4"/>
      <c r="I96" s="4"/>
      <c r="J96" s="4"/>
      <c r="K96" s="4"/>
      <c r="L96" s="4"/>
      <c r="M96" s="12"/>
      <c r="N96" s="12"/>
      <c r="O96" s="12"/>
      <c r="P96" s="12"/>
      <c r="Q96" s="1"/>
      <c r="R96" s="4"/>
      <c r="S96" s="4"/>
      <c r="T96" s="4"/>
    </row>
    <row r="97" spans="1:20">
      <c r="A97" s="1"/>
      <c r="B97" s="12"/>
      <c r="C97" s="4"/>
      <c r="D97" s="4"/>
      <c r="E97" s="4"/>
      <c r="F97" s="4"/>
      <c r="G97" s="4"/>
      <c r="H97" s="4"/>
      <c r="I97" s="4"/>
      <c r="J97" s="4"/>
      <c r="K97" s="4"/>
      <c r="L97" s="4"/>
      <c r="M97" s="12"/>
      <c r="N97" s="12"/>
      <c r="O97" s="12"/>
      <c r="P97" s="12"/>
      <c r="Q97" s="1"/>
      <c r="R97" s="4"/>
      <c r="S97" s="4"/>
      <c r="T97" s="4"/>
    </row>
    <row r="98" spans="1:20">
      <c r="A98" s="1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"/>
      <c r="R98" s="4"/>
      <c r="S98" s="4"/>
      <c r="T98" s="4"/>
    </row>
    <row r="99" spans="1:20">
      <c r="A99" s="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"/>
      <c r="R99" s="4"/>
      <c r="S99" s="4"/>
      <c r="T99" s="4"/>
    </row>
    <row r="100" spans="1:20">
      <c r="A100" s="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"/>
      <c r="R100" s="4"/>
      <c r="S100" s="4"/>
      <c r="T100" s="4"/>
    </row>
    <row r="101" spans="1:20">
      <c r="A101" s="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"/>
      <c r="R101" s="4"/>
      <c r="S101" s="4"/>
      <c r="T101" s="4"/>
    </row>
    <row r="102" spans="1:20" ht="14.25" customHeight="1">
      <c r="A102" s="1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"/>
      <c r="R102" s="4"/>
      <c r="S102" s="4"/>
      <c r="T102" s="4"/>
    </row>
    <row r="103" spans="1:20" ht="13.5" hidden="1" customHeight="1">
      <c r="A103" s="1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"/>
      <c r="R103" s="4"/>
      <c r="S103" s="4"/>
      <c r="T103" s="4"/>
    </row>
    <row r="104" spans="1:20" ht="4.5" customHeight="1">
      <c r="A104" s="1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"/>
      <c r="R104" s="4"/>
      <c r="S104" s="4"/>
      <c r="T104" s="4"/>
    </row>
    <row r="105" spans="1:20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4"/>
      <c r="S105" s="4"/>
      <c r="T105" s="4"/>
    </row>
    <row r="106" spans="1:20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1:20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1:2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20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1:20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1:2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</sheetData>
  <mergeCells count="18">
    <mergeCell ref="E19:F19"/>
    <mergeCell ref="G61:K61"/>
    <mergeCell ref="B12:P12"/>
    <mergeCell ref="B13:P13"/>
    <mergeCell ref="K18:M18"/>
    <mergeCell ref="E18:G18"/>
    <mergeCell ref="E31:F31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</mergeCells>
  <pageMargins left="0.70866141732283472" right="0.70866141732283472" top="0.74803149606299213" bottom="0.74803149606299213" header="0.31496062992125984" footer="0.31496062992125984"/>
  <pageSetup paperSize="124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5"/>
  <sheetViews>
    <sheetView topLeftCell="A252" workbookViewId="0">
      <selection activeCell="J44" sqref="J44:J57"/>
    </sheetView>
  </sheetViews>
  <sheetFormatPr baseColWidth="10" defaultRowHeight="15"/>
  <cols>
    <col min="1" max="1" width="3.5703125" style="9" customWidth="1"/>
    <col min="2" max="2" width="6.7109375" style="4" customWidth="1"/>
    <col min="3" max="3" width="27.5703125" style="9" customWidth="1"/>
    <col min="4" max="4" width="11.5703125" style="9" customWidth="1"/>
    <col min="5" max="5" width="14.140625" style="9" customWidth="1"/>
    <col min="6" max="6" width="22.42578125" style="9" customWidth="1"/>
    <col min="7" max="7" width="11.7109375" style="9" customWidth="1"/>
    <col min="8" max="8" width="12.85546875" style="9" customWidth="1"/>
    <col min="9" max="9" width="14" style="9" customWidth="1"/>
    <col min="10" max="10" width="17.85546875" style="9" customWidth="1"/>
    <col min="11" max="11" width="12.140625" style="9" customWidth="1"/>
    <col min="12" max="12" width="14.28515625" style="9" customWidth="1"/>
    <col min="13" max="13" width="13.28515625" style="9" customWidth="1"/>
    <col min="14" max="14" width="2.5703125" style="9" customWidth="1"/>
    <col min="15" max="15" width="3.5703125" style="9" customWidth="1"/>
    <col min="16" max="16384" width="11.42578125" style="9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"/>
    </row>
    <row r="3" spans="1:15">
      <c r="A3" s="1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"/>
    </row>
    <row r="4" spans="1:1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"/>
    </row>
    <row r="5" spans="1:15">
      <c r="A5" s="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"/>
    </row>
    <row r="6" spans="1:15">
      <c r="A6" s="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"/>
    </row>
    <row r="7" spans="1:15">
      <c r="A7" s="1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"/>
    </row>
    <row r="8" spans="1:15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"/>
    </row>
    <row r="9" spans="1:15">
      <c r="A9" s="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"/>
    </row>
    <row r="10" spans="1:15">
      <c r="A10" s="1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"/>
    </row>
    <row r="11" spans="1:15" ht="15.75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38.25">
      <c r="A12" s="1"/>
      <c r="B12" s="84" t="s">
        <v>77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6"/>
      <c r="O12" s="1"/>
    </row>
    <row r="13" spans="1:15" ht="38.25">
      <c r="A13" s="1"/>
      <c r="B13" s="87" t="s">
        <v>78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9"/>
      <c r="O13" s="1"/>
    </row>
    <row r="14" spans="1:15" ht="39" thickBot="1">
      <c r="A14" s="1"/>
      <c r="B14" s="90" t="s">
        <v>128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"/>
    </row>
    <row r="17" spans="1:16">
      <c r="A17" s="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"/>
    </row>
    <row r="18" spans="1:16">
      <c r="A18" s="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"/>
    </row>
    <row r="19" spans="1:16" ht="15.75" thickBot="1">
      <c r="A19" s="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"/>
    </row>
    <row r="20" spans="1:16" ht="20.25" customHeight="1" thickBot="1">
      <c r="A20" s="1"/>
      <c r="B20" s="12"/>
      <c r="C20" s="93" t="s">
        <v>80</v>
      </c>
      <c r="D20" s="94"/>
      <c r="E20" s="94"/>
      <c r="F20" s="95"/>
      <c r="G20" s="12"/>
      <c r="H20" s="93" t="s">
        <v>106</v>
      </c>
      <c r="I20" s="94"/>
      <c r="J20" s="94"/>
      <c r="K20" s="94"/>
      <c r="L20" s="95"/>
      <c r="M20" s="12"/>
      <c r="N20" s="12"/>
      <c r="O20" s="1"/>
      <c r="P20" s="2"/>
    </row>
    <row r="21" spans="1:16" ht="15.75" thickBot="1">
      <c r="A21" s="1"/>
      <c r="B21" s="12"/>
      <c r="C21" s="8" t="s">
        <v>23</v>
      </c>
      <c r="D21" s="82" t="s">
        <v>0</v>
      </c>
      <c r="E21" s="83"/>
      <c r="F21" s="8" t="s">
        <v>1</v>
      </c>
      <c r="G21" s="12"/>
      <c r="H21" s="8" t="s">
        <v>3</v>
      </c>
      <c r="I21" s="8" t="s">
        <v>2</v>
      </c>
      <c r="J21" s="8" t="s">
        <v>4</v>
      </c>
      <c r="K21" s="8" t="s">
        <v>79</v>
      </c>
      <c r="L21" s="8" t="s">
        <v>1</v>
      </c>
      <c r="M21" s="12"/>
      <c r="N21" s="12"/>
      <c r="O21" s="1"/>
      <c r="P21" s="2"/>
    </row>
    <row r="22" spans="1:16" ht="16.5" thickBot="1">
      <c r="A22" s="1"/>
      <c r="B22" s="12"/>
      <c r="C22" s="15" t="e">
        <f>+#REF!</f>
        <v>#REF!</v>
      </c>
      <c r="D22" s="96" t="e">
        <f>+#REF!</f>
        <v>#REF!</v>
      </c>
      <c r="E22" s="97"/>
      <c r="F22" s="16" t="e">
        <f>SUM(C22:E22)</f>
        <v>#REF!</v>
      </c>
      <c r="G22" s="12"/>
      <c r="H22" s="15" t="e">
        <f>+#REF!</f>
        <v>#REF!</v>
      </c>
      <c r="I22" s="15" t="e">
        <f>+#REF!</f>
        <v>#REF!</v>
      </c>
      <c r="J22" s="15" t="e">
        <f>+#REF!</f>
        <v>#REF!</v>
      </c>
      <c r="K22" s="15" t="e">
        <f>+#REF!</f>
        <v>#REF!</v>
      </c>
      <c r="L22" s="16" t="e">
        <f>SUM(H22:K22)</f>
        <v>#REF!</v>
      </c>
      <c r="M22" s="12"/>
      <c r="N22" s="12"/>
      <c r="O22" s="1"/>
      <c r="P22" s="2"/>
    </row>
    <row r="23" spans="1:16" ht="16.5" thickBot="1">
      <c r="A23" s="1"/>
      <c r="B23" s="12"/>
      <c r="C23" s="17" t="e">
        <f>+C22/F22</f>
        <v>#REF!</v>
      </c>
      <c r="D23" s="98" t="e">
        <f>+D22/F22</f>
        <v>#REF!</v>
      </c>
      <c r="E23" s="99"/>
      <c r="F23" s="18" t="e">
        <f>SUM(C23:E23)</f>
        <v>#REF!</v>
      </c>
      <c r="G23" s="12"/>
      <c r="H23" s="17" t="e">
        <f>+H22/L22</f>
        <v>#REF!</v>
      </c>
      <c r="I23" s="17" t="e">
        <f>+I22/L22</f>
        <v>#REF!</v>
      </c>
      <c r="J23" s="17" t="e">
        <f>+J22/L22</f>
        <v>#REF!</v>
      </c>
      <c r="K23" s="17" t="e">
        <f>+K22/L22</f>
        <v>#REF!</v>
      </c>
      <c r="L23" s="18" t="e">
        <f>SUM(H23:K23)</f>
        <v>#REF!</v>
      </c>
      <c r="M23" s="12"/>
      <c r="N23" s="12"/>
      <c r="O23" s="1"/>
      <c r="P23" s="2"/>
    </row>
    <row r="24" spans="1:16" ht="183.75" customHeight="1">
      <c r="A24" s="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"/>
      <c r="P24" s="2"/>
    </row>
    <row r="25" spans="1:16" ht="18.75" customHeight="1">
      <c r="A25" s="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"/>
      <c r="P25" s="2"/>
    </row>
    <row r="26" spans="1:16">
      <c r="A26" s="1"/>
      <c r="B26" s="12"/>
      <c r="C26" s="4"/>
      <c r="D26" s="4"/>
      <c r="E26" s="4"/>
      <c r="F26" s="4"/>
      <c r="G26" s="12"/>
      <c r="H26" s="4"/>
      <c r="I26" s="4"/>
      <c r="J26" s="7"/>
      <c r="K26" s="7"/>
      <c r="L26" s="7"/>
      <c r="M26" s="12"/>
      <c r="N26" s="12"/>
      <c r="O26" s="1"/>
    </row>
    <row r="27" spans="1:16">
      <c r="A27" s="1"/>
      <c r="B27" s="12"/>
      <c r="C27" s="4"/>
      <c r="D27" s="4"/>
      <c r="E27" s="4"/>
      <c r="F27" s="4"/>
      <c r="G27" s="12"/>
      <c r="H27" s="4"/>
      <c r="I27" s="4"/>
      <c r="J27" s="4"/>
      <c r="K27" s="4"/>
      <c r="L27" s="4"/>
      <c r="M27" s="12"/>
      <c r="N27" s="12"/>
      <c r="O27" s="1"/>
    </row>
    <row r="28" spans="1:16">
      <c r="A28" s="1"/>
      <c r="B28" s="12"/>
      <c r="C28" s="4"/>
      <c r="D28" s="4"/>
      <c r="E28" s="4"/>
      <c r="F28" s="4"/>
      <c r="G28" s="12"/>
      <c r="H28" s="4"/>
      <c r="I28" s="4"/>
      <c r="J28" s="4"/>
      <c r="K28" s="4"/>
      <c r="L28" s="4"/>
      <c r="M28" s="12"/>
      <c r="N28" s="12"/>
      <c r="O28" s="1"/>
    </row>
    <row r="29" spans="1:16">
      <c r="A29" s="1"/>
      <c r="B29" s="12"/>
      <c r="C29" s="4"/>
      <c r="D29" s="4"/>
      <c r="E29" s="4"/>
      <c r="F29" s="4"/>
      <c r="G29" s="12"/>
      <c r="H29" s="4"/>
      <c r="I29" s="4"/>
      <c r="J29" s="4"/>
      <c r="K29" s="4"/>
      <c r="L29" s="4"/>
      <c r="M29" s="12"/>
      <c r="N29" s="12"/>
      <c r="O29" s="1"/>
    </row>
    <row r="30" spans="1:16">
      <c r="A30" s="1"/>
      <c r="B30" s="12"/>
      <c r="C30" s="4"/>
      <c r="D30" s="4"/>
      <c r="E30" s="4"/>
      <c r="F30" s="4"/>
      <c r="G30" s="12"/>
      <c r="H30" s="4"/>
      <c r="I30" s="4"/>
      <c r="J30" s="4"/>
      <c r="K30" s="4"/>
      <c r="L30" s="4"/>
      <c r="M30" s="12"/>
      <c r="N30" s="12"/>
      <c r="O30" s="1"/>
    </row>
    <row r="31" spans="1:16">
      <c r="A31" s="1"/>
      <c r="B31" s="12"/>
      <c r="C31" s="4"/>
      <c r="D31" s="4"/>
      <c r="E31" s="4"/>
      <c r="F31" s="4"/>
      <c r="G31" s="12"/>
      <c r="H31" s="4"/>
      <c r="I31" s="4"/>
      <c r="J31" s="4"/>
      <c r="K31" s="4"/>
      <c r="L31" s="4"/>
      <c r="M31" s="12"/>
      <c r="N31" s="12"/>
      <c r="O31" s="1"/>
    </row>
    <row r="32" spans="1:16">
      <c r="A32" s="1"/>
      <c r="B32" s="12"/>
      <c r="C32" s="4"/>
      <c r="D32" s="4"/>
      <c r="E32" s="4"/>
      <c r="F32" s="4"/>
      <c r="G32" s="12"/>
      <c r="H32" s="4"/>
      <c r="I32" s="4"/>
      <c r="J32" s="4"/>
      <c r="K32" s="4"/>
      <c r="L32" s="4"/>
      <c r="M32" s="12"/>
      <c r="N32" s="12"/>
      <c r="O32" s="1"/>
    </row>
    <row r="33" spans="1:15">
      <c r="A33" s="1"/>
      <c r="B33" s="12"/>
      <c r="C33" s="4"/>
      <c r="D33" s="4"/>
      <c r="E33" s="4"/>
      <c r="F33" s="4"/>
      <c r="G33" s="12"/>
      <c r="H33" s="4"/>
      <c r="I33" s="4"/>
      <c r="J33" s="4"/>
      <c r="K33" s="4"/>
      <c r="L33" s="4"/>
      <c r="M33" s="12"/>
      <c r="N33" s="12"/>
      <c r="O33" s="1"/>
    </row>
    <row r="34" spans="1:15">
      <c r="A34" s="1"/>
      <c r="B34" s="12"/>
      <c r="C34" s="4"/>
      <c r="D34" s="4"/>
      <c r="E34" s="4"/>
      <c r="F34" s="4"/>
      <c r="G34" s="12"/>
      <c r="H34" s="4"/>
      <c r="I34" s="4"/>
      <c r="J34" s="4"/>
      <c r="K34" s="4"/>
      <c r="L34" s="4"/>
      <c r="M34" s="12"/>
      <c r="N34" s="12"/>
      <c r="O34" s="1"/>
    </row>
    <row r="35" spans="1:15">
      <c r="A35" s="1"/>
      <c r="B35" s="12"/>
      <c r="C35" s="4"/>
      <c r="D35" s="4"/>
      <c r="E35" s="4"/>
      <c r="F35" s="4"/>
      <c r="G35" s="12"/>
      <c r="H35" s="4"/>
      <c r="I35" s="4"/>
      <c r="J35" s="4"/>
      <c r="K35" s="4"/>
      <c r="L35" s="4"/>
      <c r="M35" s="12"/>
      <c r="N35" s="12"/>
      <c r="O35" s="1"/>
    </row>
    <row r="36" spans="1:15">
      <c r="A36" s="1"/>
      <c r="B36" s="12"/>
      <c r="C36" s="4"/>
      <c r="D36" s="4"/>
      <c r="E36" s="4"/>
      <c r="F36" s="4"/>
      <c r="G36" s="12"/>
      <c r="H36" s="4"/>
      <c r="I36" s="4"/>
      <c r="J36" s="4"/>
      <c r="K36" s="4"/>
      <c r="L36" s="4"/>
      <c r="M36" s="12"/>
      <c r="N36" s="12"/>
      <c r="O36" s="1"/>
    </row>
    <row r="37" spans="1:15">
      <c r="A37" s="1"/>
      <c r="B37" s="12"/>
      <c r="C37" s="4"/>
      <c r="D37" s="4"/>
      <c r="E37" s="4"/>
      <c r="F37" s="4"/>
      <c r="G37" s="12"/>
      <c r="H37" s="4"/>
      <c r="I37" s="4"/>
      <c r="J37" s="4"/>
      <c r="K37" s="4"/>
      <c r="L37" s="4"/>
      <c r="M37" s="12"/>
      <c r="N37" s="12"/>
      <c r="O37" s="1"/>
    </row>
    <row r="38" spans="1:15">
      <c r="A38" s="1"/>
      <c r="B38" s="12"/>
      <c r="C38" s="4"/>
      <c r="D38" s="4"/>
      <c r="E38" s="4"/>
      <c r="F38" s="4"/>
      <c r="G38" s="12"/>
      <c r="H38" s="4"/>
      <c r="I38" s="4"/>
      <c r="J38" s="4"/>
      <c r="K38" s="4"/>
      <c r="L38" s="4"/>
      <c r="M38" s="12"/>
      <c r="N38" s="12"/>
      <c r="O38" s="1"/>
    </row>
    <row r="39" spans="1:15">
      <c r="A39" s="1"/>
      <c r="B39" s="12"/>
      <c r="C39" s="4"/>
      <c r="D39" s="4"/>
      <c r="E39" s="4"/>
      <c r="F39" s="4"/>
      <c r="G39" s="12"/>
      <c r="H39" s="4"/>
      <c r="I39" s="4"/>
      <c r="J39" s="4"/>
      <c r="K39" s="4"/>
      <c r="L39" s="4"/>
      <c r="M39" s="12"/>
      <c r="N39" s="12"/>
      <c r="O39" s="1"/>
    </row>
    <row r="40" spans="1:15">
      <c r="A40" s="1"/>
      <c r="B40" s="12"/>
      <c r="C40" s="12"/>
      <c r="D40" s="12"/>
      <c r="E40" s="12"/>
      <c r="F40" s="12"/>
      <c r="G40" s="12"/>
      <c r="H40" s="4"/>
      <c r="I40" s="4"/>
      <c r="J40" s="4"/>
      <c r="K40" s="4"/>
      <c r="L40" s="4"/>
      <c r="M40" s="12"/>
      <c r="N40" s="12"/>
      <c r="O40" s="1"/>
    </row>
    <row r="41" spans="1:15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"/>
    </row>
    <row r="42" spans="1:15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"/>
    </row>
    <row r="43" spans="1:15" ht="19.5" thickBot="1">
      <c r="A43" s="1"/>
      <c r="B43" s="12"/>
      <c r="C43" s="12"/>
      <c r="D43" s="100" t="s">
        <v>81</v>
      </c>
      <c r="E43" s="100"/>
      <c r="F43" s="100"/>
      <c r="G43" s="100"/>
      <c r="H43" s="100"/>
      <c r="I43" s="100"/>
      <c r="J43" s="100"/>
      <c r="K43" s="12"/>
      <c r="L43" s="12"/>
      <c r="M43" s="12"/>
      <c r="N43" s="12"/>
      <c r="O43" s="1"/>
    </row>
    <row r="44" spans="1:15" ht="15.75" customHeight="1" thickBot="1">
      <c r="A44" s="1"/>
      <c r="B44" s="12"/>
      <c r="C44" s="12"/>
      <c r="D44" s="15">
        <v>1</v>
      </c>
      <c r="E44" s="101" t="s">
        <v>129</v>
      </c>
      <c r="F44" s="102"/>
      <c r="G44" s="102"/>
      <c r="H44" s="103"/>
      <c r="I44" s="15" t="e">
        <f>+#REF!</f>
        <v>#REF!</v>
      </c>
      <c r="J44" s="17" t="e">
        <f>+I44/338</f>
        <v>#REF!</v>
      </c>
      <c r="K44" s="12"/>
      <c r="L44" s="12"/>
      <c r="M44" s="12"/>
      <c r="N44" s="12"/>
      <c r="O44" s="1"/>
    </row>
    <row r="45" spans="1:15" ht="15.75" customHeight="1" thickBot="1">
      <c r="A45" s="1"/>
      <c r="B45" s="12"/>
      <c r="C45" s="12"/>
      <c r="D45" s="15">
        <v>2</v>
      </c>
      <c r="E45" s="101" t="s">
        <v>7</v>
      </c>
      <c r="F45" s="102"/>
      <c r="G45" s="102"/>
      <c r="H45" s="103"/>
      <c r="I45" s="15" t="e">
        <f>+#REF!</f>
        <v>#REF!</v>
      </c>
      <c r="J45" s="17" t="e">
        <f t="shared" ref="J45:J57" si="0">+I45/338</f>
        <v>#REF!</v>
      </c>
      <c r="K45" s="12"/>
      <c r="L45" s="12"/>
      <c r="M45" s="12"/>
      <c r="N45" s="12"/>
      <c r="O45" s="1"/>
    </row>
    <row r="46" spans="1:15" ht="15.75" customHeight="1" thickBot="1">
      <c r="A46" s="1"/>
      <c r="B46" s="12"/>
      <c r="C46" s="12"/>
      <c r="D46" s="15">
        <v>3</v>
      </c>
      <c r="E46" s="101" t="s">
        <v>118</v>
      </c>
      <c r="F46" s="102"/>
      <c r="G46" s="102"/>
      <c r="H46" s="103"/>
      <c r="I46" s="15" t="e">
        <f>+#REF!</f>
        <v>#REF!</v>
      </c>
      <c r="J46" s="17" t="e">
        <f t="shared" si="0"/>
        <v>#REF!</v>
      </c>
      <c r="K46" s="12"/>
      <c r="L46" s="12"/>
      <c r="M46" s="12"/>
      <c r="N46" s="12"/>
      <c r="O46" s="1"/>
    </row>
    <row r="47" spans="1:15" ht="15.75" thickBot="1">
      <c r="A47" s="1"/>
      <c r="B47" s="12"/>
      <c r="C47" s="12"/>
      <c r="D47" s="15">
        <v>4</v>
      </c>
      <c r="E47" s="101" t="s">
        <v>8</v>
      </c>
      <c r="F47" s="102"/>
      <c r="G47" s="102"/>
      <c r="H47" s="103"/>
      <c r="I47" s="15" t="e">
        <f>+#REF!</f>
        <v>#REF!</v>
      </c>
      <c r="J47" s="17" t="e">
        <f t="shared" si="0"/>
        <v>#REF!</v>
      </c>
      <c r="K47" s="12"/>
      <c r="L47" s="12"/>
      <c r="M47" s="12"/>
      <c r="N47" s="12"/>
      <c r="O47" s="1"/>
    </row>
    <row r="48" spans="1:15" ht="15.75" thickBot="1">
      <c r="A48" s="1"/>
      <c r="B48" s="12"/>
      <c r="C48" s="12"/>
      <c r="D48" s="15">
        <v>5</v>
      </c>
      <c r="E48" s="101" t="s">
        <v>124</v>
      </c>
      <c r="F48" s="102"/>
      <c r="G48" s="102"/>
      <c r="H48" s="103"/>
      <c r="I48" s="43" t="e">
        <f>+#REF!</f>
        <v>#REF!</v>
      </c>
      <c r="J48" s="17" t="e">
        <f t="shared" si="0"/>
        <v>#REF!</v>
      </c>
      <c r="K48" s="12"/>
      <c r="L48" s="12"/>
      <c r="M48" s="12"/>
      <c r="N48" s="12"/>
      <c r="O48" s="1"/>
    </row>
    <row r="49" spans="1:15" ht="15.75" customHeight="1" thickBot="1">
      <c r="A49" s="1"/>
      <c r="B49" s="12"/>
      <c r="C49" s="12"/>
      <c r="D49" s="15">
        <v>6</v>
      </c>
      <c r="E49" s="101" t="s">
        <v>9</v>
      </c>
      <c r="F49" s="102"/>
      <c r="G49" s="102"/>
      <c r="H49" s="103"/>
      <c r="I49" s="15" t="e">
        <f>+#REF!</f>
        <v>#REF!</v>
      </c>
      <c r="J49" s="17" t="e">
        <f t="shared" si="0"/>
        <v>#REF!</v>
      </c>
      <c r="K49" s="12"/>
      <c r="L49" s="12"/>
      <c r="M49" s="12"/>
      <c r="N49" s="12"/>
      <c r="O49" s="1"/>
    </row>
    <row r="50" spans="1:15" ht="15.75" customHeight="1" thickBot="1">
      <c r="A50" s="1"/>
      <c r="B50" s="12"/>
      <c r="C50" s="12"/>
      <c r="D50" s="15">
        <v>7</v>
      </c>
      <c r="E50" s="101" t="s">
        <v>116</v>
      </c>
      <c r="F50" s="102"/>
      <c r="G50" s="102"/>
      <c r="H50" s="103"/>
      <c r="I50" s="15" t="e">
        <f>+#REF!</f>
        <v>#REF!</v>
      </c>
      <c r="J50" s="17" t="e">
        <f t="shared" si="0"/>
        <v>#REF!</v>
      </c>
      <c r="K50" s="12"/>
      <c r="L50" s="12"/>
      <c r="M50" s="12"/>
      <c r="N50" s="12"/>
      <c r="O50" s="1"/>
    </row>
    <row r="51" spans="1:15" ht="15.75" customHeight="1" thickBot="1">
      <c r="A51" s="1"/>
      <c r="B51" s="12"/>
      <c r="C51" s="12"/>
      <c r="D51" s="15">
        <v>8</v>
      </c>
      <c r="E51" s="101" t="s">
        <v>10</v>
      </c>
      <c r="F51" s="102"/>
      <c r="G51" s="102"/>
      <c r="H51" s="103"/>
      <c r="I51" s="15" t="e">
        <f>+#REF!</f>
        <v>#REF!</v>
      </c>
      <c r="J51" s="17" t="e">
        <f t="shared" si="0"/>
        <v>#REF!</v>
      </c>
      <c r="K51" s="12"/>
      <c r="L51" s="12"/>
      <c r="M51" s="12"/>
      <c r="N51" s="12"/>
      <c r="O51" s="1"/>
    </row>
    <row r="52" spans="1:15" ht="15.75" customHeight="1" thickBot="1">
      <c r="A52" s="1"/>
      <c r="B52" s="12"/>
      <c r="C52" s="12"/>
      <c r="D52" s="15">
        <v>9</v>
      </c>
      <c r="E52" s="101" t="s">
        <v>11</v>
      </c>
      <c r="F52" s="102"/>
      <c r="G52" s="102"/>
      <c r="H52" s="103"/>
      <c r="I52" s="15" t="e">
        <f>+#REF!</f>
        <v>#REF!</v>
      </c>
      <c r="J52" s="17" t="e">
        <f t="shared" si="0"/>
        <v>#REF!</v>
      </c>
      <c r="K52" s="12"/>
      <c r="L52" s="12"/>
      <c r="M52" s="12"/>
      <c r="N52" s="12"/>
      <c r="O52" s="1"/>
    </row>
    <row r="53" spans="1:15" ht="15.75" customHeight="1" thickBot="1">
      <c r="A53" s="1"/>
      <c r="B53" s="12"/>
      <c r="C53" s="12"/>
      <c r="D53" s="15">
        <v>10</v>
      </c>
      <c r="E53" s="101" t="s">
        <v>130</v>
      </c>
      <c r="F53" s="102"/>
      <c r="G53" s="102"/>
      <c r="H53" s="103"/>
      <c r="I53" s="15">
        <v>1</v>
      </c>
      <c r="J53" s="17">
        <f t="shared" si="0"/>
        <v>2.9585798816568047E-3</v>
      </c>
      <c r="K53" s="12"/>
      <c r="L53" s="12"/>
      <c r="M53" s="12"/>
      <c r="N53" s="12"/>
      <c r="O53" s="1"/>
    </row>
    <row r="54" spans="1:15" ht="17.25" customHeight="1" thickBot="1">
      <c r="A54" s="1"/>
      <c r="B54" s="12"/>
      <c r="C54" s="12"/>
      <c r="D54" s="15">
        <v>11</v>
      </c>
      <c r="E54" s="101" t="s">
        <v>117</v>
      </c>
      <c r="F54" s="102"/>
      <c r="G54" s="102"/>
      <c r="H54" s="103"/>
      <c r="I54" s="15" t="e">
        <f>+#REF!</f>
        <v>#REF!</v>
      </c>
      <c r="J54" s="17" t="e">
        <f t="shared" si="0"/>
        <v>#REF!</v>
      </c>
      <c r="K54" s="12"/>
      <c r="L54" s="12"/>
      <c r="M54" s="12"/>
      <c r="N54" s="12"/>
      <c r="O54" s="1"/>
    </row>
    <row r="55" spans="1:15" ht="19.5" customHeight="1" thickBot="1">
      <c r="A55" s="1"/>
      <c r="B55" s="12"/>
      <c r="C55" s="12"/>
      <c r="D55" s="15">
        <v>12</v>
      </c>
      <c r="E55" s="101" t="s">
        <v>131</v>
      </c>
      <c r="F55" s="102"/>
      <c r="G55" s="102"/>
      <c r="H55" s="103"/>
      <c r="I55" s="15">
        <v>1</v>
      </c>
      <c r="J55" s="17">
        <f t="shared" si="0"/>
        <v>2.9585798816568047E-3</v>
      </c>
      <c r="K55" s="12"/>
      <c r="L55" s="12"/>
      <c r="M55" s="12"/>
      <c r="N55" s="12"/>
      <c r="O55" s="1"/>
    </row>
    <row r="56" spans="1:15" ht="19.5" customHeight="1" thickBot="1">
      <c r="A56" s="1"/>
      <c r="B56" s="12"/>
      <c r="C56" s="12"/>
      <c r="D56" s="15">
        <v>13</v>
      </c>
      <c r="E56" s="101" t="s">
        <v>125</v>
      </c>
      <c r="F56" s="102"/>
      <c r="G56" s="102"/>
      <c r="H56" s="103"/>
      <c r="I56" s="15" t="e">
        <f>+#REF!</f>
        <v>#REF!</v>
      </c>
      <c r="J56" s="17" t="e">
        <f t="shared" si="0"/>
        <v>#REF!</v>
      </c>
      <c r="K56" s="12"/>
      <c r="L56" s="12"/>
      <c r="M56" s="12"/>
      <c r="N56" s="12"/>
      <c r="O56" s="1"/>
    </row>
    <row r="57" spans="1:15" ht="25.5" customHeight="1" thickBot="1">
      <c r="A57" s="1"/>
      <c r="B57" s="12"/>
      <c r="C57" s="12"/>
      <c r="D57" s="15">
        <v>14</v>
      </c>
      <c r="E57" s="101" t="s">
        <v>12</v>
      </c>
      <c r="F57" s="102"/>
      <c r="G57" s="102"/>
      <c r="H57" s="103"/>
      <c r="I57" s="43" t="e">
        <f>+#REF!</f>
        <v>#REF!</v>
      </c>
      <c r="J57" s="17" t="e">
        <f t="shared" si="0"/>
        <v>#REF!</v>
      </c>
      <c r="K57" s="12"/>
      <c r="L57" s="12"/>
      <c r="M57" s="12"/>
      <c r="N57" s="12"/>
      <c r="O57" s="1"/>
    </row>
    <row r="58" spans="1:15" ht="15.75" thickBot="1">
      <c r="A58" s="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"/>
    </row>
    <row r="59" spans="1:15" s="11" customFormat="1" ht="16.5" thickBot="1">
      <c r="A59" s="10"/>
      <c r="B59" s="12"/>
      <c r="C59" s="12"/>
      <c r="D59" s="12"/>
      <c r="E59" s="12"/>
      <c r="F59" s="12"/>
      <c r="G59" s="12"/>
      <c r="H59" s="12"/>
      <c r="I59" s="19" t="e">
        <f>SUM(I44:I58)</f>
        <v>#REF!</v>
      </c>
      <c r="J59" s="20" t="e">
        <f>SUM(J44:J58)</f>
        <v>#REF!</v>
      </c>
      <c r="K59" s="12"/>
      <c r="L59" s="12"/>
      <c r="M59" s="12"/>
      <c r="N59" s="12"/>
      <c r="O59" s="10"/>
    </row>
    <row r="60" spans="1:15" ht="43.5" customHeight="1">
      <c r="A60" s="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"/>
    </row>
    <row r="61" spans="1:15">
      <c r="A61" s="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"/>
    </row>
    <row r="62" spans="1:15">
      <c r="A62" s="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"/>
    </row>
    <row r="63" spans="1:15">
      <c r="A63" s="1"/>
      <c r="B63" s="12"/>
      <c r="M63" s="12"/>
      <c r="N63" s="12"/>
      <c r="O63" s="1"/>
    </row>
    <row r="64" spans="1:15">
      <c r="A64" s="1"/>
      <c r="B64" s="12"/>
      <c r="M64" s="12"/>
      <c r="N64" s="12"/>
      <c r="O64" s="1"/>
    </row>
    <row r="65" spans="1:15">
      <c r="A65" s="1"/>
      <c r="B65" s="12"/>
      <c r="M65" s="12"/>
      <c r="N65" s="12"/>
      <c r="O65" s="1"/>
    </row>
    <row r="66" spans="1:15">
      <c r="A66" s="1"/>
      <c r="B66" s="12"/>
      <c r="M66" s="12"/>
      <c r="N66" s="12"/>
      <c r="O66" s="1"/>
    </row>
    <row r="67" spans="1:15">
      <c r="A67" s="1"/>
      <c r="B67" s="12"/>
      <c r="M67" s="12"/>
      <c r="N67" s="12"/>
      <c r="O67" s="1"/>
    </row>
    <row r="68" spans="1:15">
      <c r="A68" s="1"/>
      <c r="B68" s="12"/>
      <c r="M68" s="12"/>
      <c r="N68" s="12"/>
      <c r="O68" s="1"/>
    </row>
    <row r="69" spans="1:15">
      <c r="A69" s="1"/>
      <c r="B69" s="12"/>
      <c r="M69" s="12"/>
      <c r="N69" s="12"/>
      <c r="O69" s="1"/>
    </row>
    <row r="70" spans="1:15">
      <c r="A70" s="1"/>
      <c r="B70" s="12"/>
      <c r="M70" s="12"/>
      <c r="N70" s="12"/>
      <c r="O70" s="1"/>
    </row>
    <row r="71" spans="1:15">
      <c r="A71" s="1"/>
      <c r="B71" s="12"/>
      <c r="M71" s="12"/>
      <c r="N71" s="12"/>
      <c r="O71" s="1"/>
    </row>
    <row r="72" spans="1:15">
      <c r="A72" s="1"/>
      <c r="B72" s="12"/>
      <c r="M72" s="12"/>
      <c r="N72" s="12"/>
      <c r="O72" s="1"/>
    </row>
    <row r="73" spans="1:15">
      <c r="A73" s="1"/>
      <c r="B73" s="12"/>
      <c r="M73" s="12"/>
      <c r="N73" s="12"/>
      <c r="O73" s="1"/>
    </row>
    <row r="74" spans="1:15">
      <c r="A74" s="1"/>
      <c r="B74" s="12"/>
      <c r="M74" s="12"/>
      <c r="N74" s="12"/>
      <c r="O74" s="1"/>
    </row>
    <row r="75" spans="1:15">
      <c r="A75" s="1"/>
      <c r="B75" s="12"/>
      <c r="M75" s="12"/>
      <c r="N75" s="12"/>
      <c r="O75" s="1"/>
    </row>
    <row r="76" spans="1:15">
      <c r="A76" s="1"/>
      <c r="B76" s="12"/>
      <c r="M76" s="12"/>
      <c r="N76" s="12"/>
      <c r="O76" s="1"/>
    </row>
    <row r="77" spans="1:15">
      <c r="A77" s="1"/>
      <c r="B77" s="12"/>
      <c r="M77" s="12"/>
      <c r="N77" s="12"/>
      <c r="O77" s="1"/>
    </row>
    <row r="78" spans="1:15">
      <c r="A78" s="1"/>
      <c r="B78" s="12"/>
      <c r="M78" s="12"/>
      <c r="N78" s="12"/>
      <c r="O78" s="1"/>
    </row>
    <row r="79" spans="1:15">
      <c r="A79" s="1"/>
      <c r="B79" s="12"/>
      <c r="M79" s="12"/>
      <c r="N79" s="12"/>
      <c r="O79" s="1"/>
    </row>
    <row r="80" spans="1:15">
      <c r="A80" s="1"/>
      <c r="B80" s="12"/>
      <c r="M80" s="12"/>
      <c r="N80" s="12"/>
      <c r="O80" s="1"/>
    </row>
    <row r="81" spans="1:15">
      <c r="A81" s="1"/>
      <c r="B81" s="12"/>
      <c r="M81" s="12"/>
      <c r="N81" s="12"/>
      <c r="O81" s="1"/>
    </row>
    <row r="82" spans="1:15">
      <c r="A82" s="1"/>
      <c r="B82" s="12"/>
      <c r="M82" s="12"/>
      <c r="N82" s="12"/>
      <c r="O82" s="1"/>
    </row>
    <row r="83" spans="1:15">
      <c r="A83" s="1"/>
      <c r="B83" s="12"/>
      <c r="C83" s="4"/>
      <c r="D83" s="4"/>
      <c r="E83" s="4"/>
      <c r="F83" s="4"/>
      <c r="G83" s="4"/>
      <c r="H83" s="4"/>
      <c r="I83" s="4"/>
      <c r="J83" s="4"/>
      <c r="K83" s="4"/>
      <c r="L83" s="4"/>
      <c r="M83" s="12"/>
      <c r="N83" s="12"/>
      <c r="O83" s="1"/>
    </row>
    <row r="84" spans="1:15">
      <c r="A84" s="1"/>
      <c r="B84" s="12"/>
      <c r="C84" s="4"/>
      <c r="D84" s="4"/>
      <c r="E84" s="4"/>
      <c r="F84" s="4"/>
      <c r="G84" s="4"/>
      <c r="H84" s="4"/>
      <c r="I84" s="4"/>
      <c r="J84" s="4"/>
      <c r="K84" s="4"/>
      <c r="L84" s="4"/>
      <c r="M84" s="12"/>
      <c r="N84" s="12"/>
      <c r="O84" s="1"/>
    </row>
    <row r="85" spans="1:15">
      <c r="A85" s="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"/>
    </row>
    <row r="86" spans="1:15">
      <c r="A86" s="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"/>
    </row>
    <row r="87" spans="1:15">
      <c r="A87" s="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"/>
    </row>
    <row r="88" spans="1:15">
      <c r="A88" s="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"/>
    </row>
    <row r="89" spans="1:15">
      <c r="A89" s="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"/>
    </row>
    <row r="90" spans="1:15" ht="15.75" thickBot="1">
      <c r="A90" s="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"/>
    </row>
    <row r="91" spans="1:15" ht="19.5" thickBot="1">
      <c r="A91" s="1"/>
      <c r="B91" s="12"/>
      <c r="C91" s="12"/>
      <c r="D91" s="104" t="s">
        <v>97</v>
      </c>
      <c r="E91" s="105"/>
      <c r="F91" s="105"/>
      <c r="G91" s="105"/>
      <c r="H91" s="105"/>
      <c r="I91" s="106"/>
      <c r="J91" s="12"/>
      <c r="K91" s="12"/>
      <c r="L91" s="12"/>
      <c r="M91" s="12"/>
      <c r="N91" s="12"/>
      <c r="O91" s="1"/>
    </row>
    <row r="92" spans="1:15" ht="15.75" thickBot="1">
      <c r="A92" s="1"/>
      <c r="B92" s="12"/>
      <c r="C92" s="12"/>
      <c r="D92" s="22">
        <v>6</v>
      </c>
      <c r="E92" s="107" t="s">
        <v>16</v>
      </c>
      <c r="F92" s="108"/>
      <c r="G92" s="109"/>
      <c r="H92" s="23" t="e">
        <f>+#REF!</f>
        <v>#REF!</v>
      </c>
      <c r="I92" s="24" t="e">
        <f>H92/H99</f>
        <v>#REF!</v>
      </c>
      <c r="J92" s="12"/>
      <c r="K92" s="12"/>
      <c r="L92" s="12"/>
      <c r="M92" s="12"/>
      <c r="N92" s="12"/>
      <c r="O92" s="1"/>
    </row>
    <row r="93" spans="1:15" ht="15.75" thickBot="1">
      <c r="A93" s="1"/>
      <c r="B93" s="12"/>
      <c r="C93" s="12"/>
      <c r="D93" s="22">
        <v>2</v>
      </c>
      <c r="E93" s="107" t="s">
        <v>14</v>
      </c>
      <c r="F93" s="108"/>
      <c r="G93" s="109"/>
      <c r="H93" s="23" t="e">
        <f>+#REF!</f>
        <v>#REF!</v>
      </c>
      <c r="I93" s="24" t="e">
        <f>H93/H99</f>
        <v>#REF!</v>
      </c>
      <c r="J93" s="12"/>
      <c r="K93" s="12"/>
      <c r="L93" s="12"/>
      <c r="M93" s="12"/>
      <c r="N93" s="12"/>
      <c r="O93" s="1"/>
    </row>
    <row r="94" spans="1:15" ht="15.75" thickBot="1">
      <c r="A94" s="1"/>
      <c r="B94" s="12"/>
      <c r="C94" s="12"/>
      <c r="D94" s="22">
        <v>1</v>
      </c>
      <c r="E94" s="107" t="s">
        <v>15</v>
      </c>
      <c r="F94" s="108"/>
      <c r="G94" s="109"/>
      <c r="H94" s="23" t="e">
        <f>+#REF!</f>
        <v>#REF!</v>
      </c>
      <c r="I94" s="24" t="e">
        <f>H94/H99</f>
        <v>#REF!</v>
      </c>
      <c r="J94" s="12"/>
      <c r="K94" s="12"/>
      <c r="L94" s="12"/>
      <c r="M94" s="12"/>
      <c r="N94" s="12"/>
      <c r="O94" s="1"/>
    </row>
    <row r="95" spans="1:15" ht="15.75" thickBot="1">
      <c r="A95" s="1"/>
      <c r="B95" s="12"/>
      <c r="C95" s="12"/>
      <c r="D95" s="22">
        <v>3</v>
      </c>
      <c r="E95" s="107" t="s">
        <v>98</v>
      </c>
      <c r="F95" s="108"/>
      <c r="G95" s="109"/>
      <c r="H95" s="23" t="e">
        <f>+#REF!</f>
        <v>#REF!</v>
      </c>
      <c r="I95" s="24" t="e">
        <f>H95/H99</f>
        <v>#REF!</v>
      </c>
      <c r="J95" s="12"/>
      <c r="K95" s="12"/>
      <c r="L95" s="12"/>
      <c r="M95" s="12"/>
      <c r="N95" s="12"/>
      <c r="O95" s="1"/>
    </row>
    <row r="96" spans="1:15" ht="15.75" thickBot="1">
      <c r="A96" s="1"/>
      <c r="B96" s="12"/>
      <c r="C96" s="12"/>
      <c r="D96" s="22">
        <v>4</v>
      </c>
      <c r="E96" s="107" t="s">
        <v>121</v>
      </c>
      <c r="F96" s="108"/>
      <c r="G96" s="109"/>
      <c r="H96" s="23" t="e">
        <f>+#REF!</f>
        <v>#REF!</v>
      </c>
      <c r="I96" s="24" t="e">
        <f>H96/H99</f>
        <v>#REF!</v>
      </c>
      <c r="J96" s="12"/>
      <c r="K96" s="12"/>
      <c r="L96" s="12"/>
      <c r="M96" s="12"/>
      <c r="N96" s="12"/>
      <c r="O96" s="1"/>
    </row>
    <row r="97" spans="1:15">
      <c r="A97" s="1"/>
      <c r="B97" s="12"/>
      <c r="C97" s="12"/>
      <c r="D97" s="22">
        <v>5</v>
      </c>
      <c r="E97" s="107" t="s">
        <v>13</v>
      </c>
      <c r="F97" s="108"/>
      <c r="G97" s="109"/>
      <c r="H97" s="23" t="e">
        <f>+#REF!</f>
        <v>#REF!</v>
      </c>
      <c r="I97" s="24" t="e">
        <f>H97/H99</f>
        <v>#REF!</v>
      </c>
      <c r="J97" s="12"/>
      <c r="K97" s="12"/>
      <c r="L97" s="12"/>
      <c r="M97" s="12"/>
      <c r="N97" s="12"/>
      <c r="O97" s="1"/>
    </row>
    <row r="98" spans="1:15" ht="15.75" thickBot="1">
      <c r="A98" s="1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"/>
    </row>
    <row r="99" spans="1:15" s="11" customFormat="1" ht="16.5" thickBot="1">
      <c r="A99" s="10"/>
      <c r="B99" s="12"/>
      <c r="C99" s="12"/>
      <c r="D99" s="12"/>
      <c r="E99" s="12"/>
      <c r="F99" s="12"/>
      <c r="G99" s="25" t="s">
        <v>1</v>
      </c>
      <c r="H99" s="16" t="e">
        <f>SUM(H92:H97)</f>
        <v>#REF!</v>
      </c>
      <c r="I99" s="26" t="e">
        <f>SUM(I92:I97)</f>
        <v>#REF!</v>
      </c>
      <c r="J99" s="12"/>
      <c r="K99" s="12"/>
      <c r="L99" s="12"/>
      <c r="M99" s="12"/>
      <c r="N99" s="12"/>
      <c r="O99" s="10"/>
    </row>
    <row r="100" spans="1:15">
      <c r="A100" s="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"/>
    </row>
    <row r="101" spans="1:15">
      <c r="A101" s="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"/>
    </row>
    <row r="102" spans="1:15" ht="80.25" customHeight="1">
      <c r="A102" s="1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"/>
    </row>
    <row r="103" spans="1:15">
      <c r="A103" s="1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"/>
    </row>
    <row r="104" spans="1:15">
      <c r="A104" s="1"/>
      <c r="B104" s="12"/>
      <c r="C104" s="12"/>
      <c r="D104" s="4"/>
      <c r="E104" s="4"/>
      <c r="F104" s="4"/>
      <c r="G104" s="4"/>
      <c r="H104" s="4"/>
      <c r="I104" s="4"/>
      <c r="J104" s="12"/>
      <c r="K104" s="12"/>
      <c r="L104" s="12"/>
      <c r="M104" s="12"/>
      <c r="N104" s="12"/>
      <c r="O104" s="1"/>
    </row>
    <row r="105" spans="1:15">
      <c r="A105" s="1"/>
      <c r="B105" s="12"/>
      <c r="C105" s="12"/>
      <c r="D105" s="4"/>
      <c r="E105" s="4"/>
      <c r="F105" s="4"/>
      <c r="G105" s="4"/>
      <c r="H105" s="4"/>
      <c r="I105" s="4"/>
      <c r="J105" s="12"/>
      <c r="K105" s="12"/>
      <c r="L105" s="12"/>
      <c r="M105" s="12"/>
      <c r="N105" s="12"/>
      <c r="O105" s="1"/>
    </row>
    <row r="106" spans="1:15">
      <c r="A106" s="1"/>
      <c r="B106" s="12"/>
      <c r="C106" s="12"/>
      <c r="D106" s="4"/>
      <c r="E106" s="4"/>
      <c r="F106" s="4"/>
      <c r="G106" s="4"/>
      <c r="H106" s="4"/>
      <c r="I106" s="4"/>
      <c r="J106" s="12"/>
      <c r="K106" s="12"/>
      <c r="L106" s="12"/>
      <c r="M106" s="12"/>
      <c r="N106" s="12"/>
      <c r="O106" s="1"/>
    </row>
    <row r="107" spans="1:15">
      <c r="A107" s="1"/>
      <c r="B107" s="12"/>
      <c r="C107" s="12"/>
      <c r="D107" s="4"/>
      <c r="E107" s="4"/>
      <c r="F107" s="4"/>
      <c r="G107" s="4"/>
      <c r="H107" s="4"/>
      <c r="I107" s="4"/>
      <c r="J107" s="12"/>
      <c r="K107" s="12"/>
      <c r="L107" s="12"/>
      <c r="M107" s="12"/>
      <c r="N107" s="12"/>
      <c r="O107" s="1"/>
    </row>
    <row r="108" spans="1:15">
      <c r="A108" s="1"/>
      <c r="B108" s="12"/>
      <c r="C108" s="12"/>
      <c r="D108" s="4"/>
      <c r="E108" s="4"/>
      <c r="F108" s="4"/>
      <c r="G108" s="4"/>
      <c r="H108" s="4"/>
      <c r="I108" s="4"/>
      <c r="J108" s="12"/>
      <c r="K108" s="12"/>
      <c r="L108" s="12"/>
      <c r="M108" s="12"/>
      <c r="N108" s="12"/>
      <c r="O108" s="1"/>
    </row>
    <row r="109" spans="1:15">
      <c r="A109" s="1"/>
      <c r="B109" s="12"/>
      <c r="C109" s="12"/>
      <c r="D109" s="4"/>
      <c r="E109" s="4"/>
      <c r="F109" s="4"/>
      <c r="G109" s="4"/>
      <c r="H109" s="4"/>
      <c r="I109" s="4"/>
      <c r="J109" s="12"/>
      <c r="K109" s="12"/>
      <c r="L109" s="12"/>
      <c r="M109" s="12"/>
      <c r="N109" s="12"/>
      <c r="O109" s="1"/>
    </row>
    <row r="110" spans="1:15">
      <c r="A110" s="1"/>
      <c r="B110" s="12"/>
      <c r="C110" s="12"/>
      <c r="D110" s="4"/>
      <c r="E110" s="4"/>
      <c r="F110" s="4"/>
      <c r="G110" s="4"/>
      <c r="H110" s="4"/>
      <c r="I110" s="4"/>
      <c r="J110" s="12"/>
      <c r="K110" s="12"/>
      <c r="L110" s="12"/>
      <c r="M110" s="12"/>
      <c r="N110" s="12"/>
      <c r="O110" s="1"/>
    </row>
    <row r="111" spans="1:15">
      <c r="A111" s="1"/>
      <c r="B111" s="12"/>
      <c r="C111" s="12"/>
      <c r="D111" s="4"/>
      <c r="E111" s="4"/>
      <c r="F111" s="4"/>
      <c r="G111" s="4"/>
      <c r="H111" s="4"/>
      <c r="I111" s="4"/>
      <c r="J111" s="12"/>
      <c r="K111" s="12"/>
      <c r="L111" s="12"/>
      <c r="M111" s="12"/>
      <c r="N111" s="12"/>
      <c r="O111" s="1"/>
    </row>
    <row r="112" spans="1:15">
      <c r="A112" s="1"/>
      <c r="B112" s="12"/>
      <c r="C112" s="12"/>
      <c r="D112" s="4"/>
      <c r="E112" s="4"/>
      <c r="F112" s="4"/>
      <c r="G112" s="4"/>
      <c r="H112" s="4"/>
      <c r="I112" s="4"/>
      <c r="J112" s="12"/>
      <c r="K112" s="12"/>
      <c r="L112" s="12"/>
      <c r="M112" s="12"/>
      <c r="N112" s="12"/>
      <c r="O112" s="1"/>
    </row>
    <row r="113" spans="1:15">
      <c r="A113" s="1"/>
      <c r="B113" s="12"/>
      <c r="C113" s="12"/>
      <c r="D113" s="4"/>
      <c r="E113" s="4"/>
      <c r="F113" s="4"/>
      <c r="G113" s="4"/>
      <c r="H113" s="4"/>
      <c r="I113" s="4"/>
      <c r="J113" s="12"/>
      <c r="K113" s="12"/>
      <c r="L113" s="12"/>
      <c r="M113" s="12"/>
      <c r="N113" s="12"/>
      <c r="O113" s="1"/>
    </row>
    <row r="114" spans="1:15">
      <c r="A114" s="1"/>
      <c r="B114" s="12"/>
      <c r="C114" s="12"/>
      <c r="D114" s="4"/>
      <c r="E114" s="4"/>
      <c r="F114" s="4"/>
      <c r="G114" s="4"/>
      <c r="H114" s="4"/>
      <c r="I114" s="4"/>
      <c r="J114" s="12"/>
      <c r="K114" s="12"/>
      <c r="L114" s="12"/>
      <c r="M114" s="12"/>
      <c r="N114" s="12"/>
      <c r="O114" s="1"/>
    </row>
    <row r="115" spans="1:15">
      <c r="A115" s="1"/>
      <c r="B115" s="12"/>
      <c r="C115" s="12"/>
      <c r="D115" s="4"/>
      <c r="E115" s="4"/>
      <c r="F115" s="4"/>
      <c r="G115" s="4"/>
      <c r="H115" s="4"/>
      <c r="I115" s="4"/>
      <c r="J115" s="12"/>
      <c r="K115" s="12"/>
      <c r="L115" s="12"/>
      <c r="M115" s="12"/>
      <c r="N115" s="12"/>
      <c r="O115" s="1"/>
    </row>
    <row r="116" spans="1:15">
      <c r="A116" s="1"/>
      <c r="B116" s="12"/>
      <c r="C116" s="12"/>
      <c r="D116" s="4"/>
      <c r="E116" s="4"/>
      <c r="F116" s="4"/>
      <c r="G116" s="4"/>
      <c r="H116" s="4"/>
      <c r="I116" s="4"/>
      <c r="J116" s="12"/>
      <c r="K116" s="12"/>
      <c r="L116" s="12"/>
      <c r="M116" s="12"/>
      <c r="N116" s="12"/>
      <c r="O116" s="1"/>
    </row>
    <row r="117" spans="1:15">
      <c r="A117" s="1"/>
      <c r="B117" s="12"/>
      <c r="C117" s="12"/>
      <c r="D117" s="4"/>
      <c r="E117" s="4"/>
      <c r="F117" s="4"/>
      <c r="G117" s="4"/>
      <c r="H117" s="4"/>
      <c r="I117" s="4"/>
      <c r="J117" s="12"/>
      <c r="K117" s="12"/>
      <c r="L117" s="12"/>
      <c r="M117" s="12"/>
      <c r="N117" s="12"/>
      <c r="O117" s="1"/>
    </row>
    <row r="118" spans="1:15">
      <c r="A118" s="1"/>
      <c r="B118" s="12"/>
      <c r="C118" s="12"/>
      <c r="D118" s="4"/>
      <c r="E118" s="4"/>
      <c r="F118" s="4"/>
      <c r="G118" s="4"/>
      <c r="H118" s="4"/>
      <c r="I118" s="4"/>
      <c r="J118" s="12"/>
      <c r="K118" s="12"/>
      <c r="L118" s="12"/>
      <c r="M118" s="12"/>
      <c r="N118" s="12"/>
      <c r="O118" s="1"/>
    </row>
    <row r="119" spans="1:15">
      <c r="A119" s="1"/>
      <c r="B119" s="12"/>
      <c r="C119" s="12"/>
      <c r="D119" s="4"/>
      <c r="E119" s="4"/>
      <c r="F119" s="4"/>
      <c r="G119" s="4"/>
      <c r="H119" s="4"/>
      <c r="I119" s="4"/>
      <c r="J119" s="12"/>
      <c r="K119" s="12"/>
      <c r="L119" s="12"/>
      <c r="M119" s="12"/>
      <c r="N119" s="12"/>
      <c r="O119" s="1"/>
    </row>
    <row r="120" spans="1:15">
      <c r="A120" s="1"/>
      <c r="B120" s="12"/>
      <c r="C120" s="12"/>
      <c r="D120" s="4"/>
      <c r="E120" s="4"/>
      <c r="F120" s="4"/>
      <c r="G120" s="4"/>
      <c r="H120" s="4"/>
      <c r="I120" s="4"/>
      <c r="J120" s="12"/>
      <c r="K120" s="12"/>
      <c r="L120" s="12"/>
      <c r="M120" s="12"/>
      <c r="N120" s="12"/>
      <c r="O120" s="1"/>
    </row>
    <row r="121" spans="1:15">
      <c r="A121" s="1"/>
      <c r="B121" s="12"/>
      <c r="C121" s="12"/>
      <c r="D121" s="4"/>
      <c r="E121" s="4"/>
      <c r="F121" s="4"/>
      <c r="G121" s="4"/>
      <c r="H121" s="4"/>
      <c r="I121" s="4"/>
      <c r="J121" s="12"/>
      <c r="K121" s="12"/>
      <c r="L121" s="12"/>
      <c r="M121" s="12"/>
      <c r="N121" s="12"/>
      <c r="O121" s="1"/>
    </row>
    <row r="122" spans="1:15">
      <c r="A122" s="1"/>
      <c r="B122" s="12"/>
      <c r="C122" s="12"/>
      <c r="D122" s="4"/>
      <c r="E122" s="4"/>
      <c r="F122" s="4"/>
      <c r="G122" s="4"/>
      <c r="H122" s="4"/>
      <c r="I122" s="4"/>
      <c r="J122" s="12"/>
      <c r="K122" s="12"/>
      <c r="L122" s="12"/>
      <c r="M122" s="12"/>
      <c r="N122" s="12"/>
      <c r="O122" s="1"/>
    </row>
    <row r="123" spans="1:15">
      <c r="A123" s="1"/>
      <c r="B123" s="12"/>
      <c r="C123" s="12"/>
      <c r="D123" s="4"/>
      <c r="E123" s="4"/>
      <c r="F123" s="4"/>
      <c r="G123" s="4"/>
      <c r="H123" s="4"/>
      <c r="I123" s="4"/>
      <c r="J123" s="12"/>
      <c r="K123" s="12"/>
      <c r="L123" s="12"/>
      <c r="M123" s="12"/>
      <c r="N123" s="12"/>
      <c r="O123" s="1"/>
    </row>
    <row r="124" spans="1:15">
      <c r="A124" s="1"/>
      <c r="B124" s="12"/>
      <c r="C124" s="12"/>
      <c r="D124" s="4"/>
      <c r="E124" s="4"/>
      <c r="F124" s="4"/>
      <c r="G124" s="4"/>
      <c r="H124" s="4"/>
      <c r="I124" s="4"/>
      <c r="J124" s="12"/>
      <c r="K124" s="12"/>
      <c r="L124" s="12"/>
      <c r="M124" s="12"/>
      <c r="N124" s="12"/>
      <c r="O124" s="1"/>
    </row>
    <row r="125" spans="1:15">
      <c r="A125" s="1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"/>
    </row>
    <row r="126" spans="1:15">
      <c r="A126" s="1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"/>
    </row>
    <row r="127" spans="1:15" ht="178.5" customHeight="1">
      <c r="A127" s="1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"/>
    </row>
    <row r="128" spans="1:15" ht="15.75" thickBot="1">
      <c r="A128" s="1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"/>
    </row>
    <row r="129" spans="1:15" ht="19.5" thickBot="1">
      <c r="A129" s="1"/>
      <c r="B129" s="12"/>
      <c r="C129" s="12"/>
      <c r="D129" s="12"/>
      <c r="E129" s="93" t="s">
        <v>107</v>
      </c>
      <c r="F129" s="94"/>
      <c r="G129" s="94"/>
      <c r="H129" s="94"/>
      <c r="I129" s="95"/>
      <c r="J129" s="12"/>
      <c r="K129" s="12"/>
      <c r="L129" s="12"/>
      <c r="M129" s="12"/>
      <c r="N129" s="12"/>
      <c r="O129" s="1"/>
    </row>
    <row r="130" spans="1:15" ht="15.75" thickBot="1">
      <c r="A130" s="1"/>
      <c r="B130" s="12"/>
      <c r="C130" s="12"/>
      <c r="D130" s="12"/>
      <c r="E130" s="96" t="s">
        <v>6</v>
      </c>
      <c r="F130" s="113"/>
      <c r="G130" s="113"/>
      <c r="H130" s="114"/>
      <c r="I130" s="27" t="e">
        <f>+#REF!</f>
        <v>#REF!</v>
      </c>
      <c r="J130" s="12"/>
      <c r="K130" s="12"/>
      <c r="L130" s="12"/>
      <c r="M130" s="12"/>
      <c r="N130" s="12"/>
      <c r="O130" s="1"/>
    </row>
    <row r="131" spans="1:15" ht="16.5" thickBot="1">
      <c r="A131" s="1"/>
      <c r="B131" s="12"/>
      <c r="C131" s="12"/>
      <c r="D131" s="12"/>
      <c r="E131" s="12"/>
      <c r="F131" s="12"/>
      <c r="G131" s="12"/>
      <c r="H131" s="28" t="s">
        <v>1</v>
      </c>
      <c r="I131" s="25" t="e">
        <f>SUM(I130)</f>
        <v>#REF!</v>
      </c>
      <c r="J131" s="12"/>
      <c r="K131" s="12"/>
      <c r="L131" s="12"/>
      <c r="M131" s="12"/>
      <c r="N131" s="12"/>
      <c r="O131" s="1"/>
    </row>
    <row r="132" spans="1:15">
      <c r="A132" s="1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"/>
    </row>
    <row r="133" spans="1:15" ht="15.75" thickBot="1">
      <c r="A133" s="1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"/>
    </row>
    <row r="134" spans="1:15" ht="19.5" thickBot="1">
      <c r="A134" s="1"/>
      <c r="B134" s="12"/>
      <c r="C134" s="12"/>
      <c r="D134" s="12"/>
      <c r="E134" s="93" t="s">
        <v>99</v>
      </c>
      <c r="F134" s="94"/>
      <c r="G134" s="94"/>
      <c r="H134" s="94"/>
      <c r="I134" s="95"/>
      <c r="J134" s="12"/>
      <c r="K134" s="12"/>
      <c r="L134" s="12"/>
      <c r="M134" s="12"/>
      <c r="N134" s="12"/>
      <c r="O134" s="1"/>
    </row>
    <row r="135" spans="1:15" ht="15.75" thickBot="1">
      <c r="A135" s="1"/>
      <c r="B135" s="12"/>
      <c r="C135" s="12"/>
      <c r="D135" s="12"/>
      <c r="E135" s="96" t="s">
        <v>105</v>
      </c>
      <c r="F135" s="113"/>
      <c r="G135" s="113"/>
      <c r="H135" s="114"/>
      <c r="I135" s="29" t="e">
        <f>+#REF!</f>
        <v>#REF!</v>
      </c>
      <c r="J135" s="12"/>
      <c r="K135" s="12"/>
      <c r="L135" s="12"/>
      <c r="M135" s="12"/>
      <c r="N135" s="12"/>
      <c r="O135" s="1"/>
    </row>
    <row r="136" spans="1:15" ht="16.5" thickBot="1">
      <c r="A136" s="1"/>
      <c r="B136" s="12"/>
      <c r="C136" s="12"/>
      <c r="D136" s="12"/>
      <c r="E136" s="12"/>
      <c r="F136" s="12"/>
      <c r="G136" s="12"/>
      <c r="H136" s="28" t="s">
        <v>1</v>
      </c>
      <c r="I136" s="25" t="e">
        <f>SUM(I135)</f>
        <v>#REF!</v>
      </c>
      <c r="J136" s="12"/>
      <c r="K136" s="12"/>
      <c r="L136" s="12"/>
      <c r="M136" s="12"/>
      <c r="N136" s="12"/>
      <c r="O136" s="1"/>
    </row>
    <row r="137" spans="1:15">
      <c r="A137" s="1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"/>
    </row>
    <row r="138" spans="1:15" ht="15.75" thickBot="1">
      <c r="A138" s="1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"/>
    </row>
    <row r="139" spans="1:15" ht="19.5" thickBot="1">
      <c r="A139" s="1"/>
      <c r="B139" s="12"/>
      <c r="C139" s="12"/>
      <c r="D139" s="12"/>
      <c r="E139" s="115" t="s">
        <v>114</v>
      </c>
      <c r="F139" s="116"/>
      <c r="G139" s="116"/>
      <c r="H139" s="116"/>
      <c r="I139" s="117"/>
      <c r="J139" s="12"/>
      <c r="K139" s="12"/>
      <c r="L139" s="12"/>
      <c r="M139" s="12"/>
      <c r="N139" s="12"/>
      <c r="O139" s="1"/>
    </row>
    <row r="140" spans="1:15" ht="15.75" thickBot="1">
      <c r="A140" s="1"/>
      <c r="B140" s="12"/>
      <c r="C140" s="12"/>
      <c r="D140" s="12"/>
      <c r="E140" s="96" t="s">
        <v>17</v>
      </c>
      <c r="F140" s="113"/>
      <c r="G140" s="113"/>
      <c r="H140" s="114"/>
      <c r="I140" s="29" t="e">
        <f>+#REF!</f>
        <v>#REF!</v>
      </c>
      <c r="J140" s="12"/>
      <c r="K140" s="12"/>
      <c r="L140" s="12"/>
      <c r="M140" s="12"/>
      <c r="N140" s="12"/>
      <c r="O140" s="1"/>
    </row>
    <row r="141" spans="1:15" ht="16.5" thickBot="1">
      <c r="A141" s="1"/>
      <c r="B141" s="12"/>
      <c r="C141" s="12"/>
      <c r="D141" s="12"/>
      <c r="E141" s="12"/>
      <c r="F141" s="12"/>
      <c r="G141" s="12"/>
      <c r="H141" s="28" t="s">
        <v>1</v>
      </c>
      <c r="I141" s="30" t="e">
        <f>SUM(I140)</f>
        <v>#REF!</v>
      </c>
      <c r="J141" s="12"/>
      <c r="K141" s="12"/>
      <c r="L141" s="12"/>
      <c r="M141" s="12"/>
      <c r="N141" s="12"/>
      <c r="O141" s="1"/>
    </row>
    <row r="142" spans="1:15">
      <c r="A142" s="1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"/>
    </row>
    <row r="143" spans="1:15">
      <c r="A143" s="1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"/>
    </row>
    <row r="144" spans="1:15">
      <c r="A144" s="1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"/>
    </row>
    <row r="145" spans="1:15">
      <c r="A145" s="1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"/>
    </row>
    <row r="146" spans="1:15" ht="15.75" thickBot="1">
      <c r="A146" s="1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"/>
    </row>
    <row r="147" spans="1:15" ht="19.5" thickBot="1">
      <c r="A147" s="1"/>
      <c r="B147" s="12"/>
      <c r="C147" s="12"/>
      <c r="D147" s="93" t="s">
        <v>100</v>
      </c>
      <c r="E147" s="94"/>
      <c r="F147" s="94"/>
      <c r="G147" s="94"/>
      <c r="H147" s="94"/>
      <c r="I147" s="95"/>
      <c r="J147" s="12"/>
      <c r="K147" s="12"/>
      <c r="L147" s="12"/>
      <c r="M147" s="12"/>
      <c r="N147" s="12"/>
      <c r="O147" s="1"/>
    </row>
    <row r="148" spans="1:15" ht="15.75" thickBot="1">
      <c r="A148" s="1"/>
      <c r="B148" s="12"/>
      <c r="C148" s="12"/>
      <c r="D148" s="31">
        <v>1</v>
      </c>
      <c r="E148" s="32" t="s">
        <v>18</v>
      </c>
      <c r="F148" s="33"/>
      <c r="G148" s="34"/>
      <c r="H148" s="35" t="e">
        <f>+#REF!</f>
        <v>#REF!</v>
      </c>
      <c r="I148" s="36" t="e">
        <f>H148/H153</f>
        <v>#REF!</v>
      </c>
      <c r="J148" s="12"/>
      <c r="K148" s="12"/>
      <c r="L148" s="12"/>
      <c r="M148" s="12"/>
      <c r="N148" s="12"/>
      <c r="O148" s="1"/>
    </row>
    <row r="149" spans="1:15" ht="15.75" thickBot="1">
      <c r="A149" s="1"/>
      <c r="B149" s="12"/>
      <c r="C149" s="12"/>
      <c r="D149" s="31">
        <v>2</v>
      </c>
      <c r="E149" s="32" t="s">
        <v>19</v>
      </c>
      <c r="F149" s="33"/>
      <c r="G149" s="34"/>
      <c r="H149" s="35" t="e">
        <f>+#REF!</f>
        <v>#REF!</v>
      </c>
      <c r="I149" s="24" t="e">
        <f>H149/H153</f>
        <v>#REF!</v>
      </c>
      <c r="J149" s="12"/>
      <c r="K149" s="12"/>
      <c r="L149" s="12"/>
      <c r="M149" s="12"/>
      <c r="N149" s="12"/>
      <c r="O149" s="1"/>
    </row>
    <row r="150" spans="1:15" ht="15.75" thickBot="1">
      <c r="A150" s="1"/>
      <c r="B150" s="12"/>
      <c r="C150" s="12"/>
      <c r="D150" s="44">
        <v>4</v>
      </c>
      <c r="E150" s="37" t="s">
        <v>12</v>
      </c>
      <c r="F150" s="33"/>
      <c r="G150" s="34"/>
      <c r="H150" s="35" t="e">
        <f>+#REF!</f>
        <v>#REF!</v>
      </c>
      <c r="I150" s="38" t="e">
        <f>H150/H153</f>
        <v>#REF!</v>
      </c>
      <c r="J150" s="12"/>
      <c r="K150" s="12"/>
      <c r="L150" s="12"/>
      <c r="M150" s="12"/>
      <c r="N150" s="12"/>
      <c r="O150" s="1"/>
    </row>
    <row r="151" spans="1:15" ht="15.75" thickBot="1">
      <c r="A151" s="1"/>
      <c r="B151" s="12"/>
      <c r="C151" s="12"/>
      <c r="D151" s="31">
        <v>3</v>
      </c>
      <c r="E151" s="32" t="s">
        <v>20</v>
      </c>
      <c r="F151" s="33"/>
      <c r="G151" s="34"/>
      <c r="H151" s="35">
        <v>0</v>
      </c>
      <c r="I151" s="24" t="e">
        <f>H151/H153</f>
        <v>#REF!</v>
      </c>
      <c r="J151" s="12"/>
      <c r="K151" s="12"/>
      <c r="L151" s="12"/>
      <c r="M151" s="12"/>
      <c r="N151" s="12"/>
      <c r="O151" s="1"/>
    </row>
    <row r="152" spans="1:15" ht="15.75" thickBot="1">
      <c r="A152" s="1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"/>
    </row>
    <row r="153" spans="1:15" s="11" customFormat="1" ht="16.5" thickBot="1">
      <c r="A153" s="10"/>
      <c r="B153" s="12"/>
      <c r="C153" s="12"/>
      <c r="D153" s="12"/>
      <c r="E153" s="12"/>
      <c r="F153" s="12"/>
      <c r="G153" s="25" t="s">
        <v>1</v>
      </c>
      <c r="H153" s="30" t="e">
        <f>SUM(H148:H151)</f>
        <v>#REF!</v>
      </c>
      <c r="I153" s="39" t="e">
        <f>SUM(I148:I151)</f>
        <v>#REF!</v>
      </c>
      <c r="J153" s="12"/>
      <c r="K153" s="12"/>
      <c r="L153" s="12"/>
      <c r="M153" s="12"/>
      <c r="N153" s="12"/>
      <c r="O153" s="10"/>
    </row>
    <row r="154" spans="1:15">
      <c r="A154" s="1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"/>
    </row>
    <row r="155" spans="1:15">
      <c r="A155" s="1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"/>
    </row>
    <row r="156" spans="1:15">
      <c r="A156" s="1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"/>
    </row>
    <row r="157" spans="1:15">
      <c r="A157" s="1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"/>
    </row>
    <row r="158" spans="1:15">
      <c r="A158" s="1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"/>
    </row>
    <row r="159" spans="1:15">
      <c r="A159" s="1"/>
      <c r="B159" s="12"/>
      <c r="C159" s="12"/>
      <c r="D159" s="4"/>
      <c r="E159" s="4"/>
      <c r="F159" s="4"/>
      <c r="G159" s="6"/>
      <c r="H159" s="4"/>
      <c r="I159" s="4"/>
      <c r="J159" s="12"/>
      <c r="K159" s="12"/>
      <c r="L159" s="12"/>
      <c r="M159" s="12"/>
      <c r="N159" s="12"/>
      <c r="O159" s="1"/>
    </row>
    <row r="160" spans="1:15">
      <c r="A160" s="1"/>
      <c r="B160" s="12"/>
      <c r="C160" s="12"/>
      <c r="D160" s="4"/>
      <c r="E160" s="4"/>
      <c r="F160" s="4"/>
      <c r="G160" s="6"/>
      <c r="H160" s="4"/>
      <c r="I160" s="4"/>
      <c r="J160" s="12"/>
      <c r="K160" s="12"/>
      <c r="L160" s="12"/>
      <c r="M160" s="12"/>
      <c r="N160" s="12"/>
      <c r="O160" s="1"/>
    </row>
    <row r="161" spans="1:15">
      <c r="A161" s="1"/>
      <c r="B161" s="12"/>
      <c r="C161" s="12"/>
      <c r="D161" s="4"/>
      <c r="E161" s="4"/>
      <c r="F161" s="4"/>
      <c r="G161" s="6"/>
      <c r="H161" s="4"/>
      <c r="I161" s="4"/>
      <c r="J161" s="12"/>
      <c r="K161" s="12"/>
      <c r="L161" s="12"/>
      <c r="M161" s="12"/>
      <c r="N161" s="12"/>
      <c r="O161" s="1"/>
    </row>
    <row r="162" spans="1:15">
      <c r="A162" s="1"/>
      <c r="B162" s="12"/>
      <c r="C162" s="12"/>
      <c r="D162" s="4"/>
      <c r="E162" s="4"/>
      <c r="F162" s="4"/>
      <c r="G162" s="6"/>
      <c r="H162" s="4"/>
      <c r="I162" s="4"/>
      <c r="J162" s="12"/>
      <c r="K162" s="12"/>
      <c r="L162" s="12"/>
      <c r="M162" s="12"/>
      <c r="N162" s="12"/>
      <c r="O162" s="1"/>
    </row>
    <row r="163" spans="1:15">
      <c r="A163" s="1"/>
      <c r="B163" s="12"/>
      <c r="C163" s="12"/>
      <c r="D163" s="4"/>
      <c r="E163" s="4"/>
      <c r="F163" s="4"/>
      <c r="G163" s="6"/>
      <c r="H163" s="4"/>
      <c r="I163" s="4"/>
      <c r="J163" s="12"/>
      <c r="K163" s="12"/>
      <c r="L163" s="12"/>
      <c r="M163" s="12"/>
      <c r="N163" s="12"/>
      <c r="O163" s="1"/>
    </row>
    <row r="164" spans="1:15">
      <c r="A164" s="1"/>
      <c r="B164" s="12"/>
      <c r="C164" s="12"/>
      <c r="D164" s="4"/>
      <c r="E164" s="4"/>
      <c r="F164" s="4"/>
      <c r="G164" s="6"/>
      <c r="H164" s="4"/>
      <c r="I164" s="4"/>
      <c r="J164" s="12"/>
      <c r="K164" s="12"/>
      <c r="L164" s="12"/>
      <c r="M164" s="12"/>
      <c r="N164" s="12"/>
      <c r="O164" s="1"/>
    </row>
    <row r="165" spans="1:15">
      <c r="A165" s="1"/>
      <c r="B165" s="12"/>
      <c r="C165" s="12"/>
      <c r="D165" s="4"/>
      <c r="E165" s="4"/>
      <c r="F165" s="4"/>
      <c r="G165" s="6"/>
      <c r="H165" s="4"/>
      <c r="I165" s="4"/>
      <c r="J165" s="12"/>
      <c r="K165" s="12"/>
      <c r="L165" s="12"/>
      <c r="M165" s="12"/>
      <c r="N165" s="12"/>
      <c r="O165" s="1"/>
    </row>
    <row r="166" spans="1:15">
      <c r="A166" s="1"/>
      <c r="B166" s="12"/>
      <c r="C166" s="12"/>
      <c r="D166" s="4"/>
      <c r="E166" s="4"/>
      <c r="F166" s="4"/>
      <c r="G166" s="6"/>
      <c r="H166" s="4"/>
      <c r="I166" s="4"/>
      <c r="J166" s="12"/>
      <c r="K166" s="12"/>
      <c r="L166" s="12"/>
      <c r="M166" s="12"/>
      <c r="N166" s="12"/>
      <c r="O166" s="1"/>
    </row>
    <row r="167" spans="1:15">
      <c r="A167" s="1"/>
      <c r="B167" s="12"/>
      <c r="C167" s="12"/>
      <c r="D167" s="4"/>
      <c r="E167" s="4"/>
      <c r="F167" s="4"/>
      <c r="G167" s="6"/>
      <c r="H167" s="4"/>
      <c r="I167" s="4"/>
      <c r="J167" s="12"/>
      <c r="K167" s="12"/>
      <c r="L167" s="12"/>
      <c r="M167" s="12"/>
      <c r="N167" s="12"/>
      <c r="O167" s="1"/>
    </row>
    <row r="168" spans="1:15">
      <c r="A168" s="1"/>
      <c r="B168" s="12"/>
      <c r="C168" s="12"/>
      <c r="D168" s="4"/>
      <c r="E168" s="4"/>
      <c r="F168" s="4"/>
      <c r="G168" s="6"/>
      <c r="H168" s="4"/>
      <c r="I168" s="4"/>
      <c r="J168" s="12"/>
      <c r="K168" s="12"/>
      <c r="L168" s="12"/>
      <c r="M168" s="12"/>
      <c r="N168" s="12"/>
      <c r="O168" s="1"/>
    </row>
    <row r="169" spans="1:15">
      <c r="A169" s="1"/>
      <c r="B169" s="12"/>
      <c r="C169" s="12"/>
      <c r="D169" s="4"/>
      <c r="E169" s="4"/>
      <c r="F169" s="4"/>
      <c r="G169" s="6"/>
      <c r="H169" s="4"/>
      <c r="I169" s="4"/>
      <c r="J169" s="12"/>
      <c r="K169" s="12"/>
      <c r="L169" s="12"/>
      <c r="M169" s="12"/>
      <c r="N169" s="12"/>
      <c r="O169" s="1"/>
    </row>
    <row r="170" spans="1:15">
      <c r="A170" s="1"/>
      <c r="B170" s="12"/>
      <c r="C170" s="12"/>
      <c r="D170" s="4"/>
      <c r="E170" s="4"/>
      <c r="F170" s="4"/>
      <c r="G170" s="6"/>
      <c r="H170" s="4"/>
      <c r="I170" s="4"/>
      <c r="J170" s="12"/>
      <c r="K170" s="12"/>
      <c r="L170" s="12"/>
      <c r="M170" s="12"/>
      <c r="N170" s="12"/>
      <c r="O170" s="1"/>
    </row>
    <row r="171" spans="1:15">
      <c r="A171" s="1"/>
      <c r="B171" s="12"/>
      <c r="C171" s="12"/>
      <c r="D171" s="4"/>
      <c r="E171" s="4"/>
      <c r="F171" s="4"/>
      <c r="G171" s="6"/>
      <c r="H171" s="4"/>
      <c r="I171" s="4"/>
      <c r="J171" s="12"/>
      <c r="K171" s="12"/>
      <c r="L171" s="12"/>
      <c r="M171" s="12"/>
      <c r="N171" s="12"/>
      <c r="O171" s="1"/>
    </row>
    <row r="172" spans="1:15">
      <c r="A172" s="1"/>
      <c r="B172" s="12"/>
      <c r="C172" s="12"/>
      <c r="D172" s="4"/>
      <c r="E172" s="4"/>
      <c r="F172" s="4"/>
      <c r="G172" s="6"/>
      <c r="H172" s="4"/>
      <c r="I172" s="4"/>
      <c r="J172" s="12"/>
      <c r="K172" s="12"/>
      <c r="L172" s="12"/>
      <c r="M172" s="12"/>
      <c r="N172" s="12"/>
      <c r="O172" s="1"/>
    </row>
    <row r="173" spans="1:15">
      <c r="A173" s="1"/>
      <c r="B173" s="12"/>
      <c r="C173" s="12"/>
      <c r="D173" s="4"/>
      <c r="E173" s="4"/>
      <c r="F173" s="4"/>
      <c r="G173" s="6"/>
      <c r="H173" s="4"/>
      <c r="I173" s="4"/>
      <c r="J173" s="12"/>
      <c r="K173" s="12"/>
      <c r="L173" s="12"/>
      <c r="M173" s="12"/>
      <c r="N173" s="12"/>
      <c r="O173" s="1"/>
    </row>
    <row r="174" spans="1:15">
      <c r="A174" s="1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"/>
    </row>
    <row r="175" spans="1:15" ht="15.75" thickBot="1">
      <c r="A175" s="1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"/>
    </row>
    <row r="176" spans="1:15" ht="19.5" thickBot="1">
      <c r="A176" s="1"/>
      <c r="B176" s="12"/>
      <c r="C176" s="12"/>
      <c r="D176" s="93" t="s">
        <v>101</v>
      </c>
      <c r="E176" s="94"/>
      <c r="F176" s="94"/>
      <c r="G176" s="94"/>
      <c r="H176" s="94"/>
      <c r="I176" s="95"/>
      <c r="J176" s="12"/>
      <c r="K176" s="12"/>
      <c r="L176" s="12"/>
      <c r="M176" s="12"/>
      <c r="N176" s="12"/>
      <c r="O176" s="1"/>
    </row>
    <row r="177" spans="1:15" ht="15.75" thickBot="1">
      <c r="A177" s="1"/>
      <c r="B177" s="12"/>
      <c r="C177" s="12"/>
      <c r="D177" s="31">
        <v>1</v>
      </c>
      <c r="E177" s="110" t="s">
        <v>108</v>
      </c>
      <c r="F177" s="111"/>
      <c r="G177" s="112"/>
      <c r="H177" s="15" t="e">
        <f>+#REF!</f>
        <v>#REF!</v>
      </c>
      <c r="I177" s="36" t="e">
        <f>H177/H182</f>
        <v>#REF!</v>
      </c>
      <c r="J177" s="12"/>
      <c r="K177" s="12"/>
      <c r="L177" s="12"/>
      <c r="M177" s="12"/>
      <c r="N177" s="12"/>
      <c r="O177" s="1"/>
    </row>
    <row r="178" spans="1:15" ht="15.75" thickBot="1">
      <c r="A178" s="1"/>
      <c r="B178" s="12"/>
      <c r="C178" s="12"/>
      <c r="D178" s="31">
        <v>2</v>
      </c>
      <c r="E178" s="110" t="s">
        <v>22</v>
      </c>
      <c r="F178" s="111"/>
      <c r="G178" s="112"/>
      <c r="H178" s="15" t="e">
        <f>+#REF!</f>
        <v>#REF!</v>
      </c>
      <c r="I178" s="24" t="e">
        <f>H178/H182</f>
        <v>#REF!</v>
      </c>
      <c r="J178" s="12"/>
      <c r="K178" s="12"/>
      <c r="L178" s="12"/>
      <c r="M178" s="12"/>
      <c r="N178" s="12"/>
      <c r="O178" s="1"/>
    </row>
    <row r="179" spans="1:15" ht="15.75" thickBot="1">
      <c r="A179" s="1"/>
      <c r="B179" s="12"/>
      <c r="C179" s="12"/>
      <c r="D179" s="31">
        <v>3</v>
      </c>
      <c r="E179" s="110" t="s">
        <v>109</v>
      </c>
      <c r="F179" s="111"/>
      <c r="G179" s="112"/>
      <c r="H179" s="15" t="e">
        <f>+#REF!</f>
        <v>#REF!</v>
      </c>
      <c r="I179" s="24" t="e">
        <f>H179/H182</f>
        <v>#REF!</v>
      </c>
      <c r="J179" s="12"/>
      <c r="K179" s="12"/>
      <c r="L179" s="12"/>
      <c r="M179" s="12"/>
      <c r="N179" s="12"/>
      <c r="O179" s="1"/>
    </row>
    <row r="180" spans="1:15" ht="15.75" thickBot="1">
      <c r="A180" s="1"/>
      <c r="B180" s="12"/>
      <c r="C180" s="12"/>
      <c r="D180" s="31">
        <v>4</v>
      </c>
      <c r="E180" s="110" t="s">
        <v>21</v>
      </c>
      <c r="F180" s="111"/>
      <c r="G180" s="112"/>
      <c r="H180" s="15" t="e">
        <f>+#REF!</f>
        <v>#REF!</v>
      </c>
      <c r="I180" s="38" t="e">
        <f>H180/H182</f>
        <v>#REF!</v>
      </c>
      <c r="J180" s="12"/>
      <c r="K180" s="12"/>
      <c r="L180" s="12"/>
      <c r="M180" s="12"/>
      <c r="N180" s="12"/>
      <c r="O180" s="1"/>
    </row>
    <row r="181" spans="1:15" ht="15.75" thickBot="1">
      <c r="A181" s="1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"/>
    </row>
    <row r="182" spans="1:15" s="11" customFormat="1" ht="16.5" thickBot="1">
      <c r="A182" s="10"/>
      <c r="B182" s="12"/>
      <c r="C182" s="12"/>
      <c r="D182" s="12"/>
      <c r="E182" s="12"/>
      <c r="F182" s="12"/>
      <c r="G182" s="25" t="s">
        <v>1</v>
      </c>
      <c r="H182" s="16" t="e">
        <f>SUM(H177:H180)</f>
        <v>#REF!</v>
      </c>
      <c r="I182" s="26" t="e">
        <f>SUM(I177:I180)</f>
        <v>#REF!</v>
      </c>
      <c r="J182" s="12"/>
      <c r="K182" s="12"/>
      <c r="L182" s="12"/>
      <c r="M182" s="12"/>
      <c r="N182" s="12"/>
      <c r="O182" s="10"/>
    </row>
    <row r="183" spans="1:15" ht="180" customHeight="1">
      <c r="A183" s="1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"/>
    </row>
    <row r="184" spans="1:15">
      <c r="A184" s="1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"/>
    </row>
    <row r="185" spans="1:15">
      <c r="A185" s="1"/>
      <c r="B185" s="12"/>
      <c r="C185" s="12"/>
      <c r="D185" s="4"/>
      <c r="E185" s="4"/>
      <c r="F185" s="4"/>
      <c r="G185" s="4"/>
      <c r="H185" s="4"/>
      <c r="I185" s="4"/>
      <c r="J185" s="12"/>
      <c r="K185" s="12"/>
      <c r="L185" s="12"/>
      <c r="M185" s="12"/>
      <c r="N185" s="12"/>
      <c r="O185" s="1"/>
    </row>
    <row r="186" spans="1:15">
      <c r="A186" s="1"/>
      <c r="B186" s="12"/>
      <c r="C186" s="12"/>
      <c r="D186" s="4"/>
      <c r="E186" s="4"/>
      <c r="F186" s="4"/>
      <c r="G186" s="4"/>
      <c r="H186" s="4"/>
      <c r="I186" s="4"/>
      <c r="J186" s="12"/>
      <c r="K186" s="12"/>
      <c r="L186" s="12"/>
      <c r="M186" s="12"/>
      <c r="N186" s="12"/>
      <c r="O186" s="1"/>
    </row>
    <row r="187" spans="1:15">
      <c r="A187" s="1"/>
      <c r="B187" s="12"/>
      <c r="C187" s="12"/>
      <c r="D187" s="4"/>
      <c r="E187" s="4"/>
      <c r="F187" s="4"/>
      <c r="G187" s="4"/>
      <c r="H187" s="4"/>
      <c r="I187" s="4"/>
      <c r="J187" s="12"/>
      <c r="K187" s="12"/>
      <c r="L187" s="12"/>
      <c r="M187" s="12"/>
      <c r="N187" s="12"/>
      <c r="O187" s="1"/>
    </row>
    <row r="188" spans="1:15">
      <c r="A188" s="1"/>
      <c r="B188" s="12"/>
      <c r="C188" s="12"/>
      <c r="D188" s="4"/>
      <c r="E188" s="4"/>
      <c r="F188" s="4"/>
      <c r="G188" s="4"/>
      <c r="H188" s="4"/>
      <c r="I188" s="4"/>
      <c r="J188" s="12"/>
      <c r="K188" s="12"/>
      <c r="L188" s="12"/>
      <c r="M188" s="12"/>
      <c r="N188" s="12"/>
      <c r="O188" s="1"/>
    </row>
    <row r="189" spans="1:15">
      <c r="A189" s="1"/>
      <c r="B189" s="12"/>
      <c r="C189" s="12"/>
      <c r="D189" s="4"/>
      <c r="E189" s="4"/>
      <c r="F189" s="4"/>
      <c r="G189" s="4"/>
      <c r="H189" s="4"/>
      <c r="I189" s="4"/>
      <c r="J189" s="12"/>
      <c r="K189" s="12"/>
      <c r="L189" s="12"/>
      <c r="M189" s="12"/>
      <c r="N189" s="12"/>
      <c r="O189" s="1"/>
    </row>
    <row r="190" spans="1:15">
      <c r="A190" s="1"/>
      <c r="B190" s="12"/>
      <c r="C190" s="12"/>
      <c r="D190" s="4"/>
      <c r="E190" s="4"/>
      <c r="F190" s="4"/>
      <c r="G190" s="4"/>
      <c r="H190" s="4"/>
      <c r="I190" s="4"/>
      <c r="J190" s="12"/>
      <c r="K190" s="12"/>
      <c r="L190" s="12"/>
      <c r="M190" s="12"/>
      <c r="N190" s="12"/>
      <c r="O190" s="1"/>
    </row>
    <row r="191" spans="1:15">
      <c r="A191" s="1"/>
      <c r="B191" s="12"/>
      <c r="C191" s="12"/>
      <c r="D191" s="4"/>
      <c r="E191" s="4"/>
      <c r="F191" s="4"/>
      <c r="G191" s="4"/>
      <c r="H191" s="4"/>
      <c r="I191" s="4"/>
      <c r="J191" s="12"/>
      <c r="K191" s="12"/>
      <c r="L191" s="12"/>
      <c r="M191" s="12"/>
      <c r="N191" s="12"/>
      <c r="O191" s="1"/>
    </row>
    <row r="192" spans="1:15">
      <c r="A192" s="1"/>
      <c r="B192" s="12"/>
      <c r="C192" s="12"/>
      <c r="D192" s="4"/>
      <c r="E192" s="4"/>
      <c r="F192" s="4"/>
      <c r="G192" s="4"/>
      <c r="H192" s="4"/>
      <c r="I192" s="4"/>
      <c r="J192" s="12"/>
      <c r="K192" s="12"/>
      <c r="L192" s="12"/>
      <c r="M192" s="12"/>
      <c r="N192" s="12"/>
      <c r="O192" s="1"/>
    </row>
    <row r="193" spans="1:15">
      <c r="A193" s="1"/>
      <c r="B193" s="12"/>
      <c r="C193" s="12"/>
      <c r="D193" s="4"/>
      <c r="E193" s="4"/>
      <c r="F193" s="4"/>
      <c r="G193" s="4"/>
      <c r="H193" s="4"/>
      <c r="I193" s="4"/>
      <c r="J193" s="12"/>
      <c r="K193" s="12"/>
      <c r="L193" s="12"/>
      <c r="M193" s="12"/>
      <c r="N193" s="12"/>
      <c r="O193" s="1"/>
    </row>
    <row r="194" spans="1:15">
      <c r="A194" s="1"/>
      <c r="B194" s="12"/>
      <c r="C194" s="12"/>
      <c r="D194" s="4"/>
      <c r="E194" s="4"/>
      <c r="F194" s="4"/>
      <c r="G194" s="4"/>
      <c r="H194" s="4"/>
      <c r="I194" s="4"/>
      <c r="J194" s="12"/>
      <c r="K194" s="12"/>
      <c r="L194" s="12"/>
      <c r="M194" s="12"/>
      <c r="N194" s="12"/>
      <c r="O194" s="1"/>
    </row>
    <row r="195" spans="1:15">
      <c r="A195" s="1"/>
      <c r="B195" s="12"/>
      <c r="C195" s="12"/>
      <c r="D195" s="4"/>
      <c r="E195" s="4"/>
      <c r="F195" s="4"/>
      <c r="G195" s="4"/>
      <c r="H195" s="4"/>
      <c r="I195" s="4"/>
      <c r="J195" s="12"/>
      <c r="K195" s="12"/>
      <c r="L195" s="12"/>
      <c r="M195" s="12"/>
      <c r="N195" s="12"/>
      <c r="O195" s="1"/>
    </row>
    <row r="196" spans="1:15">
      <c r="A196" s="1"/>
      <c r="B196" s="12"/>
      <c r="C196" s="12"/>
      <c r="D196" s="4"/>
      <c r="E196" s="4"/>
      <c r="F196" s="4"/>
      <c r="G196" s="4"/>
      <c r="H196" s="4"/>
      <c r="I196" s="4"/>
      <c r="J196" s="12"/>
      <c r="K196" s="12"/>
      <c r="L196" s="12"/>
      <c r="M196" s="12"/>
      <c r="N196" s="12"/>
      <c r="O196" s="1"/>
    </row>
    <row r="197" spans="1:15">
      <c r="A197" s="1"/>
      <c r="B197" s="12"/>
      <c r="C197" s="12"/>
      <c r="D197" s="4"/>
      <c r="E197" s="4"/>
      <c r="F197" s="4"/>
      <c r="G197" s="4"/>
      <c r="H197" s="4"/>
      <c r="I197" s="4"/>
      <c r="J197" s="12"/>
      <c r="K197" s="12"/>
      <c r="L197" s="12"/>
      <c r="M197" s="12"/>
      <c r="N197" s="12"/>
      <c r="O197" s="1"/>
    </row>
    <row r="198" spans="1:15">
      <c r="A198" s="1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"/>
    </row>
    <row r="199" spans="1:15">
      <c r="A199" s="1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"/>
    </row>
    <row r="200" spans="1:15">
      <c r="A200" s="1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"/>
    </row>
    <row r="201" spans="1:15">
      <c r="A201" s="1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"/>
    </row>
    <row r="202" spans="1:15" ht="15.75" thickBot="1">
      <c r="A202" s="1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"/>
    </row>
    <row r="203" spans="1:15" ht="19.5" thickBot="1">
      <c r="A203" s="1"/>
      <c r="B203" s="12"/>
      <c r="C203" s="12"/>
      <c r="D203" s="93" t="s">
        <v>102</v>
      </c>
      <c r="E203" s="94"/>
      <c r="F203" s="94"/>
      <c r="G203" s="94"/>
      <c r="H203" s="94"/>
      <c r="I203" s="95"/>
      <c r="J203" s="12"/>
      <c r="K203" s="12"/>
      <c r="L203" s="12"/>
      <c r="M203" s="12"/>
      <c r="N203" s="12"/>
      <c r="O203" s="1"/>
    </row>
    <row r="204" spans="1:15" ht="15.75" thickBot="1">
      <c r="A204" s="1"/>
      <c r="B204" s="12"/>
      <c r="C204" s="12"/>
      <c r="D204" s="31">
        <v>1</v>
      </c>
      <c r="E204" s="110" t="s">
        <v>23</v>
      </c>
      <c r="F204" s="111"/>
      <c r="G204" s="112"/>
      <c r="H204" s="15" t="e">
        <f>+#REF!</f>
        <v>#REF!</v>
      </c>
      <c r="I204" s="36" t="e">
        <f>H204/H209</f>
        <v>#REF!</v>
      </c>
      <c r="J204" s="12"/>
      <c r="K204" s="12"/>
      <c r="L204" s="12"/>
      <c r="M204" s="12"/>
      <c r="N204" s="12"/>
      <c r="O204" s="1"/>
    </row>
    <row r="205" spans="1:15" ht="15.75" thickBot="1">
      <c r="A205" s="1"/>
      <c r="B205" s="12"/>
      <c r="C205" s="12"/>
      <c r="D205" s="31">
        <v>2</v>
      </c>
      <c r="E205" s="110" t="s">
        <v>115</v>
      </c>
      <c r="F205" s="111"/>
      <c r="G205" s="112"/>
      <c r="H205" s="15" t="e">
        <f>+#REF!</f>
        <v>#REF!</v>
      </c>
      <c r="I205" s="36" t="e">
        <f>H205/H209</f>
        <v>#REF!</v>
      </c>
      <c r="J205" s="12"/>
      <c r="K205" s="12"/>
      <c r="L205" s="12"/>
      <c r="M205" s="12"/>
      <c r="N205" s="12"/>
      <c r="O205" s="1"/>
    </row>
    <row r="206" spans="1:15" ht="19.5" customHeight="1" thickBot="1">
      <c r="A206" s="1"/>
      <c r="B206" s="12"/>
      <c r="C206" s="12"/>
      <c r="D206" s="31">
        <v>3</v>
      </c>
      <c r="E206" s="121" t="s">
        <v>104</v>
      </c>
      <c r="F206" s="122"/>
      <c r="G206" s="123"/>
      <c r="H206" s="15" t="e">
        <f>+#REF!</f>
        <v>#REF!</v>
      </c>
      <c r="I206" s="36" t="e">
        <f>H206/H209</f>
        <v>#REF!</v>
      </c>
      <c r="J206" s="12"/>
      <c r="K206" s="12"/>
      <c r="L206" s="12"/>
      <c r="M206" s="12"/>
      <c r="N206" s="12"/>
      <c r="O206" s="1"/>
    </row>
    <row r="207" spans="1:15" ht="15.75" thickBot="1">
      <c r="A207" s="1"/>
      <c r="B207" s="12"/>
      <c r="C207" s="12"/>
      <c r="D207" s="31">
        <v>4</v>
      </c>
      <c r="E207" s="110" t="s">
        <v>103</v>
      </c>
      <c r="F207" s="111"/>
      <c r="G207" s="112"/>
      <c r="H207" s="15" t="e">
        <f>+#REF!</f>
        <v>#REF!</v>
      </c>
      <c r="I207" s="36" t="e">
        <f>H207/H209</f>
        <v>#REF!</v>
      </c>
      <c r="J207" s="12"/>
      <c r="K207" s="12"/>
      <c r="L207" s="12"/>
      <c r="M207" s="12"/>
      <c r="N207" s="12"/>
      <c r="O207" s="1"/>
    </row>
    <row r="208" spans="1:15" ht="15.75" thickBot="1">
      <c r="A208" s="1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"/>
    </row>
    <row r="209" spans="1:15" s="11" customFormat="1" ht="16.5" thickBot="1">
      <c r="A209" s="10"/>
      <c r="B209" s="14"/>
      <c r="C209" s="14"/>
      <c r="D209" s="14"/>
      <c r="E209" s="14"/>
      <c r="F209" s="14"/>
      <c r="G209" s="25" t="s">
        <v>1</v>
      </c>
      <c r="H209" s="16" t="e">
        <f>SUM(H204:H208)</f>
        <v>#REF!</v>
      </c>
      <c r="I209" s="26" t="e">
        <f>SUM(I204:I208)</f>
        <v>#REF!</v>
      </c>
      <c r="J209" s="12"/>
      <c r="K209" s="12"/>
      <c r="L209" s="12"/>
      <c r="M209" s="12"/>
      <c r="N209" s="12"/>
      <c r="O209" s="10"/>
    </row>
    <row r="210" spans="1:15">
      <c r="A210" s="1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"/>
    </row>
    <row r="211" spans="1:15" ht="193.5" customHeight="1">
      <c r="A211" s="1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"/>
    </row>
    <row r="212" spans="1:15" ht="27" customHeight="1">
      <c r="A212" s="1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"/>
    </row>
    <row r="213" spans="1:15">
      <c r="A213" s="1"/>
      <c r="B213" s="12"/>
      <c r="C213" s="12"/>
      <c r="D213" s="4"/>
      <c r="E213" s="4"/>
      <c r="F213" s="4"/>
      <c r="G213" s="4"/>
      <c r="H213" s="4"/>
      <c r="I213" s="4"/>
      <c r="J213" s="4"/>
      <c r="K213" s="12"/>
      <c r="L213" s="12"/>
      <c r="M213" s="12"/>
      <c r="N213" s="12"/>
      <c r="O213" s="1"/>
    </row>
    <row r="214" spans="1:15">
      <c r="A214" s="1"/>
      <c r="B214" s="12"/>
      <c r="C214" s="12"/>
      <c r="D214" s="4"/>
      <c r="E214" s="4"/>
      <c r="F214" s="4"/>
      <c r="G214" s="4"/>
      <c r="H214" s="4"/>
      <c r="I214" s="4"/>
      <c r="J214" s="4"/>
      <c r="K214" s="12"/>
      <c r="L214" s="12"/>
      <c r="M214" s="12"/>
      <c r="N214" s="12"/>
      <c r="O214" s="1"/>
    </row>
    <row r="215" spans="1:15">
      <c r="A215" s="1"/>
      <c r="B215" s="12"/>
      <c r="C215" s="12"/>
      <c r="D215" s="4"/>
      <c r="E215" s="4"/>
      <c r="F215" s="4"/>
      <c r="G215" s="4"/>
      <c r="H215" s="4"/>
      <c r="I215" s="4"/>
      <c r="J215" s="4"/>
      <c r="K215" s="12"/>
      <c r="L215" s="12"/>
      <c r="M215" s="12"/>
      <c r="N215" s="12"/>
      <c r="O215" s="1"/>
    </row>
    <row r="216" spans="1:15">
      <c r="A216" s="1"/>
      <c r="B216" s="12"/>
      <c r="C216" s="12"/>
      <c r="D216" s="4"/>
      <c r="E216" s="4"/>
      <c r="F216" s="4"/>
      <c r="G216" s="4"/>
      <c r="H216" s="4"/>
      <c r="I216" s="4"/>
      <c r="J216" s="4"/>
      <c r="K216" s="12"/>
      <c r="L216" s="12"/>
      <c r="M216" s="12"/>
      <c r="N216" s="12"/>
      <c r="O216" s="1"/>
    </row>
    <row r="217" spans="1:15">
      <c r="A217" s="1"/>
      <c r="B217" s="12"/>
      <c r="C217" s="12"/>
      <c r="D217" s="4"/>
      <c r="E217" s="4"/>
      <c r="F217" s="4"/>
      <c r="G217" s="4"/>
      <c r="H217" s="4"/>
      <c r="I217" s="4"/>
      <c r="J217" s="4"/>
      <c r="K217" s="12"/>
      <c r="L217" s="12"/>
      <c r="M217" s="12"/>
      <c r="N217" s="12"/>
      <c r="O217" s="1"/>
    </row>
    <row r="218" spans="1:15">
      <c r="A218" s="1"/>
      <c r="B218" s="12"/>
      <c r="C218" s="12"/>
      <c r="D218" s="4"/>
      <c r="E218" s="4"/>
      <c r="F218" s="4"/>
      <c r="G218" s="4"/>
      <c r="H218" s="4"/>
      <c r="I218" s="4"/>
      <c r="J218" s="4"/>
      <c r="K218" s="12"/>
      <c r="L218" s="12"/>
      <c r="M218" s="12"/>
      <c r="N218" s="12"/>
      <c r="O218" s="1"/>
    </row>
    <row r="219" spans="1:15">
      <c r="A219" s="1"/>
      <c r="B219" s="12"/>
      <c r="C219" s="12"/>
      <c r="D219" s="4"/>
      <c r="E219" s="4"/>
      <c r="F219" s="4"/>
      <c r="G219" s="4"/>
      <c r="H219" s="4"/>
      <c r="I219" s="4"/>
      <c r="J219" s="4"/>
      <c r="K219" s="12"/>
      <c r="L219" s="12"/>
      <c r="M219" s="12"/>
      <c r="N219" s="12"/>
      <c r="O219" s="1"/>
    </row>
    <row r="220" spans="1:15">
      <c r="A220" s="1"/>
      <c r="B220" s="12"/>
      <c r="C220" s="12"/>
      <c r="D220" s="4"/>
      <c r="E220" s="4"/>
      <c r="F220" s="4"/>
      <c r="G220" s="4"/>
      <c r="H220" s="4"/>
      <c r="I220" s="4"/>
      <c r="J220" s="4"/>
      <c r="K220" s="12"/>
      <c r="L220" s="12"/>
      <c r="M220" s="12"/>
      <c r="N220" s="12"/>
      <c r="O220" s="1"/>
    </row>
    <row r="221" spans="1:15">
      <c r="A221" s="1"/>
      <c r="B221" s="12"/>
      <c r="C221" s="12"/>
      <c r="D221" s="4"/>
      <c r="E221" s="4"/>
      <c r="F221" s="4"/>
      <c r="G221" s="4"/>
      <c r="H221" s="4"/>
      <c r="I221" s="4"/>
      <c r="J221" s="4"/>
      <c r="K221" s="12"/>
      <c r="L221" s="12"/>
      <c r="M221" s="12"/>
      <c r="N221" s="12"/>
      <c r="O221" s="1"/>
    </row>
    <row r="222" spans="1:15">
      <c r="A222" s="1"/>
      <c r="B222" s="12"/>
      <c r="C222" s="12"/>
      <c r="D222" s="4"/>
      <c r="E222" s="4"/>
      <c r="F222" s="4"/>
      <c r="G222" s="4"/>
      <c r="H222" s="4"/>
      <c r="I222" s="4"/>
      <c r="J222" s="4"/>
      <c r="K222" s="12"/>
      <c r="L222" s="12"/>
      <c r="M222" s="12"/>
      <c r="N222" s="12"/>
      <c r="O222" s="1"/>
    </row>
    <row r="223" spans="1:15">
      <c r="A223" s="1"/>
      <c r="B223" s="12"/>
      <c r="C223" s="12"/>
      <c r="D223" s="4"/>
      <c r="E223" s="4"/>
      <c r="F223" s="4"/>
      <c r="G223" s="4"/>
      <c r="H223" s="4"/>
      <c r="I223" s="4"/>
      <c r="J223" s="4"/>
      <c r="K223" s="12"/>
      <c r="L223" s="12"/>
      <c r="M223" s="12"/>
      <c r="N223" s="12"/>
      <c r="O223" s="1"/>
    </row>
    <row r="224" spans="1:15">
      <c r="A224" s="1"/>
      <c r="B224" s="12"/>
      <c r="C224" s="12"/>
      <c r="D224" s="4"/>
      <c r="E224" s="4"/>
      <c r="F224" s="4"/>
      <c r="G224" s="4"/>
      <c r="H224" s="4"/>
      <c r="I224" s="4"/>
      <c r="J224" s="4"/>
      <c r="K224" s="12"/>
      <c r="L224" s="12"/>
      <c r="M224" s="12"/>
      <c r="N224" s="12"/>
      <c r="O224" s="1"/>
    </row>
    <row r="225" spans="1:15">
      <c r="A225" s="1"/>
      <c r="B225" s="12"/>
      <c r="C225" s="12"/>
      <c r="D225" s="4"/>
      <c r="E225" s="4"/>
      <c r="F225" s="4"/>
      <c r="G225" s="4"/>
      <c r="H225" s="4"/>
      <c r="I225" s="4"/>
      <c r="J225" s="4"/>
      <c r="K225" s="12"/>
      <c r="L225" s="12"/>
      <c r="M225" s="12"/>
      <c r="N225" s="12"/>
      <c r="O225" s="1"/>
    </row>
    <row r="226" spans="1:15">
      <c r="A226" s="1"/>
      <c r="B226" s="12"/>
      <c r="C226" s="12"/>
      <c r="D226" s="4"/>
      <c r="E226" s="4"/>
      <c r="F226" s="4"/>
      <c r="G226" s="4"/>
      <c r="H226" s="4"/>
      <c r="I226" s="4"/>
      <c r="J226" s="4"/>
      <c r="K226" s="12"/>
      <c r="L226" s="12"/>
      <c r="M226" s="12"/>
      <c r="N226" s="12"/>
      <c r="O226" s="1"/>
    </row>
    <row r="227" spans="1:15">
      <c r="A227" s="1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"/>
    </row>
    <row r="228" spans="1:15">
      <c r="A228" s="1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"/>
    </row>
    <row r="229" spans="1:15" ht="15.75" thickBot="1">
      <c r="A229" s="1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"/>
    </row>
    <row r="230" spans="1:15" ht="19.5" thickBot="1">
      <c r="A230" s="1"/>
      <c r="B230" s="12"/>
      <c r="C230" s="12"/>
      <c r="D230" s="93" t="s">
        <v>110</v>
      </c>
      <c r="E230" s="94"/>
      <c r="F230" s="94"/>
      <c r="G230" s="95"/>
      <c r="H230" s="12"/>
      <c r="I230" s="12"/>
      <c r="J230" s="12"/>
      <c r="K230" s="12"/>
      <c r="L230" s="12"/>
      <c r="M230" s="12"/>
      <c r="N230" s="12"/>
      <c r="O230" s="1"/>
    </row>
    <row r="231" spans="1:15" ht="15.75" customHeight="1" thickBot="1">
      <c r="A231" s="1"/>
      <c r="B231" s="12"/>
      <c r="C231" s="12"/>
      <c r="D231" s="15">
        <v>1</v>
      </c>
      <c r="E231" s="65" t="s">
        <v>24</v>
      </c>
      <c r="F231" s="21"/>
      <c r="G231" s="40">
        <v>0</v>
      </c>
      <c r="H231" s="12"/>
      <c r="I231" s="12"/>
      <c r="J231" s="12"/>
      <c r="K231" s="12"/>
      <c r="L231" s="12"/>
      <c r="M231" s="12"/>
      <c r="N231" s="12"/>
      <c r="O231" s="1"/>
    </row>
    <row r="232" spans="1:15" ht="15.75" customHeight="1" thickBot="1">
      <c r="A232" s="1"/>
      <c r="B232" s="12"/>
      <c r="C232" s="12"/>
      <c r="D232" s="15">
        <v>2</v>
      </c>
      <c r="E232" s="65" t="s">
        <v>26</v>
      </c>
      <c r="F232" s="21"/>
      <c r="G232" s="40">
        <v>0</v>
      </c>
      <c r="H232" s="12"/>
      <c r="I232" s="12"/>
      <c r="J232" s="12"/>
      <c r="K232" s="12"/>
      <c r="L232" s="12"/>
      <c r="M232" s="12"/>
      <c r="N232" s="12"/>
      <c r="O232" s="1"/>
    </row>
    <row r="233" spans="1:15" ht="15.75" customHeight="1" thickBot="1">
      <c r="A233" s="1"/>
      <c r="B233" s="12"/>
      <c r="C233" s="12"/>
      <c r="D233" s="15">
        <v>3</v>
      </c>
      <c r="E233" s="65" t="s">
        <v>119</v>
      </c>
      <c r="F233" s="21"/>
      <c r="G233" s="40">
        <v>0</v>
      </c>
      <c r="H233" s="12"/>
      <c r="I233" s="12"/>
      <c r="J233" s="12"/>
      <c r="K233" s="12"/>
      <c r="L233" s="12"/>
      <c r="M233" s="12"/>
      <c r="N233" s="12"/>
      <c r="O233" s="1"/>
    </row>
    <row r="234" spans="1:15" ht="15.75" customHeight="1" thickBot="1">
      <c r="A234" s="1"/>
      <c r="B234" s="12"/>
      <c r="C234" s="12"/>
      <c r="D234" s="15">
        <v>4</v>
      </c>
      <c r="E234" s="65" t="s">
        <v>27</v>
      </c>
      <c r="F234" s="21"/>
      <c r="G234" s="40">
        <v>0</v>
      </c>
      <c r="H234" s="12"/>
      <c r="I234" s="12"/>
      <c r="J234" s="12"/>
      <c r="K234" s="12"/>
      <c r="L234" s="12"/>
      <c r="M234" s="12"/>
      <c r="N234" s="12"/>
      <c r="O234" s="1"/>
    </row>
    <row r="235" spans="1:15" ht="15.75" customHeight="1" thickBot="1">
      <c r="A235" s="1"/>
      <c r="B235" s="12"/>
      <c r="C235" s="12"/>
      <c r="D235" s="15">
        <v>5</v>
      </c>
      <c r="E235" s="65" t="s">
        <v>120</v>
      </c>
      <c r="F235" s="21"/>
      <c r="G235" s="40">
        <v>0</v>
      </c>
      <c r="H235" s="12"/>
      <c r="I235" s="12"/>
      <c r="J235" s="12"/>
      <c r="K235" s="12"/>
      <c r="L235" s="12"/>
      <c r="M235" s="12"/>
      <c r="N235" s="12"/>
      <c r="O235" s="1"/>
    </row>
    <row r="236" spans="1:15" ht="15.75" customHeight="1" thickBot="1">
      <c r="A236" s="1"/>
      <c r="B236" s="12"/>
      <c r="C236" s="12"/>
      <c r="D236" s="15">
        <v>6</v>
      </c>
      <c r="E236" s="65" t="s">
        <v>28</v>
      </c>
      <c r="F236" s="21"/>
      <c r="G236" s="40">
        <v>0</v>
      </c>
      <c r="H236" s="12"/>
      <c r="I236" s="12"/>
      <c r="J236" s="12"/>
      <c r="K236" s="12"/>
      <c r="L236" s="12"/>
      <c r="M236" s="12"/>
      <c r="N236" s="12"/>
      <c r="O236" s="1"/>
    </row>
    <row r="237" spans="1:15" ht="15.75" customHeight="1" thickBot="1">
      <c r="A237" s="1"/>
      <c r="B237" s="12"/>
      <c r="C237" s="12"/>
      <c r="D237" s="15">
        <v>7</v>
      </c>
      <c r="E237" s="65" t="s">
        <v>94</v>
      </c>
      <c r="F237" s="21"/>
      <c r="G237" s="40">
        <v>0</v>
      </c>
      <c r="H237" s="12"/>
      <c r="I237" s="12"/>
      <c r="J237" s="12"/>
      <c r="K237" s="12"/>
      <c r="L237" s="12"/>
      <c r="M237" s="12"/>
      <c r="N237" s="12"/>
      <c r="O237" s="1"/>
    </row>
    <row r="238" spans="1:15" ht="15.75" customHeight="1" thickBot="1">
      <c r="A238" s="1"/>
      <c r="B238" s="12"/>
      <c r="C238" s="12"/>
      <c r="D238" s="15">
        <v>8</v>
      </c>
      <c r="E238" s="65" t="s">
        <v>29</v>
      </c>
      <c r="F238" s="21"/>
      <c r="G238" s="40">
        <v>0</v>
      </c>
      <c r="H238" s="12"/>
      <c r="I238" s="12"/>
      <c r="J238" s="12"/>
      <c r="K238" s="12"/>
      <c r="L238" s="12"/>
      <c r="M238" s="12"/>
      <c r="N238" s="12"/>
      <c r="O238" s="1"/>
    </row>
    <row r="239" spans="1:15" ht="15.75" thickBot="1">
      <c r="A239" s="1"/>
      <c r="B239" s="12"/>
      <c r="C239" s="12"/>
      <c r="D239" s="15">
        <v>9</v>
      </c>
      <c r="E239" s="65" t="s">
        <v>32</v>
      </c>
      <c r="F239" s="21"/>
      <c r="G239" s="40">
        <v>0</v>
      </c>
      <c r="H239" s="12"/>
      <c r="I239" s="12"/>
      <c r="J239" s="12"/>
      <c r="K239" s="12"/>
      <c r="L239" s="12"/>
      <c r="M239" s="12"/>
      <c r="N239" s="12"/>
      <c r="O239" s="1"/>
    </row>
    <row r="240" spans="1:15" ht="15.75" customHeight="1" thickBot="1">
      <c r="A240" s="1"/>
      <c r="B240" s="12"/>
      <c r="C240" s="12"/>
      <c r="D240" s="15">
        <v>10</v>
      </c>
      <c r="E240" s="65" t="s">
        <v>33</v>
      </c>
      <c r="F240" s="21"/>
      <c r="G240" s="40">
        <v>0</v>
      </c>
      <c r="H240" s="12"/>
      <c r="I240" s="12"/>
      <c r="J240" s="12"/>
      <c r="K240" s="12"/>
      <c r="L240" s="12"/>
      <c r="M240" s="12"/>
      <c r="N240" s="12"/>
      <c r="O240" s="1"/>
    </row>
    <row r="241" spans="1:15" ht="15.75" customHeight="1" thickBot="1">
      <c r="A241" s="1"/>
      <c r="B241" s="12"/>
      <c r="C241" s="12"/>
      <c r="D241" s="15">
        <v>11</v>
      </c>
      <c r="E241" s="65" t="s">
        <v>34</v>
      </c>
      <c r="F241" s="21"/>
      <c r="G241" s="40">
        <v>0</v>
      </c>
      <c r="H241" s="12"/>
      <c r="I241" s="12"/>
      <c r="J241" s="12"/>
      <c r="K241" s="12"/>
      <c r="L241" s="12"/>
      <c r="M241" s="12"/>
      <c r="N241" s="12"/>
      <c r="O241" s="1"/>
    </row>
    <row r="242" spans="1:15" ht="15.75" customHeight="1" thickBot="1">
      <c r="A242" s="1"/>
      <c r="B242" s="12"/>
      <c r="C242" s="12"/>
      <c r="D242" s="15">
        <v>12</v>
      </c>
      <c r="E242" s="65" t="s">
        <v>58</v>
      </c>
      <c r="F242" s="21"/>
      <c r="G242" s="40">
        <v>0</v>
      </c>
      <c r="H242" s="12"/>
      <c r="I242" s="12"/>
      <c r="J242" s="12"/>
      <c r="K242" s="12"/>
      <c r="L242" s="12"/>
      <c r="M242" s="12"/>
      <c r="N242" s="12"/>
      <c r="O242" s="1"/>
    </row>
    <row r="243" spans="1:15" ht="15.75" customHeight="1" thickBot="1">
      <c r="A243" s="1"/>
      <c r="B243" s="12"/>
      <c r="C243" s="12"/>
      <c r="D243" s="15">
        <v>13</v>
      </c>
      <c r="E243" s="65" t="s">
        <v>35</v>
      </c>
      <c r="F243" s="21"/>
      <c r="G243" s="40">
        <v>0</v>
      </c>
      <c r="H243" s="12"/>
      <c r="I243" s="12"/>
      <c r="J243" s="12"/>
      <c r="K243" s="12"/>
      <c r="L243" s="12"/>
      <c r="M243" s="12"/>
      <c r="N243" s="12"/>
      <c r="O243" s="1"/>
    </row>
    <row r="244" spans="1:15" ht="15.75" thickBot="1">
      <c r="A244" s="1"/>
      <c r="B244" s="12"/>
      <c r="C244" s="12"/>
      <c r="D244" s="15">
        <v>14</v>
      </c>
      <c r="E244" s="65" t="s">
        <v>36</v>
      </c>
      <c r="F244" s="21"/>
      <c r="G244" s="40">
        <v>0</v>
      </c>
      <c r="H244" s="12"/>
      <c r="I244" s="12"/>
      <c r="J244" s="12"/>
      <c r="K244" s="12"/>
      <c r="L244" s="12"/>
      <c r="M244" s="12"/>
      <c r="N244" s="12"/>
      <c r="O244" s="1"/>
    </row>
    <row r="245" spans="1:15" ht="15.75" customHeight="1" thickBot="1">
      <c r="A245" s="1"/>
      <c r="B245" s="12"/>
      <c r="C245" s="12"/>
      <c r="D245" s="15">
        <v>15</v>
      </c>
      <c r="E245" s="65" t="s">
        <v>37</v>
      </c>
      <c r="F245" s="21"/>
      <c r="G245" s="40">
        <v>0</v>
      </c>
      <c r="H245" s="12"/>
      <c r="I245" s="12"/>
      <c r="J245" s="12"/>
      <c r="K245" s="12"/>
      <c r="L245" s="12"/>
      <c r="M245" s="12"/>
      <c r="N245" s="12"/>
      <c r="O245" s="1"/>
    </row>
    <row r="246" spans="1:15" ht="15.75" customHeight="1" thickBot="1">
      <c r="A246" s="1"/>
      <c r="B246" s="12"/>
      <c r="C246" s="12"/>
      <c r="D246" s="15">
        <v>16</v>
      </c>
      <c r="E246" s="65" t="s">
        <v>38</v>
      </c>
      <c r="F246" s="21"/>
      <c r="G246" s="40">
        <v>0</v>
      </c>
      <c r="H246" s="12"/>
      <c r="I246" s="12"/>
      <c r="J246" s="12"/>
      <c r="K246" s="12"/>
      <c r="L246" s="12"/>
      <c r="M246" s="12"/>
      <c r="N246" s="12"/>
      <c r="O246" s="1"/>
    </row>
    <row r="247" spans="1:15" ht="15.75" customHeight="1" thickBot="1">
      <c r="A247" s="1"/>
      <c r="B247" s="12"/>
      <c r="C247" s="12"/>
      <c r="D247" s="15">
        <v>17</v>
      </c>
      <c r="E247" s="65" t="s">
        <v>39</v>
      </c>
      <c r="F247" s="21"/>
      <c r="G247" s="40">
        <v>0</v>
      </c>
      <c r="H247" s="12"/>
      <c r="I247" s="12"/>
      <c r="J247" s="12"/>
      <c r="K247" s="12"/>
      <c r="L247" s="12"/>
      <c r="M247" s="12"/>
      <c r="N247" s="12"/>
      <c r="O247" s="1"/>
    </row>
    <row r="248" spans="1:15" ht="15.75" customHeight="1" thickBot="1">
      <c r="A248" s="1"/>
      <c r="B248" s="12"/>
      <c r="C248" s="12"/>
      <c r="D248" s="15">
        <v>18</v>
      </c>
      <c r="E248" s="65" t="s">
        <v>40</v>
      </c>
      <c r="F248" s="21"/>
      <c r="G248" s="40">
        <v>0</v>
      </c>
      <c r="H248" s="12"/>
      <c r="I248" s="12"/>
      <c r="J248" s="12"/>
      <c r="K248" s="12"/>
      <c r="L248" s="12"/>
      <c r="M248" s="12"/>
      <c r="N248" s="12"/>
      <c r="O248" s="1"/>
    </row>
    <row r="249" spans="1:15" ht="15.75" customHeight="1" thickBot="1">
      <c r="A249" s="1"/>
      <c r="B249" s="12"/>
      <c r="C249" s="12"/>
      <c r="D249" s="15">
        <v>19</v>
      </c>
      <c r="E249" s="65" t="s">
        <v>41</v>
      </c>
      <c r="F249" s="21"/>
      <c r="G249" s="40">
        <v>0</v>
      </c>
      <c r="H249" s="12"/>
      <c r="I249" s="12"/>
      <c r="J249" s="12"/>
      <c r="K249" s="12"/>
      <c r="L249" s="12"/>
      <c r="M249" s="12"/>
      <c r="N249" s="12"/>
      <c r="O249" s="1"/>
    </row>
    <row r="250" spans="1:15" ht="15.75" customHeight="1" thickBot="1">
      <c r="A250" s="1"/>
      <c r="B250" s="12"/>
      <c r="C250" s="12"/>
      <c r="D250" s="15">
        <v>20</v>
      </c>
      <c r="E250" s="65" t="s">
        <v>93</v>
      </c>
      <c r="F250" s="21"/>
      <c r="G250" s="40">
        <v>0</v>
      </c>
      <c r="H250" s="12"/>
      <c r="I250" s="12"/>
      <c r="J250" s="12"/>
      <c r="K250" s="12"/>
      <c r="L250" s="12"/>
      <c r="M250" s="12"/>
      <c r="N250" s="12"/>
      <c r="O250" s="1"/>
    </row>
    <row r="251" spans="1:15" ht="15.75" customHeight="1" thickBot="1">
      <c r="A251" s="1"/>
      <c r="B251" s="12"/>
      <c r="C251" s="12"/>
      <c r="D251" s="15">
        <v>21</v>
      </c>
      <c r="E251" s="65" t="s">
        <v>42</v>
      </c>
      <c r="F251" s="21"/>
      <c r="G251" s="40">
        <v>1</v>
      </c>
      <c r="H251" s="12"/>
      <c r="I251" s="12"/>
      <c r="J251" s="12"/>
      <c r="K251" s="12"/>
      <c r="L251" s="12"/>
      <c r="M251" s="12"/>
      <c r="N251" s="12"/>
      <c r="O251" s="1"/>
    </row>
    <row r="252" spans="1:15" ht="15.75" customHeight="1" thickBot="1">
      <c r="A252" s="1"/>
      <c r="B252" s="12"/>
      <c r="C252" s="12"/>
      <c r="D252" s="15">
        <v>22</v>
      </c>
      <c r="E252" s="65" t="s">
        <v>49</v>
      </c>
      <c r="F252" s="21"/>
      <c r="G252" s="40">
        <v>1</v>
      </c>
      <c r="H252" s="12"/>
      <c r="I252" s="12"/>
      <c r="J252" s="12"/>
      <c r="K252" s="12"/>
      <c r="L252" s="12"/>
      <c r="M252" s="12"/>
      <c r="N252" s="12"/>
      <c r="O252" s="1"/>
    </row>
    <row r="253" spans="1:15" ht="15.75" customHeight="1" thickBot="1">
      <c r="A253" s="1"/>
      <c r="B253" s="12"/>
      <c r="C253" s="12"/>
      <c r="D253" s="15">
        <v>23</v>
      </c>
      <c r="E253" s="65" t="s">
        <v>50</v>
      </c>
      <c r="F253" s="21"/>
      <c r="G253" s="40">
        <v>1</v>
      </c>
      <c r="H253" s="12"/>
      <c r="I253" s="12"/>
      <c r="J253" s="12"/>
      <c r="K253" s="12"/>
      <c r="L253" s="12"/>
      <c r="M253" s="12"/>
      <c r="N253" s="12"/>
      <c r="O253" s="1"/>
    </row>
    <row r="254" spans="1:15" ht="15.75" customHeight="1" thickBot="1">
      <c r="A254" s="1"/>
      <c r="B254" s="12"/>
      <c r="C254" s="12"/>
      <c r="D254" s="15">
        <v>24</v>
      </c>
      <c r="E254" s="65" t="s">
        <v>69</v>
      </c>
      <c r="F254" s="21"/>
      <c r="G254" s="40">
        <v>1</v>
      </c>
      <c r="H254" s="12"/>
      <c r="I254" s="12"/>
      <c r="J254" s="12"/>
      <c r="K254" s="12"/>
      <c r="L254" s="12"/>
      <c r="M254" s="12"/>
      <c r="N254" s="12"/>
      <c r="O254" s="1"/>
    </row>
    <row r="255" spans="1:15" ht="29.25" customHeight="1" thickBot="1">
      <c r="A255" s="1"/>
      <c r="B255" s="12"/>
      <c r="C255" s="12"/>
      <c r="D255" s="15">
        <v>25</v>
      </c>
      <c r="E255" s="65" t="s">
        <v>53</v>
      </c>
      <c r="F255" s="21"/>
      <c r="G255" s="40">
        <v>1</v>
      </c>
      <c r="H255" s="12"/>
      <c r="I255" s="12"/>
      <c r="J255" s="12"/>
      <c r="K255" s="12"/>
      <c r="L255" s="12"/>
      <c r="M255" s="12"/>
      <c r="N255" s="12"/>
      <c r="O255" s="1"/>
    </row>
    <row r="256" spans="1:15" ht="31.5" customHeight="1" thickBot="1">
      <c r="A256" s="1"/>
      <c r="B256" s="12"/>
      <c r="C256" s="12"/>
      <c r="D256" s="15">
        <v>26</v>
      </c>
      <c r="E256" s="65" t="s">
        <v>45</v>
      </c>
      <c r="F256" s="21"/>
      <c r="G256" s="40">
        <v>2</v>
      </c>
      <c r="H256" s="12"/>
      <c r="I256" s="12"/>
      <c r="J256" s="12"/>
      <c r="K256" s="12"/>
      <c r="L256" s="12"/>
      <c r="M256" s="12"/>
      <c r="N256" s="12"/>
      <c r="O256" s="1"/>
    </row>
    <row r="257" spans="1:15" ht="15.75" customHeight="1" thickBot="1">
      <c r="A257" s="1"/>
      <c r="B257" s="12"/>
      <c r="C257" s="12"/>
      <c r="D257" s="15">
        <v>27</v>
      </c>
      <c r="E257" s="65" t="s">
        <v>56</v>
      </c>
      <c r="F257" s="21"/>
      <c r="G257" s="40">
        <v>2</v>
      </c>
      <c r="H257" s="12"/>
      <c r="I257" s="12"/>
      <c r="J257" s="12"/>
      <c r="K257" s="12"/>
      <c r="L257" s="12"/>
      <c r="M257" s="12"/>
      <c r="N257" s="12"/>
      <c r="O257" s="1"/>
    </row>
    <row r="258" spans="1:15" ht="15.75" customHeight="1" thickBot="1">
      <c r="A258" s="1"/>
      <c r="B258" s="12"/>
      <c r="C258" s="12"/>
      <c r="D258" s="15">
        <v>28</v>
      </c>
      <c r="E258" s="65" t="s">
        <v>31</v>
      </c>
      <c r="F258" s="21"/>
      <c r="G258" s="40">
        <v>2</v>
      </c>
      <c r="H258" s="12"/>
      <c r="I258" s="12"/>
      <c r="J258" s="12"/>
      <c r="K258" s="12"/>
      <c r="L258" s="12"/>
      <c r="M258" s="12"/>
      <c r="N258" s="12"/>
      <c r="O258" s="1"/>
    </row>
    <row r="259" spans="1:15" ht="15.75" customHeight="1" thickBot="1">
      <c r="A259" s="1"/>
      <c r="B259" s="12"/>
      <c r="C259" s="12"/>
      <c r="D259" s="15">
        <v>29</v>
      </c>
      <c r="E259" s="65" t="s">
        <v>46</v>
      </c>
      <c r="F259" s="21"/>
      <c r="G259" s="40">
        <v>3</v>
      </c>
      <c r="H259" s="12"/>
      <c r="I259" s="12"/>
      <c r="J259" s="12"/>
      <c r="K259" s="12"/>
      <c r="L259" s="12"/>
      <c r="M259" s="12"/>
      <c r="N259" s="12"/>
      <c r="O259" s="1"/>
    </row>
    <row r="260" spans="1:15" ht="27.75" customHeight="1" thickBot="1">
      <c r="A260" s="1"/>
      <c r="B260" s="12"/>
      <c r="C260" s="12"/>
      <c r="D260" s="15">
        <v>30</v>
      </c>
      <c r="E260" s="65" t="s">
        <v>51</v>
      </c>
      <c r="F260" s="21"/>
      <c r="G260" s="40">
        <v>3</v>
      </c>
      <c r="H260" s="12"/>
      <c r="I260" s="12"/>
      <c r="J260" s="12"/>
      <c r="K260" s="12"/>
      <c r="L260" s="12"/>
      <c r="M260" s="12"/>
      <c r="N260" s="12"/>
      <c r="O260" s="1"/>
    </row>
    <row r="261" spans="1:15" ht="15.75" customHeight="1" thickBot="1">
      <c r="A261" s="1"/>
      <c r="B261" s="12"/>
      <c r="C261" s="12"/>
      <c r="D261" s="15">
        <v>31</v>
      </c>
      <c r="E261" s="65" t="s">
        <v>66</v>
      </c>
      <c r="F261" s="21"/>
      <c r="G261" s="40">
        <v>3</v>
      </c>
      <c r="H261" s="12"/>
      <c r="I261" s="12"/>
      <c r="J261" s="12"/>
      <c r="K261" s="12"/>
      <c r="L261" s="12"/>
      <c r="M261" s="12"/>
      <c r="N261" s="12"/>
      <c r="O261" s="1"/>
    </row>
    <row r="262" spans="1:15" ht="15.75" customHeight="1" thickBot="1">
      <c r="A262" s="1"/>
      <c r="B262" s="12"/>
      <c r="C262" s="12"/>
      <c r="D262" s="15">
        <v>32</v>
      </c>
      <c r="E262" s="65" t="s">
        <v>57</v>
      </c>
      <c r="F262" s="21"/>
      <c r="G262" s="40">
        <v>3</v>
      </c>
      <c r="H262" s="12"/>
      <c r="I262" s="12"/>
      <c r="J262" s="12"/>
      <c r="K262" s="12"/>
      <c r="L262" s="12"/>
      <c r="M262" s="12"/>
      <c r="N262" s="12"/>
      <c r="O262" s="1"/>
    </row>
    <row r="263" spans="1:15" ht="15.75" customHeight="1" thickBot="1">
      <c r="A263" s="1"/>
      <c r="B263" s="12"/>
      <c r="C263" s="12"/>
      <c r="D263" s="15">
        <v>33</v>
      </c>
      <c r="E263" s="65" t="s">
        <v>47</v>
      </c>
      <c r="F263" s="21"/>
      <c r="G263" s="40">
        <v>3</v>
      </c>
      <c r="H263" s="12"/>
      <c r="I263" s="12"/>
      <c r="J263" s="12"/>
      <c r="K263" s="12"/>
      <c r="L263" s="12"/>
      <c r="M263" s="12"/>
      <c r="N263" s="12"/>
      <c r="O263" s="1"/>
    </row>
    <row r="264" spans="1:15" ht="15.75" customHeight="1" thickBot="1">
      <c r="A264" s="1"/>
      <c r="B264" s="12"/>
      <c r="C264" s="12"/>
      <c r="D264" s="15">
        <v>34</v>
      </c>
      <c r="E264" s="65" t="s">
        <v>52</v>
      </c>
      <c r="F264" s="21"/>
      <c r="G264" s="40">
        <v>3</v>
      </c>
      <c r="H264" s="12"/>
      <c r="I264" s="12"/>
      <c r="J264" s="12"/>
      <c r="K264" s="12"/>
      <c r="L264" s="12"/>
      <c r="M264" s="12"/>
      <c r="N264" s="12"/>
      <c r="O264" s="1"/>
    </row>
    <row r="265" spans="1:15" ht="15.75" customHeight="1" thickBot="1">
      <c r="A265" s="1"/>
      <c r="B265" s="12"/>
      <c r="C265" s="12"/>
      <c r="D265" s="15">
        <v>35</v>
      </c>
      <c r="E265" s="65" t="s">
        <v>54</v>
      </c>
      <c r="F265" s="21"/>
      <c r="G265" s="40">
        <v>4</v>
      </c>
      <c r="H265" s="12"/>
      <c r="I265" s="12"/>
      <c r="J265" s="12"/>
      <c r="K265" s="12"/>
      <c r="L265" s="12"/>
      <c r="M265" s="12"/>
      <c r="N265" s="12"/>
      <c r="O265" s="1"/>
    </row>
    <row r="266" spans="1:15" ht="15.75" customHeight="1" thickBot="1">
      <c r="A266" s="1"/>
      <c r="B266" s="12"/>
      <c r="C266" s="12"/>
      <c r="D266" s="15">
        <v>36</v>
      </c>
      <c r="E266" s="65" t="s">
        <v>65</v>
      </c>
      <c r="F266" s="21"/>
      <c r="G266" s="40">
        <v>4</v>
      </c>
      <c r="H266" s="12"/>
      <c r="I266" s="12"/>
      <c r="J266" s="12"/>
      <c r="K266" s="12"/>
      <c r="L266" s="12"/>
      <c r="M266" s="12"/>
      <c r="N266" s="12"/>
      <c r="O266" s="1"/>
    </row>
    <row r="267" spans="1:15" ht="15.75" customHeight="1" thickBot="1">
      <c r="A267" s="1"/>
      <c r="B267" s="12"/>
      <c r="C267" s="12"/>
      <c r="D267" s="15">
        <v>37</v>
      </c>
      <c r="E267" s="65" t="s">
        <v>30</v>
      </c>
      <c r="F267" s="21"/>
      <c r="G267" s="40">
        <v>4</v>
      </c>
      <c r="H267" s="12"/>
      <c r="I267" s="12"/>
      <c r="J267" s="12"/>
      <c r="K267" s="12"/>
      <c r="L267" s="12"/>
      <c r="M267" s="12"/>
      <c r="N267" s="12"/>
      <c r="O267" s="1"/>
    </row>
    <row r="268" spans="1:15" ht="15.75" thickBot="1">
      <c r="A268" s="1"/>
      <c r="B268" s="12"/>
      <c r="C268" s="12"/>
      <c r="D268" s="15">
        <v>38</v>
      </c>
      <c r="E268" s="65" t="s">
        <v>25</v>
      </c>
      <c r="F268" s="21"/>
      <c r="G268" s="40">
        <v>5</v>
      </c>
      <c r="H268" s="12"/>
      <c r="I268" s="12"/>
      <c r="J268" s="12"/>
      <c r="K268" s="12"/>
      <c r="L268" s="12"/>
      <c r="M268" s="12"/>
      <c r="N268" s="12"/>
      <c r="O268" s="1"/>
    </row>
    <row r="269" spans="1:15" ht="15.75" customHeight="1" thickBot="1">
      <c r="A269" s="1"/>
      <c r="B269" s="12"/>
      <c r="C269" s="12"/>
      <c r="D269" s="15">
        <v>39</v>
      </c>
      <c r="E269" s="65" t="s">
        <v>64</v>
      </c>
      <c r="F269" s="21"/>
      <c r="G269" s="40">
        <v>5</v>
      </c>
      <c r="H269" s="12"/>
      <c r="I269" s="12"/>
      <c r="J269" s="12"/>
      <c r="K269" s="12"/>
      <c r="L269" s="12"/>
      <c r="M269" s="12"/>
      <c r="N269" s="12"/>
      <c r="O269" s="1"/>
    </row>
    <row r="270" spans="1:15" ht="15.75" customHeight="1" thickBot="1">
      <c r="A270" s="1"/>
      <c r="B270" s="12"/>
      <c r="C270" s="12"/>
      <c r="D270" s="15">
        <v>40</v>
      </c>
      <c r="E270" s="65" t="s">
        <v>43</v>
      </c>
      <c r="F270" s="21"/>
      <c r="G270" s="40">
        <v>6</v>
      </c>
      <c r="H270" s="12"/>
      <c r="I270" s="12"/>
      <c r="J270" s="12"/>
      <c r="K270" s="12"/>
      <c r="L270" s="12"/>
      <c r="M270" s="12"/>
      <c r="N270" s="12"/>
      <c r="O270" s="1"/>
    </row>
    <row r="271" spans="1:15" ht="15.75" customHeight="1" thickBot="1">
      <c r="A271" s="1"/>
      <c r="B271" s="12"/>
      <c r="C271" s="12"/>
      <c r="D271" s="15">
        <v>41</v>
      </c>
      <c r="E271" s="65" t="s">
        <v>59</v>
      </c>
      <c r="F271" s="21"/>
      <c r="G271" s="40">
        <v>7</v>
      </c>
      <c r="H271" s="12"/>
      <c r="I271" s="12"/>
      <c r="J271" s="12"/>
      <c r="K271" s="12"/>
      <c r="L271" s="12"/>
      <c r="M271" s="12"/>
      <c r="N271" s="12"/>
      <c r="O271" s="1"/>
    </row>
    <row r="272" spans="1:15" ht="15.75" customHeight="1" thickBot="1">
      <c r="A272" s="1"/>
      <c r="B272" s="12"/>
      <c r="C272" s="12"/>
      <c r="D272" s="15">
        <v>42</v>
      </c>
      <c r="E272" s="65" t="s">
        <v>48</v>
      </c>
      <c r="F272" s="21"/>
      <c r="G272" s="40">
        <v>7</v>
      </c>
      <c r="H272" s="12"/>
      <c r="I272" s="12"/>
      <c r="J272" s="12"/>
      <c r="K272" s="12"/>
      <c r="L272" s="12"/>
      <c r="M272" s="12"/>
      <c r="N272" s="12"/>
      <c r="O272" s="1"/>
    </row>
    <row r="273" spans="1:15" ht="15.75" customHeight="1" thickBot="1">
      <c r="A273" s="1"/>
      <c r="B273" s="12"/>
      <c r="C273" s="12"/>
      <c r="D273" s="15">
        <v>43</v>
      </c>
      <c r="E273" s="65" t="s">
        <v>44</v>
      </c>
      <c r="F273" s="21"/>
      <c r="G273" s="40">
        <v>8</v>
      </c>
      <c r="H273" s="12"/>
      <c r="I273" s="12"/>
      <c r="J273" s="12"/>
      <c r="K273" s="12"/>
      <c r="L273" s="12"/>
      <c r="M273" s="12"/>
      <c r="N273" s="12"/>
      <c r="O273" s="1"/>
    </row>
    <row r="274" spans="1:15" ht="15.75" customHeight="1" thickBot="1">
      <c r="A274" s="1"/>
      <c r="B274" s="12"/>
      <c r="C274" s="12"/>
      <c r="D274" s="15">
        <v>44</v>
      </c>
      <c r="E274" s="65" t="s">
        <v>55</v>
      </c>
      <c r="F274" s="21"/>
      <c r="G274" s="40">
        <v>11</v>
      </c>
      <c r="H274" s="12"/>
      <c r="I274" s="12"/>
      <c r="J274" s="12"/>
      <c r="K274" s="12"/>
      <c r="L274" s="12"/>
      <c r="M274" s="12"/>
      <c r="N274" s="12"/>
      <c r="O274" s="1"/>
    </row>
    <row r="275" spans="1:15" ht="15.75" customHeight="1" thickBot="1">
      <c r="A275" s="1"/>
      <c r="B275" s="12"/>
      <c r="C275" s="12"/>
      <c r="D275" s="15">
        <v>45</v>
      </c>
      <c r="E275" s="65" t="s">
        <v>63</v>
      </c>
      <c r="F275" s="21"/>
      <c r="G275" s="40">
        <v>12</v>
      </c>
      <c r="H275" s="12"/>
      <c r="I275" s="12"/>
      <c r="J275" s="12"/>
      <c r="K275" s="12"/>
      <c r="L275" s="12"/>
      <c r="M275" s="12"/>
      <c r="N275" s="12"/>
      <c r="O275" s="1"/>
    </row>
    <row r="276" spans="1:15" ht="15.75" customHeight="1" thickBot="1">
      <c r="A276" s="1"/>
      <c r="B276" s="12"/>
      <c r="C276" s="12"/>
      <c r="D276" s="15">
        <v>46</v>
      </c>
      <c r="E276" s="65" t="s">
        <v>67</v>
      </c>
      <c r="F276" s="21"/>
      <c r="G276" s="40">
        <v>12</v>
      </c>
      <c r="H276" s="12"/>
      <c r="I276" s="12"/>
      <c r="J276" s="12"/>
      <c r="K276" s="12"/>
      <c r="L276" s="12"/>
      <c r="M276" s="12"/>
      <c r="N276" s="12"/>
      <c r="O276" s="1"/>
    </row>
    <row r="277" spans="1:15" ht="15.75" thickBot="1">
      <c r="A277" s="1"/>
      <c r="B277" s="12"/>
      <c r="C277" s="12"/>
      <c r="D277" s="15">
        <v>47</v>
      </c>
      <c r="E277" s="65" t="s">
        <v>68</v>
      </c>
      <c r="F277" s="21"/>
      <c r="G277" s="40">
        <v>14</v>
      </c>
      <c r="H277" s="12"/>
      <c r="I277" s="12"/>
      <c r="J277" s="12"/>
      <c r="K277" s="12"/>
      <c r="L277" s="12"/>
      <c r="M277" s="12"/>
      <c r="N277" s="12"/>
      <c r="O277" s="1"/>
    </row>
    <row r="278" spans="1:15" ht="15.75" thickBot="1">
      <c r="A278" s="1"/>
      <c r="B278" s="12"/>
      <c r="C278" s="12"/>
      <c r="D278" s="15">
        <v>48</v>
      </c>
      <c r="E278" s="65" t="s">
        <v>60</v>
      </c>
      <c r="F278" s="21"/>
      <c r="G278" s="40">
        <v>14</v>
      </c>
      <c r="H278" s="12"/>
      <c r="I278" s="12"/>
      <c r="J278" s="12"/>
      <c r="K278" s="12"/>
      <c r="L278" s="12"/>
      <c r="M278" s="12"/>
      <c r="N278" s="12"/>
      <c r="O278" s="1"/>
    </row>
    <row r="279" spans="1:15" ht="15.75" customHeight="1" thickBot="1">
      <c r="A279" s="1"/>
      <c r="B279" s="12"/>
      <c r="C279" s="12"/>
      <c r="D279" s="15">
        <v>49</v>
      </c>
      <c r="E279" s="65" t="s">
        <v>62</v>
      </c>
      <c r="F279" s="21"/>
      <c r="G279" s="40">
        <v>16</v>
      </c>
      <c r="H279" s="12"/>
      <c r="I279" s="12"/>
      <c r="J279" s="12"/>
      <c r="K279" s="12"/>
      <c r="L279" s="12"/>
      <c r="M279" s="12"/>
      <c r="N279" s="12"/>
      <c r="O279" s="1"/>
    </row>
    <row r="280" spans="1:15" ht="15.75" customHeight="1" thickBot="1">
      <c r="A280" s="1"/>
      <c r="B280" s="12"/>
      <c r="C280" s="12"/>
      <c r="D280" s="15">
        <v>50</v>
      </c>
      <c r="E280" s="65" t="s">
        <v>61</v>
      </c>
      <c r="F280" s="21"/>
      <c r="G280" s="40">
        <v>21</v>
      </c>
      <c r="H280" s="12"/>
      <c r="I280" s="12"/>
      <c r="J280" s="12"/>
      <c r="K280" s="12"/>
      <c r="L280" s="12"/>
      <c r="M280" s="12"/>
      <c r="N280" s="12"/>
      <c r="O280" s="1"/>
    </row>
    <row r="281" spans="1:15" ht="15.75" thickBot="1">
      <c r="A281" s="1"/>
      <c r="B281" s="12"/>
      <c r="C281" s="12"/>
      <c r="D281" s="15">
        <v>51</v>
      </c>
      <c r="E281" s="65" t="s">
        <v>71</v>
      </c>
      <c r="F281" s="21"/>
      <c r="G281" s="40">
        <v>21</v>
      </c>
      <c r="H281" s="12"/>
      <c r="I281" s="12"/>
      <c r="J281" s="12"/>
      <c r="K281" s="12"/>
      <c r="L281" s="12"/>
      <c r="M281" s="12"/>
      <c r="N281" s="12"/>
      <c r="O281" s="1"/>
    </row>
    <row r="282" spans="1:15" ht="15.75" customHeight="1" thickBot="1">
      <c r="A282" s="1"/>
      <c r="B282" s="12"/>
      <c r="C282" s="12"/>
      <c r="D282" s="15">
        <v>52</v>
      </c>
      <c r="E282" s="65" t="s">
        <v>72</v>
      </c>
      <c r="F282" s="21"/>
      <c r="G282" s="40">
        <v>27</v>
      </c>
      <c r="H282" s="12"/>
      <c r="I282" s="12"/>
      <c r="J282" s="12"/>
      <c r="K282" s="12"/>
      <c r="L282" s="12"/>
      <c r="M282" s="12"/>
      <c r="N282" s="12"/>
      <c r="O282" s="1"/>
    </row>
    <row r="283" spans="1:15" ht="15.75" customHeight="1" thickBot="1">
      <c r="A283" s="1"/>
      <c r="B283" s="12"/>
      <c r="C283" s="12"/>
      <c r="D283" s="15">
        <v>53</v>
      </c>
      <c r="E283" s="65" t="s">
        <v>70</v>
      </c>
      <c r="F283" s="21"/>
      <c r="G283" s="40">
        <v>27</v>
      </c>
      <c r="H283" s="12"/>
      <c r="I283" s="12"/>
      <c r="J283" s="12"/>
      <c r="K283" s="12"/>
      <c r="L283" s="12"/>
      <c r="M283" s="12"/>
      <c r="N283" s="12"/>
      <c r="O283" s="1"/>
    </row>
    <row r="284" spans="1:15" ht="15.75" customHeight="1" thickBot="1">
      <c r="A284" s="1"/>
      <c r="B284" s="12"/>
      <c r="C284" s="12"/>
      <c r="D284" s="15">
        <v>54</v>
      </c>
      <c r="E284" s="65" t="s">
        <v>73</v>
      </c>
      <c r="F284" s="21"/>
      <c r="G284" s="40">
        <v>36</v>
      </c>
      <c r="H284" s="12"/>
      <c r="I284" s="12"/>
      <c r="J284" s="12"/>
      <c r="K284" s="12"/>
      <c r="L284" s="12"/>
      <c r="M284" s="12"/>
      <c r="N284" s="12"/>
      <c r="O284" s="1"/>
    </row>
    <row r="285" spans="1:15" ht="15.75" customHeight="1" thickBot="1">
      <c r="A285" s="1"/>
      <c r="B285" s="12"/>
      <c r="C285" s="12"/>
      <c r="D285" s="15">
        <v>55</v>
      </c>
      <c r="E285" s="65" t="s">
        <v>74</v>
      </c>
      <c r="F285" s="21"/>
      <c r="G285" s="40">
        <v>53</v>
      </c>
      <c r="H285" s="12"/>
      <c r="I285" s="12"/>
      <c r="J285" s="12"/>
      <c r="K285" s="12"/>
      <c r="L285" s="12"/>
      <c r="M285" s="12"/>
      <c r="N285" s="12"/>
      <c r="O285" s="1"/>
    </row>
    <row r="286" spans="1:15" ht="15.75" customHeight="1" thickBot="1">
      <c r="A286" s="1"/>
      <c r="B286" s="12"/>
      <c r="C286" s="12"/>
      <c r="D286" s="15">
        <v>56</v>
      </c>
      <c r="E286" s="65" t="s">
        <v>75</v>
      </c>
      <c r="F286" s="21"/>
      <c r="G286" s="40">
        <v>54</v>
      </c>
      <c r="H286" s="12"/>
      <c r="I286" s="12"/>
      <c r="J286" s="12"/>
      <c r="K286" s="12"/>
      <c r="L286" s="12"/>
      <c r="M286" s="12"/>
      <c r="N286" s="12"/>
      <c r="O286" s="1"/>
    </row>
    <row r="287" spans="1:15" ht="15.75" customHeight="1" thickBot="1">
      <c r="A287" s="1"/>
      <c r="B287" s="12"/>
      <c r="C287" s="12"/>
      <c r="D287" s="15">
        <v>57</v>
      </c>
      <c r="E287" s="66" t="s">
        <v>76</v>
      </c>
      <c r="F287" s="67"/>
      <c r="G287" s="40">
        <v>77</v>
      </c>
      <c r="H287" s="12"/>
      <c r="I287" s="12"/>
      <c r="J287" s="12"/>
      <c r="K287" s="12"/>
      <c r="L287" s="12"/>
      <c r="M287" s="12"/>
      <c r="N287" s="12"/>
      <c r="O287" s="1"/>
    </row>
    <row r="288" spans="1:15" ht="15.75" thickBot="1">
      <c r="A288" s="1"/>
      <c r="B288" s="12"/>
      <c r="C288" s="12"/>
      <c r="D288" s="12"/>
      <c r="E288" s="12"/>
      <c r="F288" s="12"/>
      <c r="H288" s="12"/>
      <c r="I288" s="12"/>
      <c r="J288" s="12"/>
      <c r="K288" s="12"/>
      <c r="L288" s="12"/>
      <c r="M288" s="12"/>
      <c r="N288" s="12"/>
      <c r="O288" s="1"/>
    </row>
    <row r="289" spans="1:15" s="11" customFormat="1" ht="16.5" thickBot="1">
      <c r="A289" s="10"/>
      <c r="B289" s="12"/>
      <c r="C289" s="12"/>
      <c r="D289" s="12"/>
      <c r="E289" s="12"/>
      <c r="F289" s="41" t="s">
        <v>1</v>
      </c>
      <c r="G289" s="42">
        <f>SUM(G231:G287)</f>
        <v>474</v>
      </c>
      <c r="H289" s="12"/>
      <c r="I289" s="12"/>
      <c r="J289" s="12"/>
      <c r="K289" s="12"/>
      <c r="L289" s="12"/>
      <c r="M289" s="12"/>
      <c r="N289" s="12"/>
      <c r="O289" s="10"/>
    </row>
    <row r="290" spans="1:15">
      <c r="A290" s="1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"/>
    </row>
    <row r="291" spans="1:15" ht="15.75" thickBot="1">
      <c r="A291" s="1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"/>
    </row>
    <row r="292" spans="1:15" ht="16.5" thickBot="1">
      <c r="A292" s="1"/>
      <c r="B292" s="118" t="s">
        <v>96</v>
      </c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20"/>
      <c r="O292" s="1"/>
    </row>
    <row r="293" spans="1:15">
      <c r="A293" s="1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"/>
    </row>
    <row r="294" spans="1:15">
      <c r="A294" s="1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"/>
    </row>
    <row r="295" spans="1:15">
      <c r="A295" s="1"/>
      <c r="B295" s="12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1"/>
    </row>
    <row r="296" spans="1:15">
      <c r="A296" s="1"/>
      <c r="B296" s="12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1"/>
    </row>
    <row r="297" spans="1:15">
      <c r="A297" s="1"/>
      <c r="B297" s="12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1"/>
    </row>
    <row r="298" spans="1:15">
      <c r="A298" s="1"/>
      <c r="B298" s="12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1"/>
    </row>
    <row r="299" spans="1:15">
      <c r="A299" s="1"/>
      <c r="B299" s="12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1"/>
    </row>
    <row r="300" spans="1:15">
      <c r="A300" s="1"/>
      <c r="B300" s="12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1"/>
    </row>
    <row r="301" spans="1:15">
      <c r="A301" s="1"/>
      <c r="B301" s="12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1"/>
    </row>
    <row r="302" spans="1:15">
      <c r="A302" s="1"/>
      <c r="B302" s="12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1"/>
    </row>
    <row r="303" spans="1:15">
      <c r="A303" s="1"/>
      <c r="B303" s="12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1"/>
    </row>
    <row r="304" spans="1:15">
      <c r="A304" s="1"/>
      <c r="B304" s="12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1"/>
    </row>
    <row r="305" spans="1:15">
      <c r="A305" s="1"/>
      <c r="B305" s="12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1"/>
    </row>
    <row r="306" spans="1:15">
      <c r="A306" s="1"/>
      <c r="B306" s="12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1"/>
    </row>
    <row r="307" spans="1:15">
      <c r="A307" s="1"/>
      <c r="B307" s="12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1"/>
    </row>
    <row r="308" spans="1:15">
      <c r="A308" s="1"/>
      <c r="B308" s="12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1"/>
    </row>
    <row r="309" spans="1:15">
      <c r="A309" s="1"/>
      <c r="B309" s="12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1"/>
    </row>
    <row r="310" spans="1:15">
      <c r="A310" s="1"/>
      <c r="B310" s="12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1"/>
    </row>
    <row r="311" spans="1:15">
      <c r="A311" s="1"/>
      <c r="B311" s="12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1"/>
    </row>
    <row r="312" spans="1:15">
      <c r="A312" s="1"/>
      <c r="B312" s="12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1"/>
    </row>
    <row r="313" spans="1:15">
      <c r="A313" s="1"/>
      <c r="B313" s="12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1"/>
    </row>
    <row r="314" spans="1:15">
      <c r="A314" s="1"/>
      <c r="B314" s="12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1"/>
    </row>
    <row r="315" spans="1:15">
      <c r="A315" s="1"/>
      <c r="B315" s="12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1"/>
    </row>
    <row r="316" spans="1:15">
      <c r="A316" s="1"/>
      <c r="B316" s="12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1"/>
    </row>
    <row r="317" spans="1:15">
      <c r="A317" s="1"/>
      <c r="B317" s="12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1"/>
    </row>
    <row r="318" spans="1:15">
      <c r="A318" s="1"/>
      <c r="B318" s="12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1"/>
    </row>
    <row r="319" spans="1:15">
      <c r="A319" s="1"/>
      <c r="B319" s="12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1"/>
    </row>
    <row r="320" spans="1:15">
      <c r="A320" s="1"/>
      <c r="B320" s="12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1"/>
    </row>
    <row r="321" spans="1:15">
      <c r="A321" s="1"/>
      <c r="B321" s="12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1"/>
    </row>
    <row r="322" spans="1:15">
      <c r="A322" s="1"/>
      <c r="B322" s="12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1"/>
    </row>
    <row r="323" spans="1:15">
      <c r="A323" s="1"/>
      <c r="B323" s="12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1"/>
    </row>
    <row r="324" spans="1:15">
      <c r="A324" s="1"/>
      <c r="B324" s="12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1"/>
    </row>
    <row r="325" spans="1: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</sheetData>
  <mergeCells count="49">
    <mergeCell ref="E206:G206"/>
    <mergeCell ref="B292:N292"/>
    <mergeCell ref="E44:H44"/>
    <mergeCell ref="E45:H45"/>
    <mergeCell ref="E46:H46"/>
    <mergeCell ref="E47:H47"/>
    <mergeCell ref="E205:G205"/>
    <mergeCell ref="E207:G207"/>
    <mergeCell ref="D230:G230"/>
    <mergeCell ref="E177:G177"/>
    <mergeCell ref="E178:G178"/>
    <mergeCell ref="E179:G179"/>
    <mergeCell ref="E180:G180"/>
    <mergeCell ref="D203:I203"/>
    <mergeCell ref="E204:G204"/>
    <mergeCell ref="E134:I134"/>
    <mergeCell ref="E135:H135"/>
    <mergeCell ref="E139:I139"/>
    <mergeCell ref="E140:H140"/>
    <mergeCell ref="D147:I147"/>
    <mergeCell ref="D176:I176"/>
    <mergeCell ref="E130:H130"/>
    <mergeCell ref="D22:E22"/>
    <mergeCell ref="D23:E23"/>
    <mergeCell ref="D43:J43"/>
    <mergeCell ref="D91:I91"/>
    <mergeCell ref="E92:G92"/>
    <mergeCell ref="E93:G93"/>
    <mergeCell ref="E48:H48"/>
    <mergeCell ref="E49:H49"/>
    <mergeCell ref="E50:H50"/>
    <mergeCell ref="E51:H51"/>
    <mergeCell ref="E94:G94"/>
    <mergeCell ref="E95:G95"/>
    <mergeCell ref="E96:G96"/>
    <mergeCell ref="E97:G97"/>
    <mergeCell ref="E129:I129"/>
    <mergeCell ref="D21:E21"/>
    <mergeCell ref="B12:N12"/>
    <mergeCell ref="B13:N13"/>
    <mergeCell ref="B14:N14"/>
    <mergeCell ref="C20:F20"/>
    <mergeCell ref="H20:L20"/>
    <mergeCell ref="E52:H52"/>
    <mergeCell ref="E53:H53"/>
    <mergeCell ref="E54:H54"/>
    <mergeCell ref="E56:H56"/>
    <mergeCell ref="E57:H57"/>
    <mergeCell ref="E55:H55"/>
  </mergeCells>
  <pageMargins left="0.70866141732283472" right="0.70866141732283472" top="0.74803149606299213" bottom="0.74803149606299213" header="0.31496062992125984" footer="0.31496062992125984"/>
  <pageSetup paperSize="124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Solicitudes Recibidas</vt:lpstr>
      <vt:lpstr>EST-JULIO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cp:lastPrinted>2015-01-28T19:48:52Z</cp:lastPrinted>
  <dcterms:created xsi:type="dcterms:W3CDTF">2014-02-17T19:05:36Z</dcterms:created>
  <dcterms:modified xsi:type="dcterms:W3CDTF">2015-01-29T19:42:43Z</dcterms:modified>
</cp:coreProperties>
</file>