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Solicitudes Recibidas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63" i="1"/>
  <c r="I63"/>
  <c r="H63"/>
  <c r="G63"/>
  <c r="J62"/>
  <c r="I62"/>
  <c r="H62"/>
  <c r="G62"/>
  <c r="J61"/>
  <c r="I61"/>
  <c r="H61"/>
  <c r="G61"/>
  <c r="J60"/>
  <c r="I60"/>
  <c r="H60"/>
  <c r="G60"/>
  <c r="J59"/>
  <c r="I59"/>
  <c r="H59"/>
  <c r="G59"/>
  <c r="J58"/>
  <c r="I58"/>
  <c r="H58"/>
  <c r="G58"/>
  <c r="J57"/>
  <c r="J69" s="1"/>
  <c r="I57"/>
  <c r="I69" s="1"/>
  <c r="H57"/>
  <c r="G57"/>
  <c r="M26"/>
  <c r="L26"/>
  <c r="K26"/>
  <c r="F26"/>
  <c r="M25"/>
  <c r="L25"/>
  <c r="K25"/>
  <c r="F25"/>
  <c r="M24"/>
  <c r="L24"/>
  <c r="K24"/>
  <c r="N24" s="1"/>
  <c r="F24"/>
  <c r="M23"/>
  <c r="L23"/>
  <c r="K23"/>
  <c r="N23" s="1"/>
  <c r="F23"/>
  <c r="M22"/>
  <c r="L22"/>
  <c r="K22"/>
  <c r="F22"/>
  <c r="M21"/>
  <c r="L21"/>
  <c r="K21"/>
  <c r="N21" s="1"/>
  <c r="F21"/>
  <c r="M20"/>
  <c r="L20"/>
  <c r="L32" s="1"/>
  <c r="K20"/>
  <c r="F20"/>
  <c r="F32" s="1"/>
  <c r="K57" l="1"/>
  <c r="K69" s="1"/>
  <c r="K58"/>
  <c r="K59"/>
  <c r="K60"/>
  <c r="K61"/>
  <c r="K62"/>
  <c r="K63"/>
  <c r="N20"/>
  <c r="M32"/>
  <c r="N25"/>
  <c r="N26"/>
  <c r="H69"/>
  <c r="K32"/>
  <c r="G69"/>
  <c r="N22"/>
  <c r="N32" s="1"/>
</calcChain>
</file>

<file path=xl/sharedStrings.xml><?xml version="1.0" encoding="utf-8"?>
<sst xmlns="http://schemas.openxmlformats.org/spreadsheetml/2006/main" count="55" uniqueCount="27">
  <si>
    <t xml:space="preserve">       DIRECCIÓN DE TRANSPARENCIA Y BUENAS PRÁCTICAS </t>
  </si>
  <si>
    <t xml:space="preserve">             INFORMACIÓN ESTADÍSTICAS JULIO 2016</t>
  </si>
  <si>
    <t>SOLICITUDES RECIBIDAS 2016</t>
  </si>
  <si>
    <t>TIPO DE SOLICITUD 2016</t>
  </si>
  <si>
    <t>MESES</t>
  </si>
  <si>
    <t>SOLICITUDES</t>
  </si>
  <si>
    <t>INFOMEX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</si>
  <si>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</si>
  <si>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</si>
  <si>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</si>
  <si>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</si>
  <si>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</si>
  <si>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</si>
  <si>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</si>
  <si>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</si>
  <si>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</si>
  <si>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</si>
  <si>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</si>
  <si>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</si>
  <si>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</si>
  <si>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</si>
  <si>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</si>
  <si>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POR GÉNERO 2016</t>
  </si>
  <si>
    <t>FEMENINO</t>
  </si>
  <si>
    <t>MASCULINO</t>
  </si>
  <si>
    <t>EMPRESAS</t>
  </si>
  <si>
    <t>SEUDONIMO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</si>
</sst>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Border="1" applyAlignment="1"/>
    <xf numFmtId="0" fontId="0" fillId="5" borderId="0" xfId="0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3" fontId="0" fillId="7" borderId="9" xfId="0" applyNumberFormat="1" applyFill="1" applyBorder="1" applyAlignment="1">
      <alignment horizontal="center"/>
    </xf>
    <xf numFmtId="0" fontId="1" fillId="7" borderId="7" xfId="0" applyFont="1" applyFill="1" applyBorder="1"/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3" fontId="0" fillId="7" borderId="12" xfId="0" applyNumberFormat="1" applyFill="1" applyBorder="1" applyAlignment="1">
      <alignment horizontal="center"/>
    </xf>
    <xf numFmtId="0" fontId="1" fillId="7" borderId="10" xfId="0" applyFont="1" applyFill="1" applyBorder="1"/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0" fillId="3" borderId="0" xfId="0" applyFill="1" applyBorder="1"/>
    <xf numFmtId="3" fontId="0" fillId="7" borderId="15" xfId="0" applyNumberFormat="1" applyFill="1" applyBorder="1" applyAlignment="1">
      <alignment horizontal="center"/>
    </xf>
    <xf numFmtId="0" fontId="1" fillId="7" borderId="13" xfId="0" applyFont="1" applyFill="1" applyBorder="1"/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3" fontId="3" fillId="8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1" fillId="7" borderId="7" xfId="0" applyFont="1" applyFill="1" applyBorder="1"/>
    <xf numFmtId="0" fontId="1" fillId="7" borderId="8" xfId="0" applyFont="1" applyFill="1" applyBorder="1"/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1" fillId="7" borderId="10" xfId="0" applyFont="1" applyFill="1" applyBorder="1"/>
    <xf numFmtId="0" fontId="1" fillId="7" borderId="11" xfId="0" applyFont="1" applyFill="1" applyBorder="1"/>
    <xf numFmtId="0" fontId="1" fillId="7" borderId="13" xfId="0" applyFont="1" applyFill="1" applyBorder="1"/>
    <xf numFmtId="0" fontId="1" fillId="7" borderId="14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</cellXfs>
  <cellStyles count="1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title>
      <c:tx>
        <c:rich>
          <a:bodyPr/>
          <a:lstStyle/>
          <a:p>
            <a:pPr>
              <a:defRPr baseline="0">
                <a:solidFill>
                  <a:schemeClr val="bg2">
                    <a:lumMod val="10000"/>
                  </a:schemeClr>
                </a:solidFill>
              </a:defRPr>
            </a:pPr>
            <a:r>
              <a:rPr lang="es-MX" baseline="0">
                <a:solidFill>
                  <a:schemeClr val="bg2">
                    <a:lumMod val="10000"/>
                  </a:schemeClr>
                </a:solidFill>
              </a:rPr>
              <a:t>SOLICITUDES RECIBIDAS 2016</a:t>
            </a:r>
          </a:p>
        </c:rich>
      </c:tx>
    </c:title>
    <c:view3D>
      <c:rAngAx val="1"/>
    </c:view3D>
    <c:sideWall>
      <c:spPr>
        <a:solidFill>
          <a:schemeClr val="bg1">
            <a:lumMod val="65000"/>
          </a:schemeClr>
        </a:solidFill>
      </c:spPr>
    </c:sideWall>
    <c:backWall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ser>
          <c:idx val="0"/>
          <c:order val="0"/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baseline="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353</c:v>
                </c:pt>
                <c:pt idx="1">
                  <c:v>479</c:v>
                </c:pt>
                <c:pt idx="2">
                  <c:v>260</c:v>
                </c:pt>
                <c:pt idx="3">
                  <c:v>423</c:v>
                </c:pt>
                <c:pt idx="4">
                  <c:v>406</c:v>
                </c:pt>
                <c:pt idx="5">
                  <c:v>430</c:v>
                </c:pt>
                <c:pt idx="6">
                  <c:v>404</c:v>
                </c:pt>
              </c:numCache>
            </c:numRef>
          </c:val>
        </c:ser>
        <c:dLbls>
          <c:showVal val="1"/>
        </c:dLbls>
        <c:shape val="cylinder"/>
        <c:axId val="100854784"/>
        <c:axId val="101139200"/>
        <c:axId val="0"/>
      </c:bar3DChart>
      <c:catAx>
        <c:axId val="1008547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bg2">
                    <a:lumMod val="25000"/>
                  </a:schemeClr>
                </a:solidFill>
              </a:defRPr>
            </a:pPr>
            <a:endParaRPr lang="es-MX"/>
          </a:p>
        </c:txPr>
        <c:crossAx val="101139200"/>
        <c:crosses val="autoZero"/>
        <c:auto val="1"/>
        <c:lblAlgn val="ctr"/>
        <c:lblOffset val="100"/>
      </c:catAx>
      <c:valAx>
        <c:axId val="10113920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00854784"/>
        <c:crosses val="autoZero"/>
        <c:crossBetween val="between"/>
      </c:valAx>
    </c:plotArea>
    <c:plotVisOnly val="1"/>
  </c:chart>
  <c:spPr>
    <a:solidFill>
      <a:schemeClr val="bg1">
        <a:lumMod val="85000"/>
      </a:schemeClr>
    </a:solidFill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/>
            </a:pPr>
            <a:r>
              <a:rPr lang="es-MX"/>
              <a:t>TIPO DE SOLICITUDES 2016</a:t>
            </a:r>
          </a:p>
        </c:rich>
      </c:tx>
    </c:title>
    <c:view3D>
      <c:rAngAx val="1"/>
    </c:view3D>
    <c:sideWall>
      <c:spPr>
        <a:solidFill>
          <a:schemeClr val="bg1">
            <a:lumMod val="65000"/>
          </a:schemeClr>
        </a:solidFill>
      </c:spPr>
    </c:sideWall>
    <c:backWall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ser>
          <c:idx val="0"/>
          <c:order val="0"/>
          <c:tx>
            <c:strRef>
              <c:f>'Solicitudes Recibidas'!$K$19</c:f>
              <c:strCache>
                <c:ptCount val="1"/>
                <c:pt idx="0">
                  <c:v>INFOMEX</c:v>
                </c:pt>
              </c:strCache>
            </c:strRef>
          </c:tx>
          <c:dLbls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'Solicitudes Recibidas'!$J$20:$J$31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Recibidas'!$K$20:$K$31</c:f>
              <c:numCache>
                <c:formatCode>General</c:formatCode>
                <c:ptCount val="12"/>
                <c:pt idx="0">
                  <c:v>235</c:v>
                </c:pt>
                <c:pt idx="1">
                  <c:v>310</c:v>
                </c:pt>
                <c:pt idx="2">
                  <c:v>150</c:v>
                </c:pt>
                <c:pt idx="3">
                  <c:v>239</c:v>
                </c:pt>
                <c:pt idx="4">
                  <c:v>206</c:v>
                </c:pt>
                <c:pt idx="5">
                  <c:v>229</c:v>
                </c:pt>
                <c:pt idx="6">
                  <c:v>231</c:v>
                </c:pt>
              </c:numCache>
            </c:numRef>
          </c:val>
        </c:ser>
        <c:ser>
          <c:idx val="1"/>
          <c:order val="1"/>
          <c:tx>
            <c:strRef>
              <c:f>'Solicitudes Recibidas'!$L$19</c:f>
              <c:strCache>
                <c:ptCount val="1"/>
                <c:pt idx="0">
                  <c:v>MANUALES</c:v>
                </c:pt>
              </c:strCache>
            </c:strRef>
          </c:tx>
          <c:dLbls>
            <c:dLbl>
              <c:idx val="0"/>
              <c:layout>
                <c:manualLayout>
                  <c:x val="1.5686276662553209E-2"/>
                  <c:y val="-4.2803631096063931E-3"/>
                </c:manualLayout>
              </c:layout>
              <c:showVal val="1"/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Val val="1"/>
            </c:dLbl>
            <c:dLbl>
              <c:idx val="4"/>
              <c:layout>
                <c:manualLayout>
                  <c:x val="1.51024811218986E-2"/>
                  <c:y val="5.3139482746519353E-17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'Solicitudes Recibidas'!$J$20:$J$31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Recibidas'!$L$20:$L$31</c:f>
              <c:numCache>
                <c:formatCode>General</c:formatCode>
                <c:ptCount val="12"/>
                <c:pt idx="0">
                  <c:v>117</c:v>
                </c:pt>
                <c:pt idx="1">
                  <c:v>148</c:v>
                </c:pt>
                <c:pt idx="2">
                  <c:v>100</c:v>
                </c:pt>
                <c:pt idx="3">
                  <c:v>146</c:v>
                </c:pt>
                <c:pt idx="4">
                  <c:v>131</c:v>
                </c:pt>
                <c:pt idx="5">
                  <c:v>161</c:v>
                </c:pt>
                <c:pt idx="6">
                  <c:v>135</c:v>
                </c:pt>
              </c:numCache>
            </c:numRef>
          </c:val>
        </c:ser>
        <c:ser>
          <c:idx val="2"/>
          <c:order val="2"/>
          <c:tx>
            <c:strRef>
              <c:f>'Solicitudes Recibidas'!$M$19</c:f>
              <c:strCache>
                <c:ptCount val="1"/>
                <c:pt idx="0">
                  <c:v>CORREO</c:v>
                </c:pt>
              </c:strCache>
            </c:strRef>
          </c:tx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Val val="1"/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Val val="1"/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Val val="1"/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'Solicitudes Recibidas'!$J$20:$J$31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#,##0</c:formatCode>
                <c:ptCount val="12"/>
                <c:pt idx="0">
                  <c:v>1</c:v>
                </c:pt>
                <c:pt idx="1">
                  <c:v>21</c:v>
                </c:pt>
                <c:pt idx="2">
                  <c:v>10</c:v>
                </c:pt>
                <c:pt idx="3">
                  <c:v>38</c:v>
                </c:pt>
                <c:pt idx="4">
                  <c:v>69</c:v>
                </c:pt>
                <c:pt idx="5">
                  <c:v>40</c:v>
                </c:pt>
                <c:pt idx="6">
                  <c:v>38</c:v>
                </c:pt>
              </c:numCache>
            </c:numRef>
          </c:val>
        </c:ser>
        <c:shape val="box"/>
        <c:axId val="101182464"/>
        <c:axId val="101462784"/>
        <c:axId val="100857600"/>
      </c:bar3DChart>
      <c:catAx>
        <c:axId val="101182464"/>
        <c:scaling>
          <c:orientation val="minMax"/>
        </c:scaling>
        <c:axPos val="b"/>
        <c:numFmt formatCode="General" sourceLinked="1"/>
        <c:majorTickMark val="none"/>
        <c:tickLblPos val="nextTo"/>
        <c:crossAx val="101462784"/>
        <c:crosses val="autoZero"/>
        <c:auto val="1"/>
        <c:lblAlgn val="ctr"/>
        <c:lblOffset val="100"/>
      </c:catAx>
      <c:valAx>
        <c:axId val="101462784"/>
        <c:scaling>
          <c:orientation val="minMax"/>
        </c:scaling>
        <c:delete val="1"/>
        <c:axPos val="l"/>
        <c:numFmt formatCode="General" sourceLinked="1"/>
        <c:tickLblPos val="none"/>
        <c:crossAx val="101182464"/>
        <c:crosses val="autoZero"/>
        <c:crossBetween val="between"/>
      </c:valAx>
      <c:serAx>
        <c:axId val="100857600"/>
        <c:scaling>
          <c:orientation val="minMax"/>
        </c:scaling>
        <c:delete val="1"/>
        <c:axPos val="b"/>
        <c:tickLblPos val="none"/>
        <c:crossAx val="101462784"/>
        <c:crosses val="autoZero"/>
      </c:serAx>
    </c:plotArea>
    <c:legend>
      <c:legendPos val="r"/>
      <c:layout>
        <c:manualLayout>
          <c:xMode val="edge"/>
          <c:yMode val="edge"/>
          <c:x val="0.81850705612716967"/>
          <c:y val="0.29101498676302007"/>
          <c:w val="0.13442018006008274"/>
          <c:h val="0.25751621956346382"/>
        </c:manualLayout>
      </c:layout>
    </c:legend>
    <c:plotVisOnly val="1"/>
  </c:chart>
  <c:spPr>
    <a:solidFill>
      <a:schemeClr val="bg1">
        <a:lumMod val="85000"/>
      </a:schemeClr>
    </a:solidFill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SOLICITUDES POR GÉNERO 2016</a:t>
            </a:r>
          </a:p>
        </c:rich>
      </c:tx>
    </c:title>
    <c:view3D>
      <c:rotX val="0"/>
      <c:rotY val="0"/>
      <c:perspective val="3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solidFill>
          <a:schemeClr val="bg1">
            <a:lumMod val="65000"/>
          </a:schemeClr>
        </a:solidFill>
        <a:ln w="25400">
          <a:noFill/>
        </a:ln>
      </c:spPr>
    </c:sideWall>
    <c:backWall>
      <c:spPr>
        <a:solidFill>
          <a:schemeClr val="bg1">
            <a:lumMod val="65000"/>
          </a:schemeClr>
        </a:solidFill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'Solicitudes Recibidas'!$G$56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Recibidas'!$G$57:$G$68</c:f>
              <c:numCache>
                <c:formatCode>General</c:formatCode>
                <c:ptCount val="12"/>
                <c:pt idx="0">
                  <c:v>114</c:v>
                </c:pt>
                <c:pt idx="1">
                  <c:v>159</c:v>
                </c:pt>
                <c:pt idx="2">
                  <c:v>83</c:v>
                </c:pt>
                <c:pt idx="3">
                  <c:v>131</c:v>
                </c:pt>
                <c:pt idx="4">
                  <c:v>131</c:v>
                </c:pt>
                <c:pt idx="5">
                  <c:v>143</c:v>
                </c:pt>
                <c:pt idx="6">
                  <c:v>116</c:v>
                </c:pt>
              </c:numCache>
            </c:numRef>
          </c:val>
        </c:ser>
        <c:ser>
          <c:idx val="1"/>
          <c:order val="1"/>
          <c:tx>
            <c:strRef>
              <c:f>'Solicitudes Recibidas'!$H$56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Recibidas'!$H$57:$H$68</c:f>
              <c:numCache>
                <c:formatCode>General</c:formatCode>
                <c:ptCount val="12"/>
                <c:pt idx="0">
                  <c:v>223</c:v>
                </c:pt>
                <c:pt idx="1">
                  <c:v>290</c:v>
                </c:pt>
                <c:pt idx="2">
                  <c:v>169</c:v>
                </c:pt>
                <c:pt idx="3">
                  <c:v>257</c:v>
                </c:pt>
                <c:pt idx="4">
                  <c:v>215</c:v>
                </c:pt>
                <c:pt idx="5">
                  <c:v>246</c:v>
                </c:pt>
                <c:pt idx="6">
                  <c:v>259</c:v>
                </c:pt>
              </c:numCache>
            </c:numRef>
          </c:val>
        </c:ser>
        <c:ser>
          <c:idx val="2"/>
          <c:order val="2"/>
          <c:tx>
            <c:strRef>
              <c:f>'Solicitudes Recibidas'!$I$56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2"/>
            </a:solidFill>
          </c:spPr>
          <c:dLbls>
            <c:dLbl>
              <c:idx val="0"/>
              <c:layout>
                <c:manualLayout>
                  <c:x val="3.0464584920030387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Recibidas'!$I$57:$I$68</c:f>
              <c:numCache>
                <c:formatCode>General</c:formatCode>
                <c:ptCount val="12"/>
                <c:pt idx="0">
                  <c:v>11</c:v>
                </c:pt>
                <c:pt idx="1">
                  <c:v>7</c:v>
                </c:pt>
                <c:pt idx="2">
                  <c:v>4</c:v>
                </c:pt>
                <c:pt idx="3">
                  <c:v>11</c:v>
                </c:pt>
                <c:pt idx="4">
                  <c:v>4</c:v>
                </c:pt>
                <c:pt idx="5">
                  <c:v>24</c:v>
                </c:pt>
                <c:pt idx="6">
                  <c:v>15</c:v>
                </c:pt>
              </c:numCache>
            </c:numRef>
          </c:val>
        </c:ser>
        <c:ser>
          <c:idx val="3"/>
          <c:order val="3"/>
          <c:tx>
            <c:strRef>
              <c:f>'Solicitudes Recibidas'!$J$56</c:f>
              <c:strCache>
                <c:ptCount val="1"/>
                <c:pt idx="0">
                  <c:v>SEUDONIMO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dLbls>
            <c:dLbl>
              <c:idx val="1"/>
              <c:layout>
                <c:manualLayout>
                  <c:x val="3.0464584920030387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3.0464584920030778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Recibidas'!$J$57:$J$68</c:f>
              <c:numCache>
                <c:formatCode>General</c:formatCode>
                <c:ptCount val="12"/>
                <c:pt idx="0">
                  <c:v>5</c:v>
                </c:pt>
                <c:pt idx="1">
                  <c:v>23</c:v>
                </c:pt>
                <c:pt idx="2">
                  <c:v>4</c:v>
                </c:pt>
                <c:pt idx="3">
                  <c:v>24</c:v>
                </c:pt>
                <c:pt idx="4">
                  <c:v>56</c:v>
                </c:pt>
                <c:pt idx="5">
                  <c:v>17</c:v>
                </c:pt>
                <c:pt idx="6">
                  <c:v>14</c:v>
                </c:pt>
              </c:numCache>
            </c:numRef>
          </c:val>
        </c:ser>
        <c:shape val="cylinder"/>
        <c:axId val="101508992"/>
        <c:axId val="101510528"/>
        <c:axId val="0"/>
      </c:bar3DChart>
      <c:catAx>
        <c:axId val="1015089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/>
            </a:pPr>
            <a:endParaRPr lang="es-MX"/>
          </a:p>
        </c:txPr>
        <c:crossAx val="101510528"/>
        <c:crosses val="autoZero"/>
        <c:auto val="1"/>
        <c:lblAlgn val="ctr"/>
        <c:lblOffset val="100"/>
      </c:catAx>
      <c:valAx>
        <c:axId val="101510528"/>
        <c:scaling>
          <c:orientation val="minMax"/>
        </c:scaling>
        <c:axPos val="l"/>
        <c:numFmt formatCode="General" sourceLinked="1"/>
        <c:majorTickMark val="none"/>
        <c:tickLblPos val="nextTo"/>
        <c:crossAx val="101508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73750882053649"/>
          <c:y val="0.43419790903225636"/>
          <c:w val="9.0169574195457208E-2"/>
          <c:h val="0.23017232631123968"/>
        </c:manualLayout>
      </c:layout>
      <c:txPr>
        <a:bodyPr/>
        <a:lstStyle/>
        <a:p>
          <a:pPr>
            <a:defRPr sz="1100" b="1"/>
          </a:pPr>
          <a:endParaRPr lang="es-MX"/>
        </a:p>
      </c:txPr>
    </c:legend>
    <c:plotVisOnly val="1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33</xdr:row>
      <xdr:rowOff>342900</xdr:rowOff>
    </xdr:from>
    <xdr:to>
      <xdr:col>8</xdr:col>
      <xdr:colOff>57150</xdr:colOff>
      <xdr:row>50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323850</xdr:rowOff>
    </xdr:from>
    <xdr:to>
      <xdr:col>14</xdr:col>
      <xdr:colOff>28576</xdr:colOff>
      <xdr:row>50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70</xdr:row>
      <xdr:rowOff>76200</xdr:rowOff>
    </xdr:from>
    <xdr:to>
      <xdr:col>14</xdr:col>
      <xdr:colOff>0</xdr:colOff>
      <xdr:row>91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695325</xdr:colOff>
      <xdr:row>2</xdr:row>
      <xdr:rowOff>76200</xdr:rowOff>
    </xdr:from>
    <xdr:to>
      <xdr:col>9</xdr:col>
      <xdr:colOff>762000</xdr:colOff>
      <xdr:row>8</xdr:row>
      <xdr:rowOff>104775</xdr:rowOff>
    </xdr:to>
    <xdr:pic>
      <xdr:nvPicPr>
        <xdr:cNvPr id="5" name="1 Imagen" descr="\\192.168.136.39\Respaldo Compartida\Logo transparencia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1525" y="457200"/>
          <a:ext cx="24860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TES%20Y%20GRAFICAS%2020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>
        <row r="4">
          <cell r="B4">
            <v>404</v>
          </cell>
        </row>
        <row r="7">
          <cell r="B7">
            <v>231</v>
          </cell>
        </row>
        <row r="8">
          <cell r="B8">
            <v>135</v>
          </cell>
        </row>
        <row r="9">
          <cell r="B9">
            <v>38</v>
          </cell>
        </row>
        <row r="14">
          <cell r="B14">
            <v>259</v>
          </cell>
        </row>
        <row r="15">
          <cell r="B15">
            <v>116</v>
          </cell>
        </row>
        <row r="16">
          <cell r="B16">
            <v>14</v>
          </cell>
        </row>
        <row r="17">
          <cell r="B17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353</v>
          </cell>
        </row>
        <row r="7">
          <cell r="B7">
            <v>235</v>
          </cell>
        </row>
        <row r="8">
          <cell r="B8">
            <v>117</v>
          </cell>
        </row>
        <row r="9">
          <cell r="B9">
            <v>1</v>
          </cell>
        </row>
        <row r="14">
          <cell r="B14">
            <v>114</v>
          </cell>
        </row>
        <row r="15">
          <cell r="B15">
            <v>223</v>
          </cell>
        </row>
        <row r="16">
          <cell r="B16">
            <v>11</v>
          </cell>
        </row>
        <row r="17">
          <cell r="B17">
            <v>5</v>
          </cell>
        </row>
      </sheetData>
      <sheetData sheetId="12">
        <row r="4">
          <cell r="B4">
            <v>479</v>
          </cell>
        </row>
        <row r="7">
          <cell r="B7">
            <v>310</v>
          </cell>
        </row>
        <row r="8">
          <cell r="B8">
            <v>148</v>
          </cell>
        </row>
        <row r="9">
          <cell r="B9">
            <v>21</v>
          </cell>
        </row>
        <row r="14">
          <cell r="B14">
            <v>159</v>
          </cell>
        </row>
        <row r="15">
          <cell r="B15">
            <v>290</v>
          </cell>
        </row>
        <row r="16">
          <cell r="B16">
            <v>7</v>
          </cell>
        </row>
        <row r="17">
          <cell r="B17">
            <v>23</v>
          </cell>
        </row>
      </sheetData>
      <sheetData sheetId="13">
        <row r="4">
          <cell r="B4">
            <v>260</v>
          </cell>
        </row>
        <row r="7">
          <cell r="B7">
            <v>150</v>
          </cell>
        </row>
        <row r="8">
          <cell r="B8">
            <v>100</v>
          </cell>
        </row>
        <row r="9">
          <cell r="B9">
            <v>10</v>
          </cell>
        </row>
        <row r="14">
          <cell r="B14">
            <v>83</v>
          </cell>
        </row>
        <row r="15">
          <cell r="B15">
            <v>169</v>
          </cell>
        </row>
        <row r="16">
          <cell r="B16">
            <v>4</v>
          </cell>
        </row>
        <row r="17">
          <cell r="B17">
            <v>4</v>
          </cell>
        </row>
      </sheetData>
      <sheetData sheetId="14">
        <row r="4">
          <cell r="B4">
            <v>423</v>
          </cell>
        </row>
        <row r="7">
          <cell r="B7">
            <v>239</v>
          </cell>
        </row>
        <row r="8">
          <cell r="B8">
            <v>146</v>
          </cell>
        </row>
        <row r="9">
          <cell r="B9">
            <v>38</v>
          </cell>
        </row>
        <row r="14">
          <cell r="B14">
            <v>257</v>
          </cell>
        </row>
        <row r="15">
          <cell r="B15">
            <v>131</v>
          </cell>
        </row>
        <row r="16">
          <cell r="B16">
            <v>24</v>
          </cell>
        </row>
        <row r="17">
          <cell r="B17">
            <v>11</v>
          </cell>
        </row>
      </sheetData>
      <sheetData sheetId="15">
        <row r="4">
          <cell r="B4">
            <v>406</v>
          </cell>
        </row>
        <row r="7">
          <cell r="B7">
            <v>206</v>
          </cell>
        </row>
        <row r="8">
          <cell r="B8">
            <v>131</v>
          </cell>
        </row>
        <row r="9">
          <cell r="B9">
            <v>69</v>
          </cell>
        </row>
        <row r="14">
          <cell r="B14">
            <v>215</v>
          </cell>
        </row>
        <row r="15">
          <cell r="B15">
            <v>131</v>
          </cell>
        </row>
        <row r="16">
          <cell r="B16">
            <v>56</v>
          </cell>
        </row>
        <row r="17">
          <cell r="B17">
            <v>4</v>
          </cell>
        </row>
      </sheetData>
      <sheetData sheetId="16">
        <row r="4">
          <cell r="B4">
            <v>430</v>
          </cell>
        </row>
        <row r="7">
          <cell r="B7">
            <v>229</v>
          </cell>
        </row>
        <row r="8">
          <cell r="B8">
            <v>161</v>
          </cell>
        </row>
        <row r="9">
          <cell r="B9">
            <v>40</v>
          </cell>
        </row>
        <row r="14">
          <cell r="B14">
            <v>246</v>
          </cell>
        </row>
        <row r="15">
          <cell r="B15">
            <v>143</v>
          </cell>
        </row>
        <row r="16">
          <cell r="B16">
            <v>17</v>
          </cell>
        </row>
        <row r="17">
          <cell r="B17">
            <v>24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7"/>
  <sheetViews>
    <sheetView tabSelected="1" workbookViewId="0">
      <selection activeCell="F21" sqref="F21"/>
    </sheetView>
  </sheetViews>
  <sheetFormatPr baseColWidth="10" defaultRowHeight="15"/>
  <cols>
    <col min="1" max="1" width="3.140625" style="19" customWidth="1"/>
    <col min="2" max="2" width="14" style="19" customWidth="1"/>
    <col min="3" max="3" width="7.85546875" style="19" customWidth="1"/>
    <col min="4" max="4" width="5.7109375" style="19" customWidth="1"/>
    <col min="5" max="5" width="12.5703125" style="19" customWidth="1"/>
    <col min="6" max="6" width="15" style="19" customWidth="1"/>
    <col min="7" max="7" width="11.42578125" style="19" customWidth="1"/>
    <col min="8" max="8" width="12" style="19" customWidth="1"/>
    <col min="9" max="9" width="12.85546875" style="19" customWidth="1"/>
    <col min="10" max="10" width="19.28515625" style="19" customWidth="1"/>
    <col min="11" max="11" width="12.7109375" style="19" customWidth="1"/>
    <col min="12" max="13" width="15.85546875" style="19" customWidth="1"/>
    <col min="14" max="14" width="15" style="19" customWidth="1"/>
    <col min="15" max="15" width="2.7109375" style="19" customWidth="1"/>
    <col min="16" max="16" width="3.28515625" style="19" customWidth="1"/>
    <col min="17" max="17" width="14.85546875" style="19" customWidth="1"/>
    <col min="18" max="18" width="4.5703125" style="19" customWidth="1"/>
    <col min="19" max="16384" width="11.42578125" style="19"/>
  </cols>
  <sheetData>
    <row r="1" spans="1:18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2" customForma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8" s="2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1:18" s="2" customForma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8" s="2" customForma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</row>
    <row r="6" spans="1:18" s="2" customForma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1:18" s="2" customForma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"/>
    </row>
    <row r="8" spans="1:18" s="2" customForma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</row>
    <row r="9" spans="1:18" s="2" customForma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</row>
    <row r="10" spans="1:18" s="2" customForma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"/>
    </row>
    <row r="11" spans="1:18" s="2" customForma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8" s="2" customFormat="1" ht="38.25" customHeight="1">
      <c r="A12" s="1"/>
      <c r="B12" s="35" t="s"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1"/>
    </row>
    <row r="13" spans="1:18" s="2" customFormat="1" ht="39" customHeight="1">
      <c r="A13" s="1"/>
      <c r="B13" s="36" t="s">
        <v>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1"/>
    </row>
    <row r="14" spans="1:18" s="2" customFormat="1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4"/>
      <c r="R14" s="4"/>
    </row>
    <row r="15" spans="1:18" s="2" customFormat="1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"/>
    </row>
    <row r="16" spans="1:18" s="2" customFormat="1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"/>
    </row>
    <row r="17" spans="1:19" s="2" customFormat="1" ht="15.75" thickBot="1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"/>
    </row>
    <row r="18" spans="1:19" s="2" customFormat="1" ht="18" customHeight="1" thickBot="1">
      <c r="A18" s="1"/>
      <c r="B18" s="5"/>
      <c r="C18" s="5"/>
      <c r="D18" s="50" t="s">
        <v>2</v>
      </c>
      <c r="E18" s="51"/>
      <c r="F18" s="52"/>
      <c r="G18" s="5"/>
      <c r="H18" s="5"/>
      <c r="I18" s="5"/>
      <c r="J18" s="44" t="s">
        <v>3</v>
      </c>
      <c r="K18" s="45"/>
      <c r="L18" s="45"/>
      <c r="M18" s="45"/>
      <c r="N18" s="46"/>
      <c r="O18" s="5"/>
      <c r="P18" s="1"/>
    </row>
    <row r="19" spans="1:19" s="2" customFormat="1" ht="15.75" thickBot="1">
      <c r="A19" s="1"/>
      <c r="B19" s="5"/>
      <c r="C19" s="5"/>
      <c r="D19" s="47" t="s">
        <v>4</v>
      </c>
      <c r="E19" s="48"/>
      <c r="F19" s="49" t="s">
        <v>5</v>
      </c>
      <c r="G19" s="5"/>
      <c r="H19" s="5"/>
      <c r="I19" s="5"/>
      <c r="J19" s="6" t="s">
        <v>4</v>
      </c>
      <c r="K19" s="7" t="s">
        <v>6</v>
      </c>
      <c r="L19" s="8" t="s">
        <v>7</v>
      </c>
      <c r="M19" s="8" t="s">
        <v>8</v>
      </c>
      <c r="N19" s="8" t="s">
        <v>9</v>
      </c>
      <c r="O19" s="5"/>
      <c r="P19" s="1"/>
    </row>
    <row r="20" spans="1:19" s="2" customFormat="1">
      <c r="A20" s="1"/>
      <c r="B20" s="5"/>
      <c r="C20" s="5"/>
      <c r="D20" s="33" t="s">
        <v>10</v>
      </c>
      <c r="E20" s="34"/>
      <c r="F20" s="9">
        <f>+'[1]ACUM-ENERO'!B4</f>
        <v>353</v>
      </c>
      <c r="G20" s="5"/>
      <c r="H20" s="5"/>
      <c r="I20" s="5"/>
      <c r="J20" s="10" t="s">
        <v>10</v>
      </c>
      <c r="K20" s="11">
        <f>+'[1]ACUM-ENERO'!B7</f>
        <v>235</v>
      </c>
      <c r="L20" s="12">
        <f>+'[1]ACUM-ENERO'!B8</f>
        <v>117</v>
      </c>
      <c r="M20" s="9">
        <f>+'[1]ACUM-ENERO'!B9</f>
        <v>1</v>
      </c>
      <c r="N20" s="13">
        <f t="shared" ref="N20:N25" si="0">SUM(K20:M20)</f>
        <v>353</v>
      </c>
      <c r="O20" s="5"/>
      <c r="P20" s="1"/>
    </row>
    <row r="21" spans="1:19" s="2" customFormat="1">
      <c r="A21" s="1"/>
      <c r="B21" s="5"/>
      <c r="C21" s="5"/>
      <c r="D21" s="40" t="s">
        <v>11</v>
      </c>
      <c r="E21" s="41"/>
      <c r="F21" s="14">
        <f>+'[1]ACUM-FEBRERO'!B4</f>
        <v>479</v>
      </c>
      <c r="G21" s="5"/>
      <c r="H21" s="5"/>
      <c r="I21" s="5"/>
      <c r="J21" s="15" t="s">
        <v>11</v>
      </c>
      <c r="K21" s="16">
        <f>+'[1]ACUM-FEBRERO'!B7</f>
        <v>310</v>
      </c>
      <c r="L21" s="17">
        <f>+'[1]ACUM-FEBRERO'!B8</f>
        <v>148</v>
      </c>
      <c r="M21" s="14">
        <f>+'[1]ACUM-FEBRERO'!B9</f>
        <v>21</v>
      </c>
      <c r="N21" s="18">
        <f t="shared" si="0"/>
        <v>479</v>
      </c>
      <c r="O21" s="5"/>
      <c r="P21" s="1"/>
    </row>
    <row r="22" spans="1:19" s="2" customFormat="1">
      <c r="A22" s="1"/>
      <c r="B22" s="5"/>
      <c r="C22" s="5"/>
      <c r="D22" s="40" t="s">
        <v>12</v>
      </c>
      <c r="E22" s="41"/>
      <c r="F22" s="14">
        <f>+'[1]ACUM-MARZO'!B4</f>
        <v>260</v>
      </c>
      <c r="G22" s="5"/>
      <c r="H22" s="5"/>
      <c r="I22" s="5"/>
      <c r="J22" s="15" t="s">
        <v>12</v>
      </c>
      <c r="K22" s="16">
        <f>+'[1]ACUM-MARZO'!B7</f>
        <v>150</v>
      </c>
      <c r="L22" s="17">
        <f>+'[1]ACUM-MARZO'!B8</f>
        <v>100</v>
      </c>
      <c r="M22" s="14">
        <f>+'[1]ACUM-MARZO'!B9</f>
        <v>10</v>
      </c>
      <c r="N22" s="18">
        <f t="shared" si="0"/>
        <v>260</v>
      </c>
      <c r="O22" s="5"/>
      <c r="P22" s="1"/>
    </row>
    <row r="23" spans="1:19" s="2" customFormat="1">
      <c r="A23" s="1"/>
      <c r="B23" s="5"/>
      <c r="C23" s="5"/>
      <c r="D23" s="40" t="s">
        <v>13</v>
      </c>
      <c r="E23" s="41"/>
      <c r="F23" s="14">
        <f>+'[1]ACUM-ABRIL'!B4</f>
        <v>423</v>
      </c>
      <c r="G23" s="5"/>
      <c r="H23" s="5"/>
      <c r="I23" s="5"/>
      <c r="J23" s="15" t="s">
        <v>13</v>
      </c>
      <c r="K23" s="16">
        <f>+'[1]ACUM-ABRIL'!B7</f>
        <v>239</v>
      </c>
      <c r="L23" s="17">
        <f>+'[1]ACUM-ABRIL'!B8</f>
        <v>146</v>
      </c>
      <c r="M23" s="14">
        <f>+'[1]ACUM-ABRIL'!B9</f>
        <v>38</v>
      </c>
      <c r="N23" s="18">
        <f t="shared" si="0"/>
        <v>423</v>
      </c>
      <c r="O23" s="5"/>
      <c r="P23" s="1"/>
    </row>
    <row r="24" spans="1:19" s="2" customFormat="1">
      <c r="A24" s="1"/>
      <c r="B24" s="5"/>
      <c r="C24" s="5"/>
      <c r="D24" s="40" t="s">
        <v>14</v>
      </c>
      <c r="E24" s="41"/>
      <c r="F24" s="14">
        <f>+'[1]ACUM-MAYO'!B4</f>
        <v>406</v>
      </c>
      <c r="G24" s="5"/>
      <c r="H24" s="5"/>
      <c r="I24" s="5"/>
      <c r="J24" s="15" t="s">
        <v>14</v>
      </c>
      <c r="K24" s="16">
        <f>+'[1]ACUM-MAYO'!B7</f>
        <v>206</v>
      </c>
      <c r="L24" s="17">
        <f>+'[1]ACUM-MAYO'!B8</f>
        <v>131</v>
      </c>
      <c r="M24" s="14">
        <f>+'[1]ACUM-MAYO'!B9</f>
        <v>69</v>
      </c>
      <c r="N24" s="18">
        <f t="shared" si="0"/>
        <v>406</v>
      </c>
      <c r="O24" s="5"/>
      <c r="P24" s="1"/>
    </row>
    <row r="25" spans="1:19" s="2" customFormat="1">
      <c r="A25" s="1"/>
      <c r="B25" s="5"/>
      <c r="C25" s="5"/>
      <c r="D25" s="40" t="s">
        <v>15</v>
      </c>
      <c r="E25" s="41"/>
      <c r="F25" s="14">
        <f>+'[1]ACUM-JUNIO'!B4</f>
        <v>430</v>
      </c>
      <c r="G25" s="5"/>
      <c r="H25" s="5"/>
      <c r="I25" s="5"/>
      <c r="J25" s="15" t="s">
        <v>15</v>
      </c>
      <c r="K25" s="16">
        <f>+'[1]ACUM-JUNIO'!B7</f>
        <v>229</v>
      </c>
      <c r="L25" s="17">
        <f>+'[1]ACUM-JUNIO'!B8</f>
        <v>161</v>
      </c>
      <c r="M25" s="14">
        <f>+'[1]ACUM-JUNIO'!B9</f>
        <v>40</v>
      </c>
      <c r="N25" s="18">
        <f t="shared" si="0"/>
        <v>430</v>
      </c>
      <c r="O25" s="5"/>
      <c r="P25" s="1"/>
    </row>
    <row r="26" spans="1:19" s="2" customFormat="1">
      <c r="A26" s="1"/>
      <c r="B26" s="5"/>
      <c r="C26" s="5"/>
      <c r="D26" s="40" t="s">
        <v>16</v>
      </c>
      <c r="E26" s="41"/>
      <c r="F26" s="14">
        <f>+'[1]ACUM-JULIO'!B4</f>
        <v>404</v>
      </c>
      <c r="G26" s="5"/>
      <c r="H26" s="5"/>
      <c r="I26" s="5"/>
      <c r="J26" s="15" t="s">
        <v>16</v>
      </c>
      <c r="K26" s="16">
        <f>+'[1]ACUM-JULIO'!B7</f>
        <v>231</v>
      </c>
      <c r="L26" s="17">
        <f>+'[1]ACUM-JULIO'!B8</f>
        <v>135</v>
      </c>
      <c r="M26" s="14">
        <f>+'[1]ACUM-JULIO'!B9</f>
        <v>38</v>
      </c>
      <c r="N26" s="18">
        <f>SUM(K26:M26)</f>
        <v>404</v>
      </c>
      <c r="O26" s="5"/>
      <c r="P26" s="1"/>
    </row>
    <row r="27" spans="1:19" s="2" customFormat="1">
      <c r="A27" s="1"/>
      <c r="B27" s="5"/>
      <c r="C27" s="5"/>
      <c r="D27" s="40" t="s">
        <v>17</v>
      </c>
      <c r="E27" s="41"/>
      <c r="F27" s="14"/>
      <c r="G27" s="5"/>
      <c r="H27" s="5"/>
      <c r="I27" s="5"/>
      <c r="J27" s="15" t="s">
        <v>17</v>
      </c>
      <c r="K27" s="16"/>
      <c r="L27" s="17"/>
      <c r="M27" s="14"/>
      <c r="N27" s="18"/>
      <c r="O27" s="5"/>
      <c r="P27" s="1"/>
    </row>
    <row r="28" spans="1:19" s="2" customFormat="1">
      <c r="A28" s="1"/>
      <c r="B28" s="5"/>
      <c r="C28" s="5"/>
      <c r="D28" s="40" t="s">
        <v>18</v>
      </c>
      <c r="E28" s="41"/>
      <c r="F28" s="14"/>
      <c r="G28" s="5"/>
      <c r="H28" s="5"/>
      <c r="I28" s="5"/>
      <c r="J28" s="15" t="s">
        <v>18</v>
      </c>
      <c r="K28" s="16"/>
      <c r="L28" s="17"/>
      <c r="M28" s="14"/>
      <c r="N28" s="18"/>
      <c r="O28" s="5"/>
      <c r="P28" s="1"/>
    </row>
    <row r="29" spans="1:19" s="2" customFormat="1">
      <c r="A29" s="1"/>
      <c r="B29" s="5"/>
      <c r="C29" s="5"/>
      <c r="D29" s="40" t="s">
        <v>19</v>
      </c>
      <c r="E29" s="41"/>
      <c r="F29" s="14"/>
      <c r="G29" s="5"/>
      <c r="H29" s="5"/>
      <c r="I29" s="5"/>
      <c r="J29" s="15" t="s">
        <v>19</v>
      </c>
      <c r="K29" s="16"/>
      <c r="L29" s="17"/>
      <c r="M29" s="14"/>
      <c r="N29" s="18"/>
      <c r="O29" s="5"/>
      <c r="P29" s="1"/>
    </row>
    <row r="30" spans="1:19">
      <c r="A30" s="1"/>
      <c r="B30" s="5"/>
      <c r="C30" s="5"/>
      <c r="D30" s="40" t="s">
        <v>20</v>
      </c>
      <c r="E30" s="41"/>
      <c r="F30" s="14"/>
      <c r="G30" s="5"/>
      <c r="H30" s="5"/>
      <c r="I30" s="5"/>
      <c r="J30" s="15" t="s">
        <v>20</v>
      </c>
      <c r="K30" s="16"/>
      <c r="L30" s="17"/>
      <c r="M30" s="14"/>
      <c r="N30" s="18"/>
      <c r="O30" s="5"/>
      <c r="P30" s="1"/>
      <c r="Q30" s="2"/>
      <c r="R30" s="2"/>
      <c r="S30" s="2"/>
    </row>
    <row r="31" spans="1:19" ht="15.75" thickBot="1">
      <c r="A31" s="1"/>
      <c r="B31" s="5"/>
      <c r="C31" s="5"/>
      <c r="D31" s="42" t="s">
        <v>21</v>
      </c>
      <c r="E31" s="43"/>
      <c r="F31" s="20"/>
      <c r="G31" s="5"/>
      <c r="H31" s="5"/>
      <c r="I31" s="5"/>
      <c r="J31" s="21" t="s">
        <v>21</v>
      </c>
      <c r="K31" s="22"/>
      <c r="L31" s="23"/>
      <c r="M31" s="20"/>
      <c r="N31" s="24"/>
      <c r="O31" s="5"/>
      <c r="P31" s="1"/>
      <c r="Q31" s="2"/>
      <c r="R31" s="2"/>
      <c r="S31" s="2"/>
    </row>
    <row r="32" spans="1:19" ht="24.75" customHeight="1" thickBot="1">
      <c r="A32" s="1"/>
      <c r="B32" s="5"/>
      <c r="C32" s="5"/>
      <c r="D32" s="5"/>
      <c r="E32" s="25" t="s">
        <v>9</v>
      </c>
      <c r="F32" s="26">
        <f>SUM(F20:F31)</f>
        <v>2755</v>
      </c>
      <c r="G32" s="5"/>
      <c r="H32" s="5"/>
      <c r="I32" s="5"/>
      <c r="J32" s="5"/>
      <c r="K32" s="27">
        <f>SUM(K20:K31)</f>
        <v>1600</v>
      </c>
      <c r="L32" s="27">
        <f>SUM(L20:L31)</f>
        <v>938</v>
      </c>
      <c r="M32" s="28">
        <f>SUM(M20:M31)</f>
        <v>217</v>
      </c>
      <c r="N32" s="26">
        <f>+N20+N21+N22+N23+N24+N25+N26+N27+N28+N29+N30+N31</f>
        <v>2755</v>
      </c>
      <c r="O32" s="5"/>
      <c r="P32" s="1"/>
      <c r="Q32" s="2"/>
      <c r="R32" s="2"/>
      <c r="S32" s="2"/>
    </row>
    <row r="33" spans="1:19" ht="24.75" customHeight="1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"/>
      <c r="Q33" s="2"/>
      <c r="R33" s="2"/>
      <c r="S33" s="2"/>
    </row>
    <row r="34" spans="1:19" ht="120" customHeight="1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"/>
      <c r="Q34" s="2"/>
      <c r="R34" s="2"/>
      <c r="S34" s="2"/>
    </row>
    <row r="35" spans="1:19" ht="19.5" customHeight="1">
      <c r="A35" s="1"/>
      <c r="B35" s="5"/>
      <c r="C35" s="2"/>
      <c r="D35" s="2"/>
      <c r="E35" s="2"/>
      <c r="F35" s="2"/>
      <c r="G35" s="2"/>
      <c r="H35" s="5"/>
      <c r="I35" s="5"/>
      <c r="J35" s="2"/>
      <c r="K35" s="2"/>
      <c r="L35" s="2"/>
      <c r="M35" s="2"/>
      <c r="N35" s="2"/>
      <c r="O35" s="5"/>
      <c r="P35" s="1"/>
      <c r="Q35" s="2"/>
      <c r="R35" s="2"/>
      <c r="S35" s="2"/>
    </row>
    <row r="36" spans="1:19">
      <c r="A36" s="1"/>
      <c r="B36" s="5"/>
      <c r="C36" s="2"/>
      <c r="D36" s="2"/>
      <c r="E36" s="2"/>
      <c r="F36" s="2"/>
      <c r="G36" s="2"/>
      <c r="H36" s="5"/>
      <c r="I36" s="5"/>
      <c r="J36" s="2"/>
      <c r="K36" s="2"/>
      <c r="L36" s="2"/>
      <c r="M36" s="2"/>
      <c r="N36" s="2"/>
      <c r="O36" s="5"/>
      <c r="P36" s="1"/>
      <c r="Q36" s="2"/>
      <c r="R36" s="2"/>
      <c r="S36" s="2"/>
    </row>
    <row r="37" spans="1:19">
      <c r="A37" s="1"/>
      <c r="B37" s="5"/>
      <c r="C37" s="2"/>
      <c r="D37" s="2"/>
      <c r="E37" s="2"/>
      <c r="F37" s="2"/>
      <c r="G37" s="2"/>
      <c r="H37" s="5"/>
      <c r="I37" s="5"/>
      <c r="J37" s="2"/>
      <c r="K37" s="2"/>
      <c r="L37" s="2"/>
      <c r="M37" s="2"/>
      <c r="N37" s="2"/>
      <c r="O37" s="5"/>
      <c r="P37" s="1"/>
      <c r="Q37" s="2"/>
      <c r="R37" s="2"/>
      <c r="S37" s="2"/>
    </row>
    <row r="38" spans="1:19">
      <c r="A38" s="1"/>
      <c r="B38" s="5"/>
      <c r="C38" s="2"/>
      <c r="D38" s="2"/>
      <c r="E38" s="2"/>
      <c r="F38" s="2"/>
      <c r="G38" s="2"/>
      <c r="H38" s="5"/>
      <c r="I38" s="5"/>
      <c r="J38" s="2"/>
      <c r="K38" s="2"/>
      <c r="L38" s="2"/>
      <c r="M38" s="2"/>
      <c r="N38" s="2"/>
      <c r="O38" s="5"/>
      <c r="P38" s="1"/>
      <c r="Q38" s="2"/>
      <c r="R38" s="2"/>
      <c r="S38" s="2"/>
    </row>
    <row r="39" spans="1:19">
      <c r="A39" s="1"/>
      <c r="B39" s="5"/>
      <c r="C39" s="2"/>
      <c r="D39" s="2"/>
      <c r="E39" s="2"/>
      <c r="F39" s="2"/>
      <c r="G39" s="2"/>
      <c r="H39" s="5"/>
      <c r="I39" s="5"/>
      <c r="J39" s="2"/>
      <c r="K39" s="2"/>
      <c r="L39" s="2"/>
      <c r="M39" s="2"/>
      <c r="N39" s="2"/>
      <c r="O39" s="5"/>
      <c r="P39" s="1"/>
      <c r="Q39" s="2"/>
      <c r="R39" s="2"/>
      <c r="S39" s="2"/>
    </row>
    <row r="40" spans="1:19">
      <c r="A40" s="1"/>
      <c r="B40" s="5"/>
      <c r="C40" s="2"/>
      <c r="D40" s="2"/>
      <c r="E40" s="2"/>
      <c r="F40" s="2"/>
      <c r="G40" s="2"/>
      <c r="H40" s="5"/>
      <c r="I40" s="5"/>
      <c r="J40" s="2"/>
      <c r="K40" s="2"/>
      <c r="L40" s="2"/>
      <c r="M40" s="2"/>
      <c r="N40" s="2"/>
      <c r="O40" s="5"/>
      <c r="P40" s="1"/>
      <c r="Q40" s="2"/>
      <c r="R40" s="2"/>
      <c r="S40" s="2"/>
    </row>
    <row r="41" spans="1:19">
      <c r="A41" s="1"/>
      <c r="B41" s="5"/>
      <c r="C41" s="2"/>
      <c r="D41" s="2"/>
      <c r="E41" s="2"/>
      <c r="F41" s="2"/>
      <c r="G41" s="2"/>
      <c r="H41" s="5"/>
      <c r="I41" s="5"/>
      <c r="J41" s="2"/>
      <c r="K41" s="2"/>
      <c r="L41" s="2"/>
      <c r="M41" s="2"/>
      <c r="N41" s="2"/>
      <c r="O41" s="5"/>
      <c r="P41" s="1"/>
      <c r="Q41" s="2"/>
      <c r="R41" s="2"/>
      <c r="S41" s="2"/>
    </row>
    <row r="42" spans="1:19">
      <c r="A42" s="1"/>
      <c r="B42" s="5"/>
      <c r="C42" s="2"/>
      <c r="D42" s="2"/>
      <c r="E42" s="2"/>
      <c r="F42" s="2"/>
      <c r="G42" s="2"/>
      <c r="H42" s="5"/>
      <c r="I42" s="5"/>
      <c r="J42" s="2"/>
      <c r="K42" s="2"/>
      <c r="L42" s="2"/>
      <c r="M42" s="2"/>
      <c r="N42" s="2"/>
      <c r="O42" s="5"/>
      <c r="P42" s="1"/>
      <c r="Q42" s="2"/>
      <c r="R42" s="2"/>
      <c r="S42" s="2"/>
    </row>
    <row r="43" spans="1:19">
      <c r="A43" s="1"/>
      <c r="B43" s="5"/>
      <c r="C43" s="2"/>
      <c r="D43" s="2"/>
      <c r="E43" s="2"/>
      <c r="F43" s="2"/>
      <c r="G43" s="2"/>
      <c r="H43" s="5"/>
      <c r="I43" s="5"/>
      <c r="J43" s="2"/>
      <c r="K43" s="2"/>
      <c r="L43" s="2"/>
      <c r="M43" s="2"/>
      <c r="N43" s="2"/>
      <c r="O43" s="5"/>
      <c r="P43" s="1"/>
      <c r="Q43" s="2"/>
      <c r="R43" s="2"/>
      <c r="S43" s="2"/>
    </row>
    <row r="44" spans="1:19">
      <c r="A44" s="1"/>
      <c r="B44" s="5"/>
      <c r="C44" s="2"/>
      <c r="D44" s="2"/>
      <c r="E44" s="2"/>
      <c r="F44" s="2"/>
      <c r="G44" s="2"/>
      <c r="H44" s="5"/>
      <c r="I44" s="5"/>
      <c r="J44" s="2"/>
      <c r="K44" s="2"/>
      <c r="L44" s="2"/>
      <c r="M44" s="2"/>
      <c r="N44" s="2"/>
      <c r="O44" s="5"/>
      <c r="P44" s="1"/>
      <c r="Q44" s="2"/>
      <c r="R44" s="2"/>
      <c r="S44" s="2"/>
    </row>
    <row r="45" spans="1:19">
      <c r="A45" s="1"/>
      <c r="B45" s="5"/>
      <c r="C45" s="2"/>
      <c r="D45" s="2"/>
      <c r="E45" s="2"/>
      <c r="F45" s="2"/>
      <c r="G45" s="2"/>
      <c r="H45" s="5"/>
      <c r="I45" s="5"/>
      <c r="J45" s="2"/>
      <c r="K45" s="2"/>
      <c r="L45" s="2"/>
      <c r="M45" s="2"/>
      <c r="N45" s="2"/>
      <c r="O45" s="5"/>
      <c r="P45" s="1"/>
      <c r="Q45" s="2"/>
      <c r="R45" s="2"/>
      <c r="S45" s="2"/>
    </row>
    <row r="46" spans="1:19">
      <c r="A46" s="1"/>
      <c r="B46" s="5"/>
      <c r="C46" s="2"/>
      <c r="D46" s="2"/>
      <c r="E46" s="2"/>
      <c r="F46" s="2"/>
      <c r="G46" s="2"/>
      <c r="H46" s="5"/>
      <c r="I46" s="5"/>
      <c r="J46" s="2"/>
      <c r="K46" s="2"/>
      <c r="L46" s="2"/>
      <c r="M46" s="2"/>
      <c r="N46" s="2"/>
      <c r="O46" s="5"/>
      <c r="P46" s="1"/>
      <c r="Q46" s="2"/>
      <c r="R46" s="2"/>
      <c r="S46" s="2"/>
    </row>
    <row r="47" spans="1:19">
      <c r="A47" s="1"/>
      <c r="B47" s="5"/>
      <c r="C47" s="2"/>
      <c r="D47" s="2"/>
      <c r="E47" s="2"/>
      <c r="F47" s="2"/>
      <c r="G47" s="2"/>
      <c r="H47" s="5"/>
      <c r="I47" s="5"/>
      <c r="J47" s="2"/>
      <c r="K47" s="2"/>
      <c r="L47" s="2"/>
      <c r="M47" s="2"/>
      <c r="N47" s="2"/>
      <c r="O47" s="5"/>
      <c r="P47" s="1"/>
      <c r="Q47" s="2"/>
      <c r="R47" s="2"/>
      <c r="S47" s="2"/>
    </row>
    <row r="48" spans="1:19">
      <c r="A48" s="1"/>
      <c r="B48" s="5"/>
      <c r="C48" s="2"/>
      <c r="D48" s="2"/>
      <c r="E48" s="2"/>
      <c r="F48" s="2"/>
      <c r="G48" s="2"/>
      <c r="H48" s="5"/>
      <c r="I48" s="5"/>
      <c r="J48" s="2"/>
      <c r="K48" s="2"/>
      <c r="L48" s="2"/>
      <c r="M48" s="2"/>
      <c r="N48" s="2"/>
      <c r="O48" s="5"/>
      <c r="P48" s="1"/>
      <c r="Q48" s="2"/>
      <c r="R48" s="2"/>
      <c r="S48" s="2"/>
    </row>
    <row r="49" spans="1:19">
      <c r="A49" s="1"/>
      <c r="B49" s="5"/>
      <c r="C49" s="2"/>
      <c r="D49" s="2"/>
      <c r="E49" s="2"/>
      <c r="F49" s="2"/>
      <c r="G49" s="2"/>
      <c r="H49" s="5"/>
      <c r="I49" s="5"/>
      <c r="J49" s="2"/>
      <c r="K49" s="2"/>
      <c r="L49" s="2"/>
      <c r="M49" s="2"/>
      <c r="N49" s="2"/>
      <c r="O49" s="5"/>
      <c r="P49" s="1"/>
      <c r="Q49" s="2"/>
      <c r="R49" s="2"/>
      <c r="S49" s="2"/>
    </row>
    <row r="50" spans="1:19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"/>
      <c r="Q50" s="2"/>
      <c r="R50" s="2"/>
      <c r="S50" s="2"/>
    </row>
    <row r="51" spans="1:19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"/>
      <c r="Q51" s="2"/>
      <c r="R51" s="2"/>
      <c r="S51" s="2"/>
    </row>
    <row r="52" spans="1:19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"/>
      <c r="Q52" s="2"/>
      <c r="R52" s="2"/>
      <c r="S52" s="2"/>
    </row>
    <row r="53" spans="1:19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"/>
      <c r="Q53" s="2"/>
      <c r="R53" s="2"/>
      <c r="S53" s="2"/>
    </row>
    <row r="54" spans="1:19" ht="15.75" thickBot="1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"/>
      <c r="Q54" s="2"/>
      <c r="R54" s="2"/>
      <c r="S54" s="2"/>
    </row>
    <row r="55" spans="1:19" ht="18" customHeight="1" thickBot="1">
      <c r="A55" s="1"/>
      <c r="B55" s="5"/>
      <c r="C55" s="5"/>
      <c r="D55" s="5"/>
      <c r="E55" s="5"/>
      <c r="F55" s="37" t="s">
        <v>22</v>
      </c>
      <c r="G55" s="38"/>
      <c r="H55" s="38"/>
      <c r="I55" s="38"/>
      <c r="J55" s="38"/>
      <c r="K55" s="39"/>
      <c r="L55" s="5"/>
      <c r="M55" s="5"/>
      <c r="N55" s="5"/>
      <c r="O55" s="5"/>
      <c r="P55" s="1"/>
      <c r="Q55" s="2"/>
      <c r="R55" s="2"/>
      <c r="S55" s="2"/>
    </row>
    <row r="56" spans="1:19" ht="15.75" thickBot="1">
      <c r="A56" s="1"/>
      <c r="B56" s="5"/>
      <c r="C56" s="5"/>
      <c r="D56" s="5"/>
      <c r="E56" s="5"/>
      <c r="F56" s="6" t="s">
        <v>4</v>
      </c>
      <c r="G56" s="29" t="s">
        <v>23</v>
      </c>
      <c r="H56" s="6" t="s">
        <v>24</v>
      </c>
      <c r="I56" s="29" t="s">
        <v>25</v>
      </c>
      <c r="J56" s="6" t="s">
        <v>26</v>
      </c>
      <c r="K56" s="30" t="s">
        <v>9</v>
      </c>
      <c r="L56" s="5"/>
      <c r="M56" s="5"/>
      <c r="N56" s="5"/>
      <c r="O56" s="5"/>
      <c r="P56" s="1"/>
      <c r="Q56" s="2"/>
      <c r="R56" s="2"/>
      <c r="S56" s="2"/>
    </row>
    <row r="57" spans="1:19">
      <c r="A57" s="1"/>
      <c r="B57" s="5"/>
      <c r="C57" s="5"/>
      <c r="D57" s="5"/>
      <c r="E57" s="5"/>
      <c r="F57" s="10" t="s">
        <v>10</v>
      </c>
      <c r="G57" s="11">
        <f>+'[1]ACUM-ENERO'!B14</f>
        <v>114</v>
      </c>
      <c r="H57" s="11">
        <f>+'[1]ACUM-ENERO'!B15</f>
        <v>223</v>
      </c>
      <c r="I57" s="11">
        <f>+'[1]ACUM-ENERO'!B16</f>
        <v>11</v>
      </c>
      <c r="J57" s="12">
        <f>+'[1]ACUM-ENERO'!B17</f>
        <v>5</v>
      </c>
      <c r="K57" s="13">
        <f t="shared" ref="K57" si="1">SUM(G57:J57)</f>
        <v>353</v>
      </c>
      <c r="L57" s="5"/>
      <c r="M57" s="5"/>
      <c r="N57" s="5"/>
      <c r="O57" s="5"/>
      <c r="P57" s="1"/>
      <c r="Q57" s="2"/>
      <c r="R57" s="2"/>
      <c r="S57" s="2"/>
    </row>
    <row r="58" spans="1:19">
      <c r="A58" s="1"/>
      <c r="B58" s="5"/>
      <c r="C58" s="5"/>
      <c r="D58" s="5"/>
      <c r="E58" s="5"/>
      <c r="F58" s="15" t="s">
        <v>11</v>
      </c>
      <c r="G58" s="16">
        <f>+'[1]ACUM-FEBRERO'!B14</f>
        <v>159</v>
      </c>
      <c r="H58" s="16">
        <f>+'[1]ACUM-FEBRERO'!B15</f>
        <v>290</v>
      </c>
      <c r="I58" s="16">
        <f>+'[1]ACUM-FEBRERO'!B16</f>
        <v>7</v>
      </c>
      <c r="J58" s="17">
        <f>+'[1]ACUM-FEBRERO'!B17</f>
        <v>23</v>
      </c>
      <c r="K58" s="18">
        <f t="shared" ref="K58:K63" si="2">SUM(G58:J58)</f>
        <v>479</v>
      </c>
      <c r="L58" s="5"/>
      <c r="M58" s="5"/>
      <c r="N58" s="5"/>
      <c r="O58" s="5"/>
      <c r="P58" s="1"/>
      <c r="Q58" s="2"/>
      <c r="R58" s="2"/>
      <c r="S58" s="2"/>
    </row>
    <row r="59" spans="1:19">
      <c r="A59" s="1"/>
      <c r="B59" s="5"/>
      <c r="C59" s="5"/>
      <c r="D59" s="5"/>
      <c r="E59" s="5"/>
      <c r="F59" s="15" t="s">
        <v>12</v>
      </c>
      <c r="G59" s="16">
        <f>+'[1]ACUM-MARZO'!B14</f>
        <v>83</v>
      </c>
      <c r="H59" s="16">
        <f>+'[1]ACUM-MARZO'!B15</f>
        <v>169</v>
      </c>
      <c r="I59" s="16">
        <f>+'[1]ACUM-MARZO'!B16</f>
        <v>4</v>
      </c>
      <c r="J59" s="17">
        <f>+'[1]ACUM-MARZO'!B17</f>
        <v>4</v>
      </c>
      <c r="K59" s="18">
        <f t="shared" si="2"/>
        <v>260</v>
      </c>
      <c r="L59" s="5"/>
      <c r="M59" s="5"/>
      <c r="N59" s="5"/>
      <c r="O59" s="5"/>
      <c r="P59" s="1"/>
      <c r="Q59" s="2"/>
      <c r="R59" s="2"/>
      <c r="S59" s="2"/>
    </row>
    <row r="60" spans="1:19">
      <c r="A60" s="1"/>
      <c r="B60" s="5"/>
      <c r="C60" s="5"/>
      <c r="D60" s="5"/>
      <c r="E60" s="5"/>
      <c r="F60" s="15" t="s">
        <v>13</v>
      </c>
      <c r="G60" s="16">
        <f>+'[1]ACUM-ABRIL'!B15</f>
        <v>131</v>
      </c>
      <c r="H60" s="16">
        <f>+'[1]ACUM-ABRIL'!B14</f>
        <v>257</v>
      </c>
      <c r="I60" s="16">
        <f>+'[1]ACUM-ABRIL'!B17</f>
        <v>11</v>
      </c>
      <c r="J60" s="17">
        <f>+'[1]ACUM-ABRIL'!B16</f>
        <v>24</v>
      </c>
      <c r="K60" s="18">
        <f t="shared" si="2"/>
        <v>423</v>
      </c>
      <c r="L60" s="5"/>
      <c r="M60" s="5"/>
      <c r="N60" s="5"/>
      <c r="O60" s="5"/>
      <c r="P60" s="1"/>
      <c r="Q60" s="2"/>
      <c r="R60" s="2"/>
      <c r="S60" s="2"/>
    </row>
    <row r="61" spans="1:19">
      <c r="A61" s="1"/>
      <c r="B61" s="5"/>
      <c r="C61" s="5"/>
      <c r="D61" s="5"/>
      <c r="E61" s="5"/>
      <c r="F61" s="15" t="s">
        <v>14</v>
      </c>
      <c r="G61" s="16">
        <f>+'[1]ACUM-MAYO'!B15</f>
        <v>131</v>
      </c>
      <c r="H61" s="16">
        <f>+'[1]ACUM-MAYO'!B14</f>
        <v>215</v>
      </c>
      <c r="I61" s="16">
        <f>+'[1]ACUM-MAYO'!B17</f>
        <v>4</v>
      </c>
      <c r="J61" s="17">
        <f>+'[1]ACUM-MAYO'!B16</f>
        <v>56</v>
      </c>
      <c r="K61" s="18">
        <f t="shared" si="2"/>
        <v>406</v>
      </c>
      <c r="L61" s="5"/>
      <c r="M61" s="5"/>
      <c r="N61" s="5"/>
      <c r="O61" s="5"/>
      <c r="P61" s="1"/>
      <c r="Q61" s="2"/>
      <c r="R61" s="2"/>
      <c r="S61" s="2"/>
    </row>
    <row r="62" spans="1:19">
      <c r="A62" s="1"/>
      <c r="B62" s="5"/>
      <c r="C62" s="5"/>
      <c r="D62" s="5"/>
      <c r="E62" s="5"/>
      <c r="F62" s="15" t="s">
        <v>15</v>
      </c>
      <c r="G62" s="16">
        <f>+'[1]ACUM-JUNIO'!B15</f>
        <v>143</v>
      </c>
      <c r="H62" s="16">
        <f>+'[1]ACUM-JUNIO'!B14</f>
        <v>246</v>
      </c>
      <c r="I62" s="16">
        <f>+'[1]ACUM-JUNIO'!B17</f>
        <v>24</v>
      </c>
      <c r="J62" s="17">
        <f>+'[1]ACUM-JUNIO'!B16</f>
        <v>17</v>
      </c>
      <c r="K62" s="18">
        <f t="shared" si="2"/>
        <v>430</v>
      </c>
      <c r="L62" s="5"/>
      <c r="M62" s="5"/>
      <c r="N62" s="5"/>
      <c r="O62" s="5"/>
      <c r="P62" s="1"/>
      <c r="Q62" s="2"/>
      <c r="R62" s="2"/>
      <c r="S62" s="2"/>
    </row>
    <row r="63" spans="1:19">
      <c r="A63" s="1"/>
      <c r="B63" s="5"/>
      <c r="C63" s="5"/>
      <c r="D63" s="5"/>
      <c r="E63" s="5"/>
      <c r="F63" s="15" t="s">
        <v>16</v>
      </c>
      <c r="G63" s="16">
        <f>+'[1]ACUM-JULIO'!B15</f>
        <v>116</v>
      </c>
      <c r="H63" s="16">
        <f>+'[1]ACUM-JULIO'!B14</f>
        <v>259</v>
      </c>
      <c r="I63" s="16">
        <f>+'[1]ACUM-JULIO'!B17</f>
        <v>15</v>
      </c>
      <c r="J63" s="17">
        <f>+'[1]ACUM-JULIO'!B16</f>
        <v>14</v>
      </c>
      <c r="K63" s="18">
        <f t="shared" si="2"/>
        <v>404</v>
      </c>
      <c r="L63" s="5"/>
      <c r="M63" s="5"/>
      <c r="N63" s="5"/>
      <c r="O63" s="5"/>
      <c r="P63" s="1"/>
      <c r="Q63" s="2"/>
      <c r="R63" s="2"/>
      <c r="S63" s="2"/>
    </row>
    <row r="64" spans="1:19">
      <c r="A64" s="1"/>
      <c r="B64" s="5"/>
      <c r="C64" s="5"/>
      <c r="D64" s="5"/>
      <c r="E64" s="5"/>
      <c r="F64" s="15" t="s">
        <v>17</v>
      </c>
      <c r="G64" s="16"/>
      <c r="H64" s="16"/>
      <c r="I64" s="16"/>
      <c r="J64" s="17"/>
      <c r="K64" s="18"/>
      <c r="L64" s="5"/>
      <c r="M64" s="5"/>
      <c r="N64" s="5"/>
      <c r="O64" s="5"/>
      <c r="P64" s="1"/>
      <c r="Q64" s="2"/>
      <c r="R64" s="2"/>
      <c r="S64" s="2"/>
    </row>
    <row r="65" spans="1:19">
      <c r="A65" s="1"/>
      <c r="B65" s="5"/>
      <c r="C65" s="5"/>
      <c r="D65" s="5"/>
      <c r="E65" s="5"/>
      <c r="F65" s="15" t="s">
        <v>18</v>
      </c>
      <c r="G65" s="16"/>
      <c r="H65" s="16"/>
      <c r="I65" s="16"/>
      <c r="J65" s="17"/>
      <c r="K65" s="18"/>
      <c r="L65" s="5"/>
      <c r="M65" s="5"/>
      <c r="N65" s="5"/>
      <c r="O65" s="5"/>
      <c r="P65" s="1"/>
      <c r="Q65" s="2"/>
      <c r="R65" s="2"/>
      <c r="S65" s="2"/>
    </row>
    <row r="66" spans="1:19">
      <c r="A66" s="1"/>
      <c r="B66" s="5"/>
      <c r="C66" s="5"/>
      <c r="D66" s="5"/>
      <c r="E66" s="5"/>
      <c r="F66" s="15" t="s">
        <v>19</v>
      </c>
      <c r="G66" s="16"/>
      <c r="H66" s="16"/>
      <c r="I66" s="16"/>
      <c r="J66" s="17"/>
      <c r="K66" s="18"/>
      <c r="L66" s="5"/>
      <c r="M66" s="5"/>
      <c r="N66" s="5"/>
      <c r="O66" s="5"/>
      <c r="P66" s="1"/>
      <c r="Q66" s="2"/>
      <c r="R66" s="2"/>
      <c r="S66" s="2"/>
    </row>
    <row r="67" spans="1:19">
      <c r="A67" s="1"/>
      <c r="B67" s="5"/>
      <c r="C67" s="5"/>
      <c r="D67" s="5"/>
      <c r="E67" s="5"/>
      <c r="F67" s="15" t="s">
        <v>20</v>
      </c>
      <c r="G67" s="16"/>
      <c r="H67" s="16"/>
      <c r="I67" s="16"/>
      <c r="J67" s="17"/>
      <c r="K67" s="18"/>
      <c r="L67" s="5"/>
      <c r="M67" s="5"/>
      <c r="N67" s="5"/>
      <c r="O67" s="5"/>
      <c r="P67" s="1"/>
      <c r="Q67" s="2"/>
      <c r="R67" s="2"/>
      <c r="S67" s="2"/>
    </row>
    <row r="68" spans="1:19" ht="15.75" thickBot="1">
      <c r="A68" s="1"/>
      <c r="B68" s="5"/>
      <c r="C68" s="5"/>
      <c r="D68" s="5"/>
      <c r="E68" s="5"/>
      <c r="F68" s="21" t="s">
        <v>21</v>
      </c>
      <c r="G68" s="22"/>
      <c r="H68" s="22"/>
      <c r="I68" s="22"/>
      <c r="J68" s="23"/>
      <c r="K68" s="31"/>
      <c r="L68" s="5"/>
      <c r="M68" s="5"/>
      <c r="N68" s="5"/>
      <c r="O68" s="5"/>
      <c r="P68" s="1"/>
      <c r="Q68" s="2"/>
      <c r="R68" s="2"/>
      <c r="S68" s="2"/>
    </row>
    <row r="69" spans="1:19" ht="21.75" thickBot="1">
      <c r="A69" s="1"/>
      <c r="B69" s="5"/>
      <c r="C69" s="5"/>
      <c r="D69" s="5"/>
      <c r="E69" s="5"/>
      <c r="F69" s="5"/>
      <c r="G69" s="27">
        <f>SUM(G57:G68)</f>
        <v>877</v>
      </c>
      <c r="H69" s="27">
        <f>SUM(H57:H68)</f>
        <v>1659</v>
      </c>
      <c r="I69" s="27">
        <f>SUM(I57:I68)</f>
        <v>76</v>
      </c>
      <c r="J69" s="32">
        <f>SUM(J57:J68)</f>
        <v>143</v>
      </c>
      <c r="K69" s="26">
        <f>SUM(K57:K68)</f>
        <v>2755</v>
      </c>
      <c r="L69" s="5"/>
      <c r="M69" s="5"/>
      <c r="N69" s="5"/>
      <c r="O69" s="5"/>
      <c r="P69" s="1"/>
      <c r="Q69" s="2"/>
      <c r="R69" s="2"/>
      <c r="S69" s="2"/>
    </row>
    <row r="70" spans="1:19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"/>
      <c r="Q70" s="2"/>
      <c r="R70" s="2"/>
      <c r="S70" s="2"/>
    </row>
    <row r="71" spans="1:19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"/>
      <c r="Q71" s="2"/>
      <c r="R71" s="2"/>
      <c r="S71" s="2"/>
    </row>
    <row r="72" spans="1:19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5"/>
      <c r="M72" s="5"/>
      <c r="N72" s="5"/>
      <c r="O72" s="5"/>
      <c r="P72" s="1"/>
      <c r="Q72" s="2"/>
      <c r="R72" s="2"/>
      <c r="S72" s="2"/>
    </row>
    <row r="73" spans="1:19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5"/>
      <c r="M73" s="5"/>
      <c r="N73" s="5"/>
      <c r="O73" s="5"/>
      <c r="P73" s="1"/>
      <c r="Q73" s="2"/>
      <c r="R73" s="2"/>
      <c r="S73" s="2"/>
    </row>
    <row r="74" spans="1:19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5"/>
      <c r="M74" s="5"/>
      <c r="N74" s="5"/>
      <c r="O74" s="5"/>
      <c r="P74" s="1"/>
      <c r="Q74" s="2"/>
      <c r="R74" s="2"/>
      <c r="S74" s="2"/>
    </row>
    <row r="75" spans="1:19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5"/>
      <c r="M75" s="5"/>
      <c r="N75" s="5"/>
      <c r="O75" s="5"/>
      <c r="P75" s="1"/>
      <c r="Q75" s="2"/>
      <c r="R75" s="2"/>
      <c r="S75" s="2"/>
    </row>
    <row r="76" spans="1:19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5"/>
      <c r="M76" s="5"/>
      <c r="N76" s="5"/>
      <c r="O76" s="5"/>
      <c r="P76" s="1"/>
      <c r="Q76" s="2"/>
      <c r="R76" s="2"/>
      <c r="S76" s="2"/>
    </row>
    <row r="77" spans="1:19">
      <c r="A77" s="1"/>
      <c r="B77" s="5"/>
      <c r="C77" s="2"/>
      <c r="D77" s="2"/>
      <c r="E77" s="2"/>
      <c r="F77" s="2"/>
      <c r="G77" s="2"/>
      <c r="H77" s="2"/>
      <c r="I77" s="2"/>
      <c r="J77" s="2"/>
      <c r="K77" s="2"/>
      <c r="L77" s="5"/>
      <c r="M77" s="5"/>
      <c r="N77" s="5"/>
      <c r="O77" s="5"/>
      <c r="P77" s="1"/>
      <c r="Q77" s="2"/>
      <c r="R77" s="2"/>
      <c r="S77" s="2"/>
    </row>
    <row r="78" spans="1:19">
      <c r="A78" s="1"/>
      <c r="B78" s="5"/>
      <c r="C78" s="2"/>
      <c r="D78" s="2"/>
      <c r="E78" s="2"/>
      <c r="F78" s="2"/>
      <c r="G78" s="2"/>
      <c r="H78" s="2"/>
      <c r="I78" s="2"/>
      <c r="J78" s="2"/>
      <c r="K78" s="2"/>
      <c r="L78" s="5"/>
      <c r="M78" s="5"/>
      <c r="N78" s="5"/>
      <c r="O78" s="5"/>
      <c r="P78" s="1"/>
      <c r="Q78" s="2"/>
      <c r="R78" s="2"/>
      <c r="S78" s="2"/>
    </row>
    <row r="79" spans="1:19">
      <c r="A79" s="1"/>
      <c r="B79" s="5"/>
      <c r="C79" s="2"/>
      <c r="D79" s="2"/>
      <c r="E79" s="2"/>
      <c r="F79" s="2"/>
      <c r="G79" s="2"/>
      <c r="H79" s="2"/>
      <c r="I79" s="2"/>
      <c r="J79" s="2"/>
      <c r="K79" s="2"/>
      <c r="L79" s="5"/>
      <c r="M79" s="5"/>
      <c r="N79" s="5"/>
      <c r="O79" s="5"/>
      <c r="P79" s="1"/>
      <c r="Q79" s="2"/>
      <c r="R79" s="2"/>
      <c r="S79" s="2"/>
    </row>
    <row r="80" spans="1:19">
      <c r="A80" s="1"/>
      <c r="B80" s="5"/>
      <c r="C80" s="2"/>
      <c r="D80" s="2"/>
      <c r="E80" s="2"/>
      <c r="F80" s="2"/>
      <c r="G80" s="2"/>
      <c r="H80" s="2"/>
      <c r="I80" s="2"/>
      <c r="J80" s="2"/>
      <c r="K80" s="2"/>
      <c r="L80" s="5"/>
      <c r="M80" s="5"/>
      <c r="N80" s="5"/>
      <c r="O80" s="5"/>
      <c r="P80" s="1"/>
      <c r="Q80" s="2"/>
      <c r="R80" s="2"/>
      <c r="S80" s="2"/>
    </row>
    <row r="81" spans="1:19">
      <c r="A81" s="1"/>
      <c r="B81" s="5"/>
      <c r="C81" s="2"/>
      <c r="D81" s="2"/>
      <c r="E81" s="2"/>
      <c r="F81" s="2"/>
      <c r="G81" s="2"/>
      <c r="H81" s="2"/>
      <c r="I81" s="2"/>
      <c r="J81" s="2"/>
      <c r="K81" s="2"/>
      <c r="L81" s="5"/>
      <c r="M81" s="5"/>
      <c r="N81" s="5"/>
      <c r="O81" s="5"/>
      <c r="P81" s="1"/>
      <c r="Q81" s="2"/>
      <c r="R81" s="2"/>
      <c r="S81" s="2"/>
    </row>
    <row r="82" spans="1:19">
      <c r="A82" s="1"/>
      <c r="B82" s="5"/>
      <c r="C82" s="2"/>
      <c r="D82" s="2"/>
      <c r="E82" s="2"/>
      <c r="F82" s="2"/>
      <c r="G82" s="2"/>
      <c r="H82" s="2"/>
      <c r="I82" s="2"/>
      <c r="J82" s="2"/>
      <c r="K82" s="2"/>
      <c r="L82" s="5"/>
      <c r="M82" s="5"/>
      <c r="N82" s="5"/>
      <c r="O82" s="5"/>
      <c r="P82" s="1"/>
      <c r="Q82" s="2"/>
      <c r="R82" s="2"/>
      <c r="S82" s="2"/>
    </row>
    <row r="83" spans="1:19">
      <c r="A83" s="1"/>
      <c r="B83" s="5"/>
      <c r="C83" s="2"/>
      <c r="D83" s="2"/>
      <c r="E83" s="2"/>
      <c r="F83" s="2"/>
      <c r="G83" s="2"/>
      <c r="H83" s="2"/>
      <c r="I83" s="2"/>
      <c r="J83" s="2"/>
      <c r="K83" s="2"/>
      <c r="L83" s="5"/>
      <c r="M83" s="5"/>
      <c r="N83" s="5"/>
      <c r="O83" s="5"/>
      <c r="P83" s="1"/>
      <c r="Q83" s="2"/>
      <c r="R83" s="2"/>
      <c r="S83" s="2"/>
    </row>
    <row r="84" spans="1:19">
      <c r="A84" s="1"/>
      <c r="B84" s="5"/>
      <c r="C84" s="2"/>
      <c r="D84" s="2"/>
      <c r="E84" s="2"/>
      <c r="F84" s="2"/>
      <c r="G84" s="2"/>
      <c r="H84" s="2"/>
      <c r="I84" s="2"/>
      <c r="J84" s="2"/>
      <c r="K84" s="2"/>
      <c r="L84" s="5"/>
      <c r="M84" s="5"/>
      <c r="N84" s="5"/>
      <c r="O84" s="5"/>
      <c r="P84" s="1"/>
      <c r="Q84" s="2"/>
      <c r="R84" s="2"/>
      <c r="S84" s="2"/>
    </row>
    <row r="85" spans="1:19">
      <c r="A85" s="1"/>
      <c r="B85" s="5"/>
      <c r="C85" s="2"/>
      <c r="D85" s="2"/>
      <c r="E85" s="2"/>
      <c r="F85" s="2"/>
      <c r="G85" s="2"/>
      <c r="H85" s="2"/>
      <c r="I85" s="2"/>
      <c r="J85" s="2"/>
      <c r="K85" s="2"/>
      <c r="L85" s="5"/>
      <c r="M85" s="5"/>
      <c r="N85" s="5"/>
      <c r="O85" s="5"/>
      <c r="P85" s="1"/>
      <c r="Q85" s="2"/>
      <c r="R85" s="2"/>
      <c r="S85" s="2"/>
    </row>
    <row r="86" spans="1:19">
      <c r="A86" s="1"/>
      <c r="B86" s="5"/>
      <c r="C86" s="2"/>
      <c r="D86" s="2"/>
      <c r="E86" s="2"/>
      <c r="F86" s="2"/>
      <c r="G86" s="2"/>
      <c r="H86" s="2"/>
      <c r="I86" s="2"/>
      <c r="J86" s="2"/>
      <c r="K86" s="2"/>
      <c r="L86" s="5"/>
      <c r="M86" s="5"/>
      <c r="N86" s="5"/>
      <c r="O86" s="5"/>
      <c r="P86" s="1"/>
      <c r="Q86" s="2"/>
      <c r="R86" s="2"/>
      <c r="S86" s="2"/>
    </row>
    <row r="87" spans="1:19">
      <c r="A87" s="1"/>
      <c r="B87" s="5"/>
      <c r="C87" s="2"/>
      <c r="D87" s="2"/>
      <c r="E87" s="2"/>
      <c r="F87" s="2"/>
      <c r="G87" s="2"/>
      <c r="H87" s="2"/>
      <c r="I87" s="2"/>
      <c r="J87" s="2"/>
      <c r="K87" s="2"/>
      <c r="L87" s="5"/>
      <c r="M87" s="5"/>
      <c r="N87" s="5"/>
      <c r="O87" s="5"/>
      <c r="P87" s="1"/>
      <c r="Q87" s="2"/>
      <c r="R87" s="2"/>
      <c r="S87" s="2"/>
    </row>
    <row r="88" spans="1:19">
      <c r="A88" s="1"/>
      <c r="B88" s="5"/>
      <c r="C88" s="2"/>
      <c r="D88" s="2"/>
      <c r="E88" s="2"/>
      <c r="F88" s="2"/>
      <c r="G88" s="2"/>
      <c r="H88" s="2"/>
      <c r="I88" s="2"/>
      <c r="J88" s="2"/>
      <c r="K88" s="2"/>
      <c r="L88" s="5"/>
      <c r="M88" s="5"/>
      <c r="N88" s="5"/>
      <c r="O88" s="5"/>
      <c r="P88" s="1"/>
      <c r="Q88" s="2"/>
      <c r="R88" s="2"/>
      <c r="S88" s="2"/>
    </row>
    <row r="89" spans="1:19">
      <c r="A89" s="1"/>
      <c r="B89" s="5"/>
      <c r="C89" s="2"/>
      <c r="D89" s="2"/>
      <c r="E89" s="2"/>
      <c r="F89" s="2"/>
      <c r="G89" s="2"/>
      <c r="H89" s="2"/>
      <c r="I89" s="2"/>
      <c r="J89" s="2"/>
      <c r="K89" s="2"/>
      <c r="L89" s="5"/>
      <c r="M89" s="5"/>
      <c r="N89" s="5"/>
      <c r="O89" s="5"/>
      <c r="P89" s="1"/>
      <c r="Q89" s="2"/>
      <c r="R89" s="2"/>
      <c r="S89" s="2"/>
    </row>
    <row r="90" spans="1:19">
      <c r="A90" s="1"/>
      <c r="B90" s="5"/>
      <c r="C90" s="2"/>
      <c r="D90" s="2"/>
      <c r="E90" s="2"/>
      <c r="F90" s="2"/>
      <c r="G90" s="2"/>
      <c r="H90" s="2"/>
      <c r="I90" s="2"/>
      <c r="J90" s="2"/>
      <c r="K90" s="2"/>
      <c r="L90" s="5"/>
      <c r="M90" s="5"/>
      <c r="N90" s="5"/>
      <c r="O90" s="5"/>
      <c r="P90" s="1"/>
      <c r="Q90" s="2"/>
      <c r="R90" s="2"/>
      <c r="S90" s="2"/>
    </row>
    <row r="91" spans="1:19">
      <c r="A91" s="1"/>
      <c r="B91" s="5"/>
      <c r="C91" s="2"/>
      <c r="D91" s="2"/>
      <c r="E91" s="2"/>
      <c r="F91" s="2"/>
      <c r="G91" s="2"/>
      <c r="H91" s="2"/>
      <c r="I91" s="2"/>
      <c r="J91" s="2"/>
      <c r="K91" s="2"/>
      <c r="L91" s="5"/>
      <c r="M91" s="5"/>
      <c r="N91" s="5"/>
      <c r="O91" s="5"/>
      <c r="P91" s="1"/>
      <c r="Q91" s="2"/>
      <c r="R91" s="2"/>
      <c r="S91" s="2"/>
    </row>
    <row r="92" spans="1:19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1"/>
      <c r="Q92" s="2"/>
      <c r="R92" s="2"/>
      <c r="S92" s="2"/>
    </row>
    <row r="93" spans="1:19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1"/>
      <c r="Q93" s="2"/>
      <c r="R93" s="2"/>
      <c r="S93" s="2"/>
    </row>
    <row r="94" spans="1:19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1"/>
      <c r="Q94" s="2"/>
      <c r="R94" s="2"/>
      <c r="S94" s="2"/>
    </row>
    <row r="95" spans="1:19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1"/>
      <c r="Q95" s="2"/>
      <c r="R95" s="2"/>
      <c r="S95" s="2"/>
    </row>
    <row r="96" spans="1:19" ht="14.25" customHeight="1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1"/>
      <c r="Q96" s="2"/>
      <c r="R96" s="2"/>
      <c r="S96" s="2"/>
    </row>
    <row r="97" spans="1:19" ht="13.5" hidden="1" customHeight="1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1"/>
      <c r="Q97" s="2"/>
      <c r="R97" s="2"/>
      <c r="S97" s="2"/>
    </row>
    <row r="98" spans="1:19" ht="4.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1"/>
      <c r="Q98" s="2"/>
      <c r="R98" s="2"/>
      <c r="S98" s="2"/>
    </row>
    <row r="99" spans="1:19" ht="22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  <c r="R99" s="2"/>
      <c r="S99" s="2"/>
    </row>
    <row r="100" spans="1:1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</sheetData>
  <mergeCells count="18">
    <mergeCell ref="F55:K5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20:E20"/>
    <mergeCell ref="B12:O12"/>
    <mergeCell ref="B13:O13"/>
    <mergeCell ref="D18:F18"/>
    <mergeCell ref="J18:N18"/>
    <mergeCell ref="D19:E19"/>
  </mergeCells>
  <pageMargins left="0.70866141732283472" right="0.70866141732283472" top="0.74803149606299213" bottom="0.74803149606299213" header="0.31496062992125984" footer="0.31496062992125984"/>
  <pageSetup paperSize="12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Recibidas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2016-08-15T17:06:17Z</dcterms:created>
  <dcterms:modified xsi:type="dcterms:W3CDTF">2016-08-18T15:49:14Z</dcterms:modified>
</cp:coreProperties>
</file>