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ESUPUESTO 2016" sheetId="1" r:id="rId1"/>
  </sheets>
  <definedNames>
    <definedName name="_xlnm.Print_Area" localSheetId="0">'PRESUPUESTO 2016'!$A$1:$E$59</definedName>
  </definedNames>
  <calcPr calcId="125725"/>
</workbook>
</file>

<file path=xl/calcChain.xml><?xml version="1.0" encoding="utf-8"?>
<calcChain xmlns="http://schemas.openxmlformats.org/spreadsheetml/2006/main">
  <c r="E57" i="1"/>
  <c r="E54"/>
  <c r="E53"/>
  <c r="E52"/>
  <c r="E50" s="1"/>
  <c r="E51"/>
  <c r="D50"/>
  <c r="E49"/>
  <c r="E48"/>
  <c r="E47"/>
  <c r="E46"/>
  <c r="E44"/>
  <c r="D43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 s="1"/>
  <c r="D14"/>
  <c r="E13"/>
  <c r="E7"/>
  <c r="E8"/>
  <c r="E9"/>
  <c r="E10"/>
  <c r="E11"/>
  <c r="E12"/>
  <c r="E6"/>
  <c r="D5"/>
  <c r="C5"/>
  <c r="C14"/>
  <c r="C50"/>
  <c r="C45"/>
  <c r="C43" s="1"/>
  <c r="E5" l="1"/>
  <c r="E41" s="1"/>
  <c r="D59"/>
  <c r="E45"/>
  <c r="E43" s="1"/>
  <c r="C41"/>
  <c r="C59" s="1"/>
  <c r="E59" l="1"/>
</calcChain>
</file>

<file path=xl/sharedStrings.xml><?xml version="1.0" encoding="utf-8"?>
<sst xmlns="http://schemas.openxmlformats.org/spreadsheetml/2006/main" count="59" uniqueCount="58">
  <si>
    <t>MUNCIPIO DE ZAPOPAN</t>
  </si>
  <si>
    <t xml:space="preserve">CUENTA </t>
  </si>
  <si>
    <t>DESCRIPCIÓN</t>
  </si>
  <si>
    <t>IMPUESTOS</t>
  </si>
  <si>
    <t>PREDIAL</t>
  </si>
  <si>
    <t>TRANSMISIONES PATRIMONIALES</t>
  </si>
  <si>
    <t>IMPUESTO SOBRE ESPECTACULOS PUBLICOS</t>
  </si>
  <si>
    <t>IMPUESTOS SOBRE NEGOCIOS JURIDICOS</t>
  </si>
  <si>
    <t>RECARGOS DE IMPUESTOS</t>
  </si>
  <si>
    <t>MULTAS DE IMPUESTOS</t>
  </si>
  <si>
    <t>GTOS. DE EJEC. Y NOTIF. DE IMPUESTOS</t>
  </si>
  <si>
    <t>CONTRIBUCION DE MEJORAS POR OBRAS PUBLICAS</t>
  </si>
  <si>
    <t>DERECHOS</t>
  </si>
  <si>
    <t>MERCADOS</t>
  </si>
  <si>
    <t>OTRAS INSTALACIONES</t>
  </si>
  <si>
    <t>DE LOS CEMENTERIOS DE DOMINIO PÚBLICO</t>
  </si>
  <si>
    <t>USO DEL PISO</t>
  </si>
  <si>
    <t>PAGO DE LICENCIAS</t>
  </si>
  <si>
    <t>PERM. DE CONSTR. RECON. REMOD.</t>
  </si>
  <si>
    <t>OTROS LICENCIAS, AUTORIZACIONES O SERVICIOS DE OBRAS PÚBLICAS</t>
  </si>
  <si>
    <t>ALINEAMIENTOS</t>
  </si>
  <si>
    <t>ASEO PUBLICO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</si>
  <si>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</si>
  <si>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</si>
  <si>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</si>
  <si>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</si>
  <si>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</si>
  <si>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</si>
  <si>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</si>
  <si>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DERECHOS DIVERSOS</t>
  </si>
  <si>
    <t>SANIDAD ANIMAL</t>
  </si>
  <si>
    <t>DERECHOS (VENTA)</t>
  </si>
  <si>
    <t>VARIOS</t>
  </si>
  <si>
    <t>ACCESORIOS</t>
  </si>
  <si>
    <t>DONATIVOS EN ESPECIE</t>
  </si>
  <si>
    <t>DONATIVOS , HERENCIAS Y LEGADOS</t>
  </si>
  <si>
    <t>INGRESOS FINANCIEROS</t>
  </si>
  <si>
    <t>PRODUCTOS</t>
  </si>
  <si>
    <t>APROVECHAMIENTOS</t>
  </si>
  <si>
    <t>TOTAL INGRESOS PROPIOS</t>
  </si>
  <si>
    <t>PARTICIPACIONES Y RAMO 33</t>
  </si>
  <si>
    <t>PARTICIPACIONES</t>
  </si>
  <si>
    <t>APORTACIONES FEDERALES, RAMO 33</t>
  </si>
  <si>
    <t>FONDO PARA INFRAEST. SOC.MUNIC Y FONDO FORTALECIMIENTO</t>
  </si>
  <si>
    <t>RENDIMIENTO FINANCIERO</t>
  </si>
  <si>
    <t>TRANSFERENCIAS Y ASIGNACIONES</t>
  </si>
  <si>
    <t>APORTACIONES PARA OBRAS Y SERVICIOS</t>
  </si>
  <si>
    <t>APORTACIONES DEL FONDO METROPOLITANO</t>
  </si>
  <si>
    <t>INGRESOS DEL PROGRAMA SUBSEMUN</t>
  </si>
  <si>
    <t>TOTAL INGRESOS</t>
  </si>
  <si>
    <t>PRESUPUESTO 2016 AUTORIZADO</t>
  </si>
  <si>
    <t>DIRECCIÓN DE INGRESOS</t>
  </si>
  <si>
    <t>TESORERÍA MUNICIPAL</t>
  </si>
  <si>
    <t>DESARROLLO REGIONAL</t>
  </si>
  <si>
    <t>CRÉDITO DE MEJORAMIENTO URBANO</t>
  </si>
  <si>
    <t>1ER. MODIFICACIÓN</t>
  </si>
  <si>
    <t>Variación Vs. 1a Modificación</t>
  </si>
  <si>
    <t>REMANENTE DE EJERCICIOS ANTERIORES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</si>
</sst>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indexed="8"/>
      <name val="Century Gothic"/>
      <family val="2"/>
    </font>
    <font>
      <b/>
      <sz val="8"/>
      <name val="Century Gothic"/>
      <family val="2"/>
    </font>
    <font>
      <b/>
      <sz val="8"/>
      <color theme="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 applyBorder="1" applyAlignment="1"/>
    <xf numFmtId="0" fontId="2" fillId="0" borderId="0" xfId="1" applyNumberFormat="1" applyFont="1" applyBorder="1" applyAlignment="1">
      <alignment horizontal="center"/>
    </xf>
    <xf numFmtId="43" fontId="3" fillId="0" borderId="0" xfId="1" applyFont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17" fontId="5" fillId="0" borderId="1" xfId="1" quotePrefix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center"/>
    </xf>
    <xf numFmtId="43" fontId="5" fillId="0" borderId="1" xfId="1" applyFont="1" applyFill="1" applyBorder="1" applyAlignment="1"/>
    <xf numFmtId="43" fontId="5" fillId="0" borderId="1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right" vertical="center"/>
    </xf>
    <xf numFmtId="43" fontId="7" fillId="0" borderId="1" xfId="1" applyFont="1" applyFill="1" applyBorder="1"/>
    <xf numFmtId="164" fontId="5" fillId="0" borderId="1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center"/>
    </xf>
    <xf numFmtId="43" fontId="8" fillId="0" borderId="1" xfId="1" applyFont="1" applyBorder="1" applyAlignment="1"/>
    <xf numFmtId="43" fontId="9" fillId="0" borderId="1" xfId="1" applyFont="1" applyBorder="1" applyAlignment="1"/>
    <xf numFmtId="0" fontId="6" fillId="2" borderId="1" xfId="1" applyNumberFormat="1" applyFont="1" applyFill="1" applyBorder="1" applyAlignment="1">
      <alignment horizontal="center" vertical="center"/>
    </xf>
    <xf numFmtId="43" fontId="5" fillId="0" borderId="1" xfId="1" applyFont="1" applyFill="1" applyBorder="1"/>
    <xf numFmtId="43" fontId="5" fillId="0" borderId="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1000881</xdr:colOff>
      <xdr:row>0</xdr:row>
      <xdr:rowOff>169333</xdr:rowOff>
    </xdr:from>
    <xdr:to>
      <xdr:col>1</xdr:col>
      <xdr:colOff>998649</xdr:colOff>
      <xdr:row>2</xdr:row>
      <xdr:rowOff>296332</xdr:rowOff>
    </xdr:to>
    <xdr:pic>
      <xdr:nvPicPr>
        <xdr:cNvPr id="2" name="Picture 1" descr="https://z-1-scontent-lax3-1.xx.fbcdn.net/hphotos-xpf1/t31.0-8/12032898_10153680251869294_6339068853214564088_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331" r="53268"/>
        <a:stretch>
          <a:fillRect/>
        </a:stretch>
      </xdr:blipFill>
      <xdr:spPr bwMode="auto">
        <a:xfrm>
          <a:off x="1000881" y="169333"/>
          <a:ext cx="1098435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592667</xdr:colOff>
      <xdr:row>0</xdr:row>
      <xdr:rowOff>169334</xdr:rowOff>
    </xdr:from>
    <xdr:to>
      <xdr:col>4</xdr:col>
      <xdr:colOff>526935</xdr:colOff>
      <xdr:row>2</xdr:row>
      <xdr:rowOff>296333</xdr:rowOff>
    </xdr:to>
    <xdr:pic>
      <xdr:nvPicPr>
        <xdr:cNvPr id="3" name="Picture 1" descr="https://z-1-scontent-lax3-1.xx.fbcdn.net/hphotos-xpf1/t31.0-8/12032898_10153680251869294_6339068853214564088_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331" r="53268"/>
        <a:stretch>
          <a:fillRect/>
        </a:stretch>
      </xdr:blipFill>
      <xdr:spPr bwMode="auto">
        <a:xfrm>
          <a:off x="6508750" y="169334"/>
          <a:ext cx="1098435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tabSelected="1" zoomScale="90" zoomScaleNormal="90" workbookViewId="0">
      <selection activeCell="B6" sqref="B6"/>
    </sheetView>
  </sheetViews>
  <sheetFormatPr baseColWidth="10" defaultRowHeight="15"/>
  <cols>
    <col min="1" max="1" width="16.42578125" style="2" customWidth="1"/>
    <col min="2" max="2" width="47.7109375" style="1" customWidth="1"/>
    <col min="3" max="3" width="24.42578125" style="3" customWidth="1"/>
    <col min="4" max="4" width="17.42578125" style="3" bestFit="1" customWidth="1"/>
    <col min="5" max="5" width="21.7109375" style="3" customWidth="1"/>
  </cols>
  <sheetData>
    <row r="1" spans="1:5" ht="35.25" customHeight="1">
      <c r="A1" s="4" t="s">
        <v>0</v>
      </c>
      <c r="B1" s="5"/>
      <c r="C1" s="5"/>
      <c r="D1" s="5"/>
      <c r="E1" s="6"/>
    </row>
    <row r="2" spans="1:5" ht="34.5" customHeight="1">
      <c r="A2" s="7" t="s">
        <v>52</v>
      </c>
      <c r="B2" s="8"/>
      <c r="C2" s="8"/>
      <c r="D2" s="8"/>
      <c r="E2" s="9"/>
    </row>
    <row r="3" spans="1:5" ht="33" customHeight="1">
      <c r="A3" s="10" t="s">
        <v>51</v>
      </c>
      <c r="B3" s="11"/>
      <c r="C3" s="11"/>
      <c r="D3" s="11"/>
      <c r="E3" s="12"/>
    </row>
    <row r="4" spans="1:5" ht="25.5">
      <c r="A4" s="13" t="s">
        <v>1</v>
      </c>
      <c r="B4" s="14" t="s">
        <v>2</v>
      </c>
      <c r="C4" s="15" t="s">
        <v>50</v>
      </c>
      <c r="D4" s="15" t="s">
        <v>56</v>
      </c>
      <c r="E4" s="15" t="s">
        <v>55</v>
      </c>
    </row>
    <row r="5" spans="1:5">
      <c r="A5" s="16">
        <v>41100000</v>
      </c>
      <c r="B5" s="17" t="s">
        <v>3</v>
      </c>
      <c r="C5" s="17">
        <f>+SUM(C6:C12)</f>
        <v>1610637668.724144</v>
      </c>
      <c r="D5" s="17">
        <f t="shared" ref="D5" si="0">+SUM(D6:D12)</f>
        <v>0</v>
      </c>
      <c r="E5" s="17">
        <f t="shared" ref="E5" si="1">+SUM(E6:E12)</f>
        <v>1610637668.724144</v>
      </c>
    </row>
    <row r="6" spans="1:5">
      <c r="A6" s="13">
        <v>41121000</v>
      </c>
      <c r="B6" s="18" t="s">
        <v>4</v>
      </c>
      <c r="C6" s="19">
        <v>786145029.70000005</v>
      </c>
      <c r="D6" s="19"/>
      <c r="E6" s="19">
        <f>+C6+D6</f>
        <v>786145029.70000005</v>
      </c>
    </row>
    <row r="7" spans="1:5">
      <c r="A7" s="13">
        <v>41131000</v>
      </c>
      <c r="B7" s="18" t="s">
        <v>5</v>
      </c>
      <c r="C7" s="19">
        <v>679158623.98000002</v>
      </c>
      <c r="D7" s="19"/>
      <c r="E7" s="19">
        <f t="shared" ref="E7:E40" si="2">+C7+D7</f>
        <v>679158623.98000002</v>
      </c>
    </row>
    <row r="8" spans="1:5">
      <c r="A8" s="13">
        <v>41111000</v>
      </c>
      <c r="B8" s="20" t="s">
        <v>6</v>
      </c>
      <c r="C8" s="19">
        <v>30479821.539999999</v>
      </c>
      <c r="D8" s="19"/>
      <c r="E8" s="19">
        <f t="shared" si="2"/>
        <v>30479821.539999999</v>
      </c>
    </row>
    <row r="9" spans="1:5">
      <c r="A9" s="13">
        <v>41122000</v>
      </c>
      <c r="B9" s="20" t="s">
        <v>7</v>
      </c>
      <c r="C9" s="19">
        <v>53545545.289999999</v>
      </c>
      <c r="D9" s="19"/>
      <c r="E9" s="19">
        <f t="shared" si="2"/>
        <v>53545545.289999999</v>
      </c>
    </row>
    <row r="10" spans="1:5">
      <c r="A10" s="13">
        <v>41171000</v>
      </c>
      <c r="B10" s="20" t="s">
        <v>8</v>
      </c>
      <c r="C10" s="19">
        <v>20600967.588352002</v>
      </c>
      <c r="D10" s="19"/>
      <c r="E10" s="19">
        <f t="shared" si="2"/>
        <v>20600967.588352002</v>
      </c>
    </row>
    <row r="11" spans="1:5">
      <c r="A11" s="13">
        <v>41172000</v>
      </c>
      <c r="B11" s="20" t="s">
        <v>9</v>
      </c>
      <c r="C11" s="19">
        <v>27805093.133887999</v>
      </c>
      <c r="D11" s="19"/>
      <c r="E11" s="19">
        <f t="shared" si="2"/>
        <v>27805093.133887999</v>
      </c>
    </row>
    <row r="12" spans="1:5">
      <c r="A12" s="13">
        <v>41173000</v>
      </c>
      <c r="B12" s="20" t="s">
        <v>10</v>
      </c>
      <c r="C12" s="19">
        <v>12902587.491904002</v>
      </c>
      <c r="D12" s="19"/>
      <c r="E12" s="19">
        <f t="shared" si="2"/>
        <v>12902587.491904002</v>
      </c>
    </row>
    <row r="13" spans="1:5">
      <c r="A13" s="16">
        <v>41300000</v>
      </c>
      <c r="B13" s="17" t="s">
        <v>11</v>
      </c>
      <c r="C13" s="17">
        <v>108827721.26000001</v>
      </c>
      <c r="D13" s="17"/>
      <c r="E13" s="17">
        <f t="shared" si="2"/>
        <v>108827721.26000001</v>
      </c>
    </row>
    <row r="14" spans="1:5">
      <c r="A14" s="16">
        <v>41400000</v>
      </c>
      <c r="B14" s="17" t="s">
        <v>12</v>
      </c>
      <c r="C14" s="17">
        <f>+SUM(C15:C35)</f>
        <v>519846409.67696196</v>
      </c>
      <c r="D14" s="17">
        <f t="shared" ref="D14:E14" si="3">+SUM(D15:D35)</f>
        <v>0</v>
      </c>
      <c r="E14" s="17">
        <f t="shared" si="3"/>
        <v>519846409.67696196</v>
      </c>
    </row>
    <row r="15" spans="1:5">
      <c r="A15" s="13">
        <v>41411000</v>
      </c>
      <c r="B15" s="20" t="s">
        <v>13</v>
      </c>
      <c r="C15" s="19">
        <v>5691783.54</v>
      </c>
      <c r="D15" s="19"/>
      <c r="E15" s="19">
        <f t="shared" si="2"/>
        <v>5691783.54</v>
      </c>
    </row>
    <row r="16" spans="1:5">
      <c r="A16" s="13">
        <v>41412000</v>
      </c>
      <c r="B16" s="20" t="s">
        <v>14</v>
      </c>
      <c r="C16" s="19">
        <v>719773.51</v>
      </c>
      <c r="D16" s="19"/>
      <c r="E16" s="19">
        <f t="shared" si="2"/>
        <v>719773.51</v>
      </c>
    </row>
    <row r="17" spans="1:5">
      <c r="A17" s="13">
        <v>41413000</v>
      </c>
      <c r="B17" s="20" t="s">
        <v>15</v>
      </c>
      <c r="C17" s="19">
        <v>6231294.3700000001</v>
      </c>
      <c r="D17" s="19"/>
      <c r="E17" s="19">
        <f t="shared" si="2"/>
        <v>6231294.3700000001</v>
      </c>
    </row>
    <row r="18" spans="1:5">
      <c r="A18" s="13">
        <v>41414000</v>
      </c>
      <c r="B18" s="20" t="s">
        <v>16</v>
      </c>
      <c r="C18" s="19">
        <v>30579438.829999998</v>
      </c>
      <c r="D18" s="19"/>
      <c r="E18" s="19">
        <f t="shared" si="2"/>
        <v>30579438.829999998</v>
      </c>
    </row>
    <row r="19" spans="1:5">
      <c r="A19" s="13">
        <v>41431000</v>
      </c>
      <c r="B19" s="20" t="s">
        <v>17</v>
      </c>
      <c r="C19" s="19">
        <v>93212235.739999995</v>
      </c>
      <c r="D19" s="19"/>
      <c r="E19" s="19">
        <f t="shared" si="2"/>
        <v>93212235.739999995</v>
      </c>
    </row>
    <row r="20" spans="1:5">
      <c r="A20" s="13">
        <v>41431002</v>
      </c>
      <c r="B20" s="20" t="s">
        <v>18</v>
      </c>
      <c r="C20" s="19">
        <v>184951551.19537279</v>
      </c>
      <c r="D20" s="19"/>
      <c r="E20" s="19">
        <f t="shared" si="2"/>
        <v>184951551.19537279</v>
      </c>
    </row>
    <row r="21" spans="1:5" ht="25.5">
      <c r="A21" s="13">
        <v>41431003</v>
      </c>
      <c r="B21" s="20" t="s">
        <v>19</v>
      </c>
      <c r="C21" s="19">
        <v>63232127.322624013</v>
      </c>
      <c r="D21" s="19"/>
      <c r="E21" s="19">
        <f t="shared" si="2"/>
        <v>63232127.322624013</v>
      </c>
    </row>
    <row r="22" spans="1:5">
      <c r="A22" s="13">
        <v>41431004</v>
      </c>
      <c r="B22" s="20" t="s">
        <v>20</v>
      </c>
      <c r="C22" s="19">
        <v>7477544.4800000004</v>
      </c>
      <c r="D22" s="19"/>
      <c r="E22" s="19">
        <f t="shared" si="2"/>
        <v>7477544.4800000004</v>
      </c>
    </row>
    <row r="23" spans="1:5">
      <c r="A23" s="13">
        <v>41431005</v>
      </c>
      <c r="B23" s="20" t="s">
        <v>21</v>
      </c>
      <c r="C23" s="19">
        <v>6426501.2599999998</v>
      </c>
      <c r="D23" s="19"/>
      <c r="E23" s="19">
        <f t="shared" si="2"/>
        <v>6426501.2599999998</v>
      </c>
    </row>
    <row r="24" spans="1:5">
      <c r="A24" s="13">
        <v>41431006</v>
      </c>
      <c r="B24" s="20" t="s">
        <v>22</v>
      </c>
      <c r="C24" s="19">
        <v>17128891.309999999</v>
      </c>
      <c r="D24" s="19"/>
      <c r="E24" s="19">
        <f t="shared" si="2"/>
        <v>17128891.309999999</v>
      </c>
    </row>
    <row r="25" spans="1:5">
      <c r="A25" s="13">
        <v>41431007</v>
      </c>
      <c r="B25" s="20" t="s">
        <v>23</v>
      </c>
      <c r="C25" s="19">
        <v>22678628.829999998</v>
      </c>
      <c r="D25" s="19"/>
      <c r="E25" s="19">
        <f t="shared" si="2"/>
        <v>22678628.829999998</v>
      </c>
    </row>
    <row r="26" spans="1:5">
      <c r="A26" s="13">
        <v>41431008</v>
      </c>
      <c r="B26" s="20" t="s">
        <v>24</v>
      </c>
      <c r="C26" s="19">
        <v>8887792.3100000005</v>
      </c>
      <c r="D26" s="19"/>
      <c r="E26" s="19">
        <f t="shared" si="2"/>
        <v>8887792.3100000005</v>
      </c>
    </row>
    <row r="27" spans="1:5">
      <c r="A27" s="13">
        <v>41431009</v>
      </c>
      <c r="B27" s="20" t="s">
        <v>25</v>
      </c>
      <c r="C27" s="19">
        <v>33550869.949999999</v>
      </c>
      <c r="D27" s="19"/>
      <c r="E27" s="19">
        <f t="shared" si="2"/>
        <v>33550869.949999999</v>
      </c>
    </row>
    <row r="28" spans="1:5">
      <c r="A28" s="13">
        <v>41431010</v>
      </c>
      <c r="B28" s="20" t="s">
        <v>26</v>
      </c>
      <c r="C28" s="19">
        <v>1089529.8700000001</v>
      </c>
      <c r="D28" s="19"/>
      <c r="E28" s="19">
        <f t="shared" si="2"/>
        <v>1089529.8700000001</v>
      </c>
    </row>
    <row r="29" spans="1:5">
      <c r="A29" s="13">
        <v>41431011</v>
      </c>
      <c r="B29" s="20" t="s">
        <v>27</v>
      </c>
      <c r="C29" s="19">
        <v>8370322.5499999998</v>
      </c>
      <c r="D29" s="19"/>
      <c r="E29" s="19">
        <f t="shared" si="2"/>
        <v>8370322.5499999998</v>
      </c>
    </row>
    <row r="30" spans="1:5">
      <c r="A30" s="13">
        <v>41431012</v>
      </c>
      <c r="B30" s="20" t="s">
        <v>28</v>
      </c>
      <c r="C30" s="19">
        <v>12369280.939999999</v>
      </c>
      <c r="D30" s="19"/>
      <c r="E30" s="19">
        <f t="shared" si="2"/>
        <v>12369280.939999999</v>
      </c>
    </row>
    <row r="31" spans="1:5">
      <c r="A31" s="13">
        <v>41491000</v>
      </c>
      <c r="B31" s="20" t="s">
        <v>29</v>
      </c>
      <c r="C31" s="19">
        <v>8268583.4699999997</v>
      </c>
      <c r="D31" s="19"/>
      <c r="E31" s="19">
        <f t="shared" si="2"/>
        <v>8268583.4699999997</v>
      </c>
    </row>
    <row r="32" spans="1:5">
      <c r="A32" s="13">
        <v>41431013</v>
      </c>
      <c r="B32" s="20" t="s">
        <v>30</v>
      </c>
      <c r="C32" s="19">
        <v>1149417.01</v>
      </c>
      <c r="D32" s="19"/>
      <c r="E32" s="19">
        <f t="shared" si="2"/>
        <v>1149417.01</v>
      </c>
    </row>
    <row r="33" spans="1:5">
      <c r="A33" s="13">
        <v>41493000</v>
      </c>
      <c r="B33" s="20" t="s">
        <v>31</v>
      </c>
      <c r="C33" s="19">
        <v>36981.4</v>
      </c>
      <c r="D33" s="19"/>
      <c r="E33" s="19">
        <f t="shared" si="2"/>
        <v>36981.4</v>
      </c>
    </row>
    <row r="34" spans="1:5">
      <c r="A34" s="13">
        <v>41494000</v>
      </c>
      <c r="B34" s="20" t="s">
        <v>32</v>
      </c>
      <c r="C34" s="19">
        <v>1493271.71</v>
      </c>
      <c r="D34" s="19"/>
      <c r="E34" s="19">
        <f t="shared" si="2"/>
        <v>1493271.71</v>
      </c>
    </row>
    <row r="35" spans="1:5">
      <c r="A35" s="13">
        <v>41441000</v>
      </c>
      <c r="B35" s="20" t="s">
        <v>33</v>
      </c>
      <c r="C35" s="19">
        <v>6300590.0789651219</v>
      </c>
      <c r="D35" s="19"/>
      <c r="E35" s="19">
        <f t="shared" si="2"/>
        <v>6300590.0789651219</v>
      </c>
    </row>
    <row r="36" spans="1:5">
      <c r="A36" s="13">
        <v>42241001</v>
      </c>
      <c r="B36" s="20" t="s">
        <v>34</v>
      </c>
      <c r="C36" s="19">
        <v>9001.6299999999992</v>
      </c>
      <c r="D36" s="19"/>
      <c r="E36" s="19">
        <f t="shared" si="2"/>
        <v>9001.6299999999992</v>
      </c>
    </row>
    <row r="37" spans="1:5">
      <c r="A37" s="13">
        <v>42242001</v>
      </c>
      <c r="B37" s="20" t="s">
        <v>35</v>
      </c>
      <c r="C37" s="19">
        <v>77085.97</v>
      </c>
      <c r="D37" s="19"/>
      <c r="E37" s="19">
        <f t="shared" si="2"/>
        <v>77085.97</v>
      </c>
    </row>
    <row r="38" spans="1:5">
      <c r="A38" s="13">
        <v>43100000</v>
      </c>
      <c r="B38" s="20" t="s">
        <v>36</v>
      </c>
      <c r="C38" s="19">
        <v>21157611.449999999</v>
      </c>
      <c r="D38" s="19"/>
      <c r="E38" s="19">
        <f t="shared" si="2"/>
        <v>21157611.449999999</v>
      </c>
    </row>
    <row r="39" spans="1:5">
      <c r="A39" s="16">
        <v>41500000</v>
      </c>
      <c r="B39" s="17" t="s">
        <v>37</v>
      </c>
      <c r="C39" s="17">
        <v>44918765.289999999</v>
      </c>
      <c r="D39" s="17"/>
      <c r="E39" s="17">
        <f t="shared" si="2"/>
        <v>44918765.289999999</v>
      </c>
    </row>
    <row r="40" spans="1:5">
      <c r="A40" s="16">
        <v>41600000</v>
      </c>
      <c r="B40" s="17" t="s">
        <v>38</v>
      </c>
      <c r="C40" s="17">
        <v>51460911.310481928</v>
      </c>
      <c r="D40" s="17"/>
      <c r="E40" s="17">
        <f t="shared" si="2"/>
        <v>51460911.310481928</v>
      </c>
    </row>
    <row r="41" spans="1:5" ht="15.75">
      <c r="A41" s="21" t="s">
        <v>39</v>
      </c>
      <c r="B41" s="22"/>
      <c r="C41" s="18">
        <f>+C5+C13+C14+C39+C40+C36+C37+C38</f>
        <v>2356935175.3115878</v>
      </c>
      <c r="D41" s="18"/>
      <c r="E41" s="18">
        <f>+E5+E13+E14+E39+E40+E36+E37+E38</f>
        <v>2356935175.3115878</v>
      </c>
    </row>
    <row r="42" spans="1:5">
      <c r="A42" s="13"/>
      <c r="B42" s="20"/>
      <c r="C42" s="20"/>
      <c r="D42" s="20"/>
      <c r="E42" s="20"/>
    </row>
    <row r="43" spans="1:5">
      <c r="A43" s="16"/>
      <c r="B43" s="17" t="s">
        <v>40</v>
      </c>
      <c r="C43" s="17">
        <f>+C44+C45</f>
        <v>2738146133.3299999</v>
      </c>
      <c r="D43" s="17">
        <f t="shared" ref="D43:E43" si="4">+D44+D45</f>
        <v>0</v>
      </c>
      <c r="E43" s="17">
        <f t="shared" si="4"/>
        <v>2738146133.3299999</v>
      </c>
    </row>
    <row r="44" spans="1:5">
      <c r="A44" s="13">
        <v>42110000</v>
      </c>
      <c r="B44" s="18" t="s">
        <v>41</v>
      </c>
      <c r="C44" s="18">
        <v>1753254440.4300001</v>
      </c>
      <c r="D44" s="18"/>
      <c r="E44" s="19">
        <f t="shared" ref="E44:E54" si="5">+C44+D44</f>
        <v>1753254440.4300001</v>
      </c>
    </row>
    <row r="45" spans="1:5">
      <c r="A45" s="13">
        <v>42120000</v>
      </c>
      <c r="B45" s="20" t="s">
        <v>42</v>
      </c>
      <c r="C45" s="20">
        <f>+SUM(C46:C49)</f>
        <v>984891692.89999998</v>
      </c>
      <c r="D45" s="20"/>
      <c r="E45" s="19">
        <f t="shared" si="5"/>
        <v>984891692.89999998</v>
      </c>
    </row>
    <row r="46" spans="1:5" ht="25.5">
      <c r="A46" s="13"/>
      <c r="B46" s="20" t="s">
        <v>43</v>
      </c>
      <c r="C46" s="20">
        <v>737817959.84000003</v>
      </c>
      <c r="D46" s="20"/>
      <c r="E46" s="19">
        <f t="shared" si="5"/>
        <v>737817959.84000003</v>
      </c>
    </row>
    <row r="47" spans="1:5">
      <c r="A47" s="13"/>
      <c r="B47" s="20" t="s">
        <v>53</v>
      </c>
      <c r="C47" s="23">
        <v>152000000</v>
      </c>
      <c r="D47" s="23"/>
      <c r="E47" s="19">
        <f t="shared" si="5"/>
        <v>152000000</v>
      </c>
    </row>
    <row r="48" spans="1:5">
      <c r="A48" s="13"/>
      <c r="B48" s="20" t="s">
        <v>54</v>
      </c>
      <c r="C48" s="23">
        <v>92000000</v>
      </c>
      <c r="D48" s="23"/>
      <c r="E48" s="19">
        <f t="shared" si="5"/>
        <v>92000000</v>
      </c>
    </row>
    <row r="49" spans="1:5">
      <c r="A49" s="13"/>
      <c r="B49" s="20" t="s">
        <v>44</v>
      </c>
      <c r="C49" s="20">
        <v>3073733.06</v>
      </c>
      <c r="D49" s="20"/>
      <c r="E49" s="19">
        <f t="shared" si="5"/>
        <v>3073733.06</v>
      </c>
    </row>
    <row r="50" spans="1:5">
      <c r="A50" s="16">
        <v>42200000</v>
      </c>
      <c r="B50" s="17" t="s">
        <v>45</v>
      </c>
      <c r="C50" s="17">
        <f>+SUM(C51:C54)</f>
        <v>222697379.75</v>
      </c>
      <c r="D50" s="17">
        <f t="shared" ref="D50:E50" si="6">+SUM(D51:D54)</f>
        <v>0</v>
      </c>
      <c r="E50" s="17">
        <f t="shared" si="6"/>
        <v>222697379.75</v>
      </c>
    </row>
    <row r="51" spans="1:5">
      <c r="A51" s="13"/>
      <c r="B51" s="20" t="s">
        <v>46</v>
      </c>
      <c r="C51" s="20">
        <v>0</v>
      </c>
      <c r="D51" s="20"/>
      <c r="E51" s="19">
        <f t="shared" si="5"/>
        <v>0</v>
      </c>
    </row>
    <row r="52" spans="1:5">
      <c r="A52" s="13"/>
      <c r="B52" s="20" t="s">
        <v>47</v>
      </c>
      <c r="C52" s="20">
        <v>123141040</v>
      </c>
      <c r="D52" s="20"/>
      <c r="E52" s="19">
        <f t="shared" si="5"/>
        <v>123141040</v>
      </c>
    </row>
    <row r="53" spans="1:5">
      <c r="A53" s="13"/>
      <c r="B53" s="20" t="s">
        <v>48</v>
      </c>
      <c r="C53" s="20">
        <v>99238313.75</v>
      </c>
      <c r="D53" s="20"/>
      <c r="E53" s="19">
        <f t="shared" si="5"/>
        <v>99238313.75</v>
      </c>
    </row>
    <row r="54" spans="1:5">
      <c r="A54" s="13"/>
      <c r="B54" s="20" t="s">
        <v>44</v>
      </c>
      <c r="C54" s="20">
        <v>318026</v>
      </c>
      <c r="D54" s="20"/>
      <c r="E54" s="19">
        <f t="shared" si="5"/>
        <v>318026</v>
      </c>
    </row>
    <row r="55" spans="1:5" ht="15.75">
      <c r="A55" s="24"/>
      <c r="B55" s="25"/>
      <c r="C55" s="26"/>
      <c r="D55" s="26"/>
      <c r="E55" s="26"/>
    </row>
    <row r="56" spans="1:5" ht="15.75">
      <c r="A56" s="24"/>
      <c r="B56" s="25"/>
      <c r="C56" s="26"/>
      <c r="D56" s="26"/>
      <c r="E56" s="26"/>
    </row>
    <row r="57" spans="1:5">
      <c r="A57" s="27" t="s">
        <v>57</v>
      </c>
      <c r="B57" s="27"/>
      <c r="C57" s="17"/>
      <c r="D57" s="17">
        <v>372795655.61000001</v>
      </c>
      <c r="E57" s="17">
        <f t="shared" ref="E57" si="7">+C57+D57</f>
        <v>372795655.61000001</v>
      </c>
    </row>
    <row r="58" spans="1:5" ht="15.75">
      <c r="A58" s="21"/>
      <c r="B58" s="22"/>
      <c r="C58" s="28"/>
      <c r="D58" s="28"/>
      <c r="E58" s="28"/>
    </row>
    <row r="59" spans="1:5">
      <c r="A59" s="13"/>
      <c r="B59" s="29" t="s">
        <v>49</v>
      </c>
      <c r="C59" s="18">
        <f>+C41+C43+C50+C57</f>
        <v>5317778688.3915882</v>
      </c>
      <c r="D59" s="18">
        <f t="shared" ref="D59:E59" si="8">+D41+D43+D50+D57</f>
        <v>372795655.61000001</v>
      </c>
      <c r="E59" s="18">
        <f t="shared" si="8"/>
        <v>5690574344.0015879</v>
      </c>
    </row>
  </sheetData>
  <mergeCells count="6">
    <mergeCell ref="A41:B41"/>
    <mergeCell ref="A57:B57"/>
    <mergeCell ref="A58:B58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scale="5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2016</vt:lpstr>
      <vt:lpstr>'PRESUPUESTO 2016'!Área_de_impresión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 Gómez</dc:creator>
  <cp:lastModifiedBy>scisneros</cp:lastModifiedBy>
  <cp:lastPrinted>2016-06-27T20:15:28Z</cp:lastPrinted>
  <dcterms:created xsi:type="dcterms:W3CDTF">2016-06-27T17:01:53Z</dcterms:created>
  <dcterms:modified xsi:type="dcterms:W3CDTF">2016-07-25T22:18:50Z</dcterms:modified>
</cp:coreProperties>
</file>