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Programas, Matrices con Costeo Livier\01 Presidencia\"/>
    </mc:Choice>
  </mc:AlternateContent>
  <bookViews>
    <workbookView xWindow="0" yWindow="-465" windowWidth="15600" windowHeight="9240"/>
  </bookViews>
  <sheets>
    <sheet name="MIR" sheetId="4" r:id="rId1"/>
    <sheet name="COSTEO" sheetId="3" r:id="rId2"/>
    <sheet name="CLASIFICADOR" sheetId="5" state="hidden" r:id="rId3"/>
  </sheets>
  <externalReferences>
    <externalReference r:id="rId4"/>
  </externalReferences>
  <definedNames>
    <definedName name="_xlnm.Print_Area" localSheetId="0">MIR!$A$1:$Y$153</definedName>
    <definedName name="FORMULA">[1]Hoja1!$C$6:$C$11</definedName>
    <definedName name="FRECUENCIA">[1]Hoja1!$A$14:$A$18</definedName>
    <definedName name="OLE_LINK1" localSheetId="0">MIR!$AB$2</definedName>
    <definedName name="TIPO">[1]Hoja1!$A$11:$A$12</definedName>
    <definedName name="UNIDAD">[1]Hoja1!$A$20:$A$289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3" l="1"/>
  <c r="C74" i="5"/>
  <c r="C75" i="5"/>
  <c r="AM45" i="3"/>
  <c r="AG45" i="3"/>
  <c r="AM44" i="3"/>
  <c r="AG44" i="3"/>
  <c r="AM43" i="3"/>
  <c r="AG43" i="3"/>
  <c r="AL42" i="3"/>
  <c r="AK42" i="3"/>
  <c r="AJ42" i="3"/>
  <c r="AI42" i="3"/>
  <c r="AG42" i="3"/>
  <c r="AF41" i="3"/>
  <c r="AE41" i="3"/>
  <c r="AG41" i="3"/>
  <c r="AM42" i="3"/>
  <c r="AM47" i="3"/>
</calcChain>
</file>

<file path=xl/sharedStrings.xml><?xml version="1.0" encoding="utf-8"?>
<sst xmlns="http://schemas.openxmlformats.org/spreadsheetml/2006/main" count="419" uniqueCount="292">
  <si>
    <t>H. AYUNTAMIENTO CONSTITUCIONAL DE ZAPOPAN</t>
  </si>
  <si>
    <t>CLAVE</t>
  </si>
  <si>
    <t>COORDINACIÓN DE LA POLÍTICA DE GOBIERNO</t>
  </si>
  <si>
    <t>FUNCIÓN PÚBLICA</t>
  </si>
  <si>
    <t>SOLICITUDES ATENDIDAS</t>
  </si>
  <si>
    <t>Manuales de organización actualizados</t>
  </si>
  <si>
    <t>Manuales de operación, procedimientos y políticas de trabajo realizados.</t>
  </si>
  <si>
    <t>Plataforma de derivación, monitoreo y seguimiento de asuntos hasta su atención y conclusión realizada.</t>
  </si>
  <si>
    <t>PERSONAL CAPACITADO</t>
  </si>
  <si>
    <t>Diseño, Producción y Desarrollo de eventos públicos y privados efectuados.</t>
  </si>
  <si>
    <t>Planeación, desarrollo y ejecución de proyectos estratégicos y  de mejora en beneficio de la ciudadanía de Zapopan realizados.</t>
  </si>
  <si>
    <t>PROYECTOS EJECUTADOS</t>
  </si>
  <si>
    <t>Cargo del Responsable de la MIR</t>
  </si>
  <si>
    <t xml:space="preserve">Cargo del Titular de la Dependencia </t>
  </si>
  <si>
    <t xml:space="preserve">Nombre y Firma </t>
  </si>
  <si>
    <t>Nombre de la Dependencia responsable de la MIR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</si>
  <si>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</si>
  <si>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</si>
  <si>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</si>
  <si>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</si>
  <si>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</si>
  <si>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</si>
  <si>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</si>
  <si>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</si>
  <si>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</si>
  <si>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</si>
  <si>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</si>
  <si>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</si>
  <si>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</si>
  <si>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>ACTIVIDADES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</si>
  <si>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</si>
  <si>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</si>
  <si>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</si>
  <si>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</si>
  <si>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</si>
  <si>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</si>
  <si>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</si>
  <si>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</si>
  <si>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</si>
  <si>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</si>
  <si>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</si>
  <si>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</si>
  <si>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</si>
  <si>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</si>
  <si>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</si>
  <si>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PRESIDENCIA MUNICIPAL (OFICINA DEL PRESIDENTE)</t>
  </si>
  <si>
    <t>Sensibilización  en responsabilidades y funciones realizadas</t>
  </si>
  <si>
    <t xml:space="preserve">CANTIDAD </t>
  </si>
  <si>
    <t>ene-mar</t>
  </si>
  <si>
    <t>abr-jun</t>
  </si>
  <si>
    <t>jul-sep</t>
  </si>
  <si>
    <t>oct-dic</t>
  </si>
  <si>
    <t>total</t>
  </si>
  <si>
    <t>Actualización de  manuales de organización por dirección y coordinación general, apegado a la realidad de sus funciones</t>
  </si>
  <si>
    <t>MANUALES</t>
  </si>
  <si>
    <t>Elaboración de manuales de operación, procedimientos y/o políticas de trabajo apegado a la realidad de funciones de cada área o departamento.</t>
  </si>
  <si>
    <t>Desarrollo e implementación de la plataforma virtual de derivación, monitoreo y seguimiento de asuntos.</t>
  </si>
  <si>
    <t>SISTEMA OPERATIVO (PLATAFORMA)</t>
  </si>
  <si>
    <t>Diseño e implementación de capacitación en el manejo de la plataforma</t>
  </si>
  <si>
    <t>Supervisar la eficiencia de operación de la plataforma de atención ciudadana</t>
  </si>
  <si>
    <t>Impartición de Cursos y talleres de capacitación en responsabilidades y funciones de las áreas involucradas</t>
  </si>
  <si>
    <t>Realizar campañas de difusión de responsabilidades y funciones</t>
  </si>
  <si>
    <t>CAMPAÑAS</t>
  </si>
  <si>
    <t>Realización de eventos internos ordinarios y extraordinarios</t>
  </si>
  <si>
    <t>EVENTOS INTERNOS REALIZADOS</t>
  </si>
  <si>
    <t>Realización de eventos externos ordinarios y extraordinarios</t>
  </si>
  <si>
    <t>EVENTOS EXTERNOS REALIZADOS</t>
  </si>
  <si>
    <t>Ejecución de los proyectos estratégicos *</t>
  </si>
  <si>
    <t>Transferencias, asignaciones, susidios y otras ayudas</t>
  </si>
  <si>
    <t>Desempeño y ejecución operativo- administrativa de las áreas de Presidencia para el desarrollo de proyectos y oportunidades de mejora para las funciones públicas</t>
  </si>
  <si>
    <t>Difusión de acciones y actividades gubernamentales del Municipio de Zapopan</t>
  </si>
  <si>
    <t>Realización de campañas de difusión</t>
  </si>
  <si>
    <t>Compra de pautas publicitarias en medios de comunicación tradicionales y redes sociales</t>
  </si>
  <si>
    <t>Elaboración y ejecución de estrategias de comunicación en redes sociales e internet</t>
  </si>
  <si>
    <t>Monitoreo de medios tradicionales y redes sociales</t>
  </si>
  <si>
    <t>NO. DE CAMPAÑAS</t>
  </si>
  <si>
    <t>NO. DE PAUTAS</t>
  </si>
  <si>
    <t>NO. DE ESTRATEGIAS</t>
  </si>
  <si>
    <t>ACTIVIDADES REALIZADAS</t>
  </si>
  <si>
    <t>REPORTE MENSUAL</t>
  </si>
  <si>
    <t>ESCUDO DEL MUNICIPIO</t>
  </si>
  <si>
    <t>ALINEAMIENTO DEL PROGRAMA PRESUPUESTARIO</t>
  </si>
  <si>
    <t>ALINEAMIENTO A PLANES O PROGRAMAS DE OTRO NIVEL DE GOBIERNO</t>
  </si>
  <si>
    <t>PLAN FEDERAL</t>
  </si>
  <si>
    <t>OBJETIVO AL QUE SE ALINEA</t>
  </si>
  <si>
    <t>PLAN NACIONAL DE DESARROLLO 2013-2018</t>
  </si>
  <si>
    <t>GOBIERNO CERCANO Y MODERNO</t>
  </si>
  <si>
    <t>PLAN ESTATAL</t>
  </si>
  <si>
    <t>PLAN ESTATAL DE DESARROLLO 2013-2033</t>
  </si>
  <si>
    <t>INSTITUCIONES CONFIABLES Y EFECTIVAS</t>
  </si>
  <si>
    <t>ESTRUCTURA PROGRAMÁTICA</t>
  </si>
  <si>
    <t>Identificador</t>
  </si>
  <si>
    <t>Denominación</t>
  </si>
  <si>
    <t>FUNCIÓN:</t>
  </si>
  <si>
    <t>SUBFUNCIÓN:</t>
  </si>
  <si>
    <t>TIPO DE PROGRAMA:</t>
  </si>
  <si>
    <t>O</t>
  </si>
  <si>
    <t>APOYO A LA FUNCIÓN PÚBLICA Y AL MEJORAMIENTO DE LA GESTIÓN</t>
  </si>
  <si>
    <t>NÚMERO DE PROGRAMA:</t>
  </si>
  <si>
    <t>TIPO DE GASTO:</t>
  </si>
  <si>
    <t>0 1</t>
  </si>
  <si>
    <t>GASTO CORRIENTE</t>
  </si>
  <si>
    <t>FUENTE DE FINANCIAMIENTO:</t>
  </si>
  <si>
    <t>BENEFICIARIO(S):</t>
  </si>
  <si>
    <t>CIUDADANOS</t>
  </si>
  <si>
    <t>GÉNERO:</t>
  </si>
  <si>
    <t>INDISTINTO</t>
  </si>
  <si>
    <t>LOCALIZACIÓN GEOGRÁFICA:</t>
  </si>
  <si>
    <t>TODO EL TERRITORIO</t>
  </si>
  <si>
    <t>MATRIZ DE INDICADORES PARA RESULTADOS (MIR)</t>
  </si>
  <si>
    <t>FIN</t>
  </si>
  <si>
    <t>CONTRIBUIR A REALIZAR UNA GESTIÓN GUBERNAMENTAL EFICIENTE, HUMANA Y RESPONSABLE.</t>
  </si>
  <si>
    <t>NOMBRE DEL INDICADOR</t>
  </si>
  <si>
    <t>Tipo de Indicador</t>
  </si>
  <si>
    <t>Dimensión que atiende</t>
  </si>
  <si>
    <t>Frecuencia de Medición</t>
  </si>
  <si>
    <t>PORCENTAJE DE SOLICITUDES ATENDIDAS</t>
  </si>
  <si>
    <t>ESTRATÉGICO</t>
  </si>
  <si>
    <t>EFICACIA</t>
  </si>
  <si>
    <t>ANUAL</t>
  </si>
  <si>
    <t>FÓRMULA DE CÁLCULO ((A / B)-1) * 100</t>
  </si>
  <si>
    <t>Meta programada anual</t>
  </si>
  <si>
    <t>Unidad de medida</t>
  </si>
  <si>
    <t>Medios Verificación y Fuente de información</t>
  </si>
  <si>
    <t>PROPÓSITO</t>
  </si>
  <si>
    <t>FÓRMULA DE CÁLCULO ((A / B) -1)* 100</t>
  </si>
  <si>
    <t>Supuestos</t>
  </si>
  <si>
    <t>CIUDADANOS BENEFICIADOS</t>
  </si>
  <si>
    <t>PRODUCTO/SERVICIO
COMPONENTE 1</t>
  </si>
  <si>
    <t>GESTIÓN</t>
  </si>
  <si>
    <t>EFICIENCIA / CALIDAD</t>
  </si>
  <si>
    <t>FÓRMULA DE CÁLCULO (A / B) * 100</t>
  </si>
  <si>
    <t>MANUALES ACTUALIZADOS</t>
  </si>
  <si>
    <t>PRODUCTO/SERVICIO
COMPONENTE 2</t>
  </si>
  <si>
    <t>MANUALES ELABORADOS</t>
  </si>
  <si>
    <t>PRODUCTO/SERVICIO
COMPONENTE 3</t>
  </si>
  <si>
    <t>USUARIOS DE PLATAFORMA</t>
  </si>
  <si>
    <t>PRODUCTO/SERVICIO
COMPONENTE 4</t>
  </si>
  <si>
    <t>EFICIENCIA</t>
  </si>
  <si>
    <t>PRODUCTO/SERVICIO
COMPONENTE 5</t>
  </si>
  <si>
    <t>EVENTOS REALIZADOS</t>
  </si>
  <si>
    <t>PRODUCTO/SERVICIO
COMPONENTE 6</t>
  </si>
  <si>
    <t>PRODUCTO/SERVICIO
COMPONENTE 7</t>
  </si>
  <si>
    <t>PROGRAMAS REALIZADOS</t>
  </si>
  <si>
    <t>PRODUCTO/SERVICIO
COMPONENTE 8</t>
  </si>
  <si>
    <t>TRIMESTRAL</t>
  </si>
  <si>
    <t>(No. Difusiones realizadas / No. Difusiones año anterior)*100</t>
  </si>
  <si>
    <t>PUBLICIDAD Y DIFUSIÓN REALIZADA</t>
  </si>
  <si>
    <t>LAE. JUAN JOSÉ FRANGIE SAADE</t>
  </si>
  <si>
    <t>LAE. JESÚS PABLO LEMUS NAVARRO</t>
  </si>
  <si>
    <t>MUNICIPIO DE ZAPOPAN, JALISCO.
TESORERIA MUNICIPAL
INTENCIÓN DE GASTO POR DEPENDENCIA 2016</t>
  </si>
  <si>
    <t>01. PRESIDENCIA</t>
  </si>
  <si>
    <t>Objeto del Gasto</t>
  </si>
  <si>
    <t>DESCRIPCIÓN</t>
  </si>
  <si>
    <t>1.1 GESTIÓN</t>
  </si>
  <si>
    <t>SERVICIOS PERSONALES</t>
  </si>
  <si>
    <t>REMUNERACIONES AL PERSONAL DE CARÁCTER PERMANENTE</t>
  </si>
  <si>
    <t>Sueldos base al personal permanente</t>
  </si>
  <si>
    <t>REMUNERACIONES AL PERSONAL DE CARÁCTER TRANSITORIO</t>
  </si>
  <si>
    <t>Sueldos base al personal eventual</t>
  </si>
  <si>
    <t>REMUNERACIONES ADICIONALES Y ESPECIALES</t>
  </si>
  <si>
    <t>Primas de vacaciones, dominical y gratificación de fin de año</t>
  </si>
  <si>
    <t>Horas extraordinarias</t>
  </si>
  <si>
    <t>Honorarios especiales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</si>
  <si>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</si>
  <si>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</si>
  <si>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</si>
  <si>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</si>
  <si>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</si>
  <si>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</si>
  <si>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Indemnizaciones</t>
  </si>
  <si>
    <t>Prestaciones contractuales</t>
  </si>
  <si>
    <t>PAGO DE ESTÍMULOS A SERVIDORES PÚBLICOS</t>
  </si>
  <si>
    <t>Estímulos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</si>
  <si>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</si>
  <si>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</si>
  <si>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</si>
  <si>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</si>
  <si>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impreso e información digital</t>
  </si>
  <si>
    <t>ALIMENTOS Y UTENSILIOS</t>
  </si>
  <si>
    <t>Productos alimenticios para personas</t>
  </si>
  <si>
    <t>Utensilios para el servicio de alimentación</t>
  </si>
  <si>
    <t>VESTUARIO, BLANCOS, PRENDAS DE PROTECCIÓN Y ARTÍCULOS DEPORTIVOS</t>
  </si>
  <si>
    <t>Blancos y otros productos textiles, excepto prendas de vestir</t>
  </si>
  <si>
    <t>HERRAMIENTAS, REFACCIONES Y ACCESORIOS MENORES</t>
  </si>
  <si>
    <t>Refacciones y accesorios menores de mobiliario  y equipo de administración, educacional y recreativo</t>
  </si>
  <si>
    <t>SERVICIOS GENERALES</t>
  </si>
  <si>
    <t>SERVICIOS DE ARRENDAMIENTO</t>
  </si>
  <si>
    <t>Arrendamiento de mobiliario y equipo de administración, educacional y recreativo</t>
  </si>
  <si>
    <t>Arrendamiento de equipo de transporte</t>
  </si>
  <si>
    <t>Arrendamiento de activos intangibles</t>
  </si>
  <si>
    <t>Otros arrendamientos</t>
  </si>
  <si>
    <t>SERVICIOS FINANCIEROS, BANCARIOS Y COMERCIALES</t>
  </si>
  <si>
    <t>Seguro de bienes patrimoniales</t>
  </si>
  <si>
    <t>SERVICIOS DE INSTALACIÓN, REPARACIÓN, MANTENIMIENTO Y CONSERVACIÓN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</si>
  <si>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</si>
  <si>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</si>
  <si>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defensa y seguridad</t>
  </si>
  <si>
    <t>Servicios de limpieza y manejo de desechos</t>
  </si>
  <si>
    <t>SERVICIOS DE COMUNICACIÓN SOCIAL Y PUBLICIDAD</t>
  </si>
  <si>
    <t>Difusión por radio, televisión y otros medios de mensajes sobre programas y actividades gubernamentales</t>
  </si>
  <si>
    <t>Servicios de creatividad, preproducción y producción de publicidad, excepto Internet</t>
  </si>
  <si>
    <t>Servicios de revelado de  fotografías</t>
  </si>
  <si>
    <t>Servicio de creación y difusión de contenido exclusivamente a  través de Internet</t>
  </si>
  <si>
    <t>Otros servicios de información</t>
  </si>
  <si>
    <t>SERVICIOS DE TRASLADO Y VIÁTICOS</t>
  </si>
  <si>
    <t>Pasajes aéreos</t>
  </si>
  <si>
    <t>Viáticos en el país</t>
  </si>
  <si>
    <t>Otros servicios de traslado y hospedaje</t>
  </si>
  <si>
    <t>SERVICIOS OFICIALES</t>
  </si>
  <si>
    <t>Gastos de ceremonial</t>
  </si>
  <si>
    <t>Gastos de orden  social y cultural</t>
  </si>
  <si>
    <t>Congresos y convenciones</t>
  </si>
  <si>
    <t>Gastos de representación</t>
  </si>
  <si>
    <t>OTROS SERVICIOS GENERALES</t>
  </si>
  <si>
    <t>Penas, multas, accesorios y actualizaciones</t>
  </si>
  <si>
    <t>Otros gastos por responsabilidades</t>
  </si>
  <si>
    <t>TRANSFERENCIAS, ASIGNACIONES, SUBSIDIOS Y OTRAS  AYUDAS</t>
  </si>
  <si>
    <t>AYUDAS SOCIALES</t>
  </si>
  <si>
    <t xml:space="preserve">Ayudas sociales a personas </t>
  </si>
  <si>
    <t xml:space="preserve">DONATIVOS </t>
  </si>
  <si>
    <t>Donativos a Instituciones sin fines de Lucro</t>
  </si>
  <si>
    <t xml:space="preserve">BIENES MUEBLES, INMUEBLES E  INTANGIBLES </t>
  </si>
  <si>
    <t>MOBILIARIO Y EQUIPO DE ADMINISTRACIÓN</t>
  </si>
  <si>
    <t xml:space="preserve">Muebles de oficina y estantería </t>
  </si>
  <si>
    <t>Otros mobiliarios y equipos de administración</t>
  </si>
  <si>
    <t>TOTAL POR PROGRAMA</t>
  </si>
  <si>
    <t>TOTAL POR DEPENDENCIA</t>
  </si>
  <si>
    <t>LOS CIUDADANOS DEL MUNICIPIO DE ZAPOPAN, RECIBEN SERVICIOS Y PROGRAMAS PERTINENTES, OPORTUNOS Y EFICIENTES</t>
  </si>
  <si>
    <t>PORCENTAJE DE CIUDADANOS BENEFICIADOS CON SERVICIOS Y PROGRAMAS MUNICIPALES</t>
  </si>
  <si>
    <t>(HABITANTES ZAPOPANOS BENEFICIADOS/ HABITANTES ZAPOPANOS EXISTENTES)*100</t>
  </si>
  <si>
    <t>RESULTADOS DE LA APLICACIÓN DE LOS SERVICIOS Y PROGRAMAS (PÁGINA OFICIAL DEL AYUNTAMIENTO)</t>
  </si>
  <si>
    <t>QUE LAS ÁREAS INVOLUCRADAS EN LA ATENCIÓN CIUDADANA, RESUELVEN OPORTUNAMENTE LOS REQUERIMIENTOS REALIZADOS.</t>
  </si>
  <si>
    <t>MANUALES DE ORGANIZACIÓN ACTUALIZADOS</t>
  </si>
  <si>
    <t>PORCENTAJE DE MANUALES DE ACTUALIZADOS</t>
  </si>
  <si>
    <t>MANUALES DE ORGANIZACIÓN DISPONIBLES (PORTAL OFICIAL DEL H. AYUNTAMIENTO)</t>
  </si>
  <si>
    <t>MANUALES DE OPERACIÓN, PROCEDIMIENTOS Y POLÍTICAS DE TRABAJO REALIZADOS.</t>
  </si>
  <si>
    <t>PORCENTAJE DE MANUALES ELABORADOS</t>
  </si>
  <si>
    <t>(NÚMERO DE MANUALES ELABORADOS / NÚMERO DE DEPENDENCIAS EXISTENTES)*100</t>
  </si>
  <si>
    <t>DOCUMENTOS OPERATIVOS DISPONIBLES (PORTAL OFICIAL DEL H. AYUNTAMIENTO)</t>
  </si>
  <si>
    <t>PLATAFORMA DE DERIVACIÓN, MONITOREO Y SEGUIMIENTO DE ASUNTOS HASTA SU ATENCIÓN Y CONCLUSIÓN REALIZADA.</t>
  </si>
  <si>
    <t>PORCENTAJE DE DEPENDENCIAS USUARIAS DE LA PLATAFORMA DE ATENCIÓN CIUDADANA</t>
  </si>
  <si>
    <t>(NÚMERO DE DEPENDENCIAS INCORPORADAS A LA PLATAFORMA/  NÚMERO DE DEPENDENCIAS DEL AYUNTAMIENTO)*100</t>
  </si>
  <si>
    <t>SENSIBILIZACIÓN  EN RESPONSABILIDADES Y FUNCIONES REALIZADAS</t>
  </si>
  <si>
    <t>PLATAFORMA DE ATENCIÓN CIUDADANA (PORTAL OFICIAL DEL H. AYUNTAMIENTO)</t>
  </si>
  <si>
    <t>PORCENTAJE DE CAPACITACIÓN REALIZADA</t>
  </si>
  <si>
    <t>(PERSONAL CAPACITADO/ PERSONAL EXISTENTE)*100</t>
  </si>
  <si>
    <t>LISTA DE PERSONAL CAPACITADO (PORTAL OFICIAL DEL H. AYUNTAMIENTO)</t>
  </si>
  <si>
    <t>PARTICIPACIÓN E INTERÉS DEL PERSONAL ADSCRITO A CADA DEPENDENCIA DE LA PRESIDENCIA</t>
  </si>
  <si>
    <t>DISEÑO, PRODUCCIÓN Y DESARROLLO DE EVENTOS PÚBLICOS Y PRIVADOS EFECTUADOS.</t>
  </si>
  <si>
    <t>PORCENTAJE DE EVENTOS REALIZADOS</t>
  </si>
  <si>
    <t>(EVENTOS REALIZADOS/ EVENTOS SOLICITADOS)*100</t>
  </si>
  <si>
    <t>REPORTE DE EVENTOS REALIZADOS (PORTAL OFICIAL DEL H. AYUNTAMIENTO)</t>
  </si>
  <si>
    <t>QUE TODOS LOS EVENTOS SE REALICEN CON ÉXITO</t>
  </si>
  <si>
    <t xml:space="preserve">
PLANEACIÓN, DESARROLLO Y EJECUCIÓN DE PROYECTOS ESTRATÉGICOS Y  DE MEJORA EN BENEFICIO DE LA CIUDADANÍA DE ZAPOPAN REALIZADOS</t>
  </si>
  <si>
    <t>PORCENTAJE DE PROYECTOS REALIZADOS</t>
  </si>
  <si>
    <t>QUE LOS PROYECTOS DESARROLLADOS TENGAN UN IMPACTO POSITIVO ENTRE LOS HABITANTES ZAPOPANOS</t>
  </si>
  <si>
    <t>REPORTE DE PROYECTOS EN DESARROLLO Y/O REALIZADOS (PORTAL OFICIAL DEL H. AYUNTAMIENTO)</t>
  </si>
  <si>
    <t>(PROYECTOS REALIZADOS Y/O EN DESARROLLO / PROYECTOS SOLICITADOS)*100</t>
  </si>
  <si>
    <t>DESEMPEÑO Y EJECUCIÓN OPERATIVO- ADMINISTRATIVA DE LAS ÁREAS DE PRESIDENCIA PARA EL DESARROLLO DE PROYECTOS Y OPORTUNIDADES DE MEJORA PARA LAS FUNCIONES PÚBLICAS</t>
  </si>
  <si>
    <t>PORCENTAJE DE PROGRAMAS REALIZADOS</t>
  </si>
  <si>
    <t>DIFUSIÓN DE ACCIONES Y ACTIVIDADES GUBERNAMENTALES DEL MUNICIPIO DE ZAPOPAN</t>
  </si>
  <si>
    <t>PORCENTAJE DE DIFUSIONES REALIZADAS</t>
  </si>
  <si>
    <t>PUBLICACIONES Y DIFUSIONES REALIZADAS (PORTAL OFICIAL DEL H. AYUNTAMIENTO)</t>
  </si>
  <si>
    <t>(PROGRAMAS REALIZADOS Y/O EN DESARROLLO / PROGRAMAS SOLICITADOS)*100</t>
  </si>
  <si>
    <t>4. INGRESOS PROPIOS</t>
  </si>
  <si>
    <t>1. GOBIERNO</t>
  </si>
  <si>
    <t>1.3. COORDINACIÓN DE LA POLÍTICA DE GOBIERNO</t>
  </si>
  <si>
    <t>1.3.4. FUNCIÓN PÚBLICA</t>
  </si>
  <si>
    <t xml:space="preserve"> PRESIDENCIA MUNICIPAL </t>
  </si>
  <si>
    <t>SEMESTRAL</t>
  </si>
  <si>
    <t>Línea Base</t>
  </si>
  <si>
    <t>(NÚMERO DE MANUALES ACTUALIZADOS/ NÚMERO DE DECENCIAS EXISTENTES)*100</t>
  </si>
  <si>
    <t>EVALUACIONES EJECUTADAS</t>
  </si>
  <si>
    <t>ACTIVIDADES EVALUADAS</t>
  </si>
  <si>
    <t>ESTRUCTURA PROGRAMÁTICA Y PRESUPUESTO</t>
  </si>
  <si>
    <t>ESTABLECER LAS POLÍTICAS DE GOBIERNO QUE RESUELVAN LAS NECESIDADES DE LA CIUDADANÍA DE ZAPOPAN</t>
  </si>
  <si>
    <t>Evaluación de proyectos estratégicos</t>
  </si>
  <si>
    <t>Ejecución de las actividades operativas y administrativas dentro de las funciones públicas</t>
  </si>
  <si>
    <t>Evaluación de las actividades operativas y administrativas dentro de las funciones publicas</t>
  </si>
  <si>
    <t>CIENTO DIEZ MILLONES SEISCIENTOS OCHENTA Y SEIS MIL NOVECIENTOS SESENTA Y TRES PESOS</t>
  </si>
  <si>
    <t>RECURSOS FISCALES</t>
  </si>
  <si>
    <t>(SOLICITUDES ATENDIDAS/ SOLICITUDES RECIBIDAS)*100</t>
  </si>
  <si>
    <t>SOLICITUDES RESUELTAS (PÁGINA OFICIAL DEL AYUNTAMIENTO)</t>
  </si>
  <si>
    <r>
      <t xml:space="preserve">NOMBRE DEL PROGRAMA :              </t>
    </r>
    <r>
      <rPr>
        <sz val="10"/>
        <rFont val="Calibri"/>
        <family val="2"/>
        <scheme val="minor"/>
      </rPr>
      <t>GESTIÓN GUBERNAMENTAL</t>
    </r>
  </si>
  <si>
    <r>
      <t xml:space="preserve">DESCRIPCIÓN DEL PROGRAMA:   </t>
    </r>
    <r>
      <rPr>
        <sz val="10"/>
        <rFont val="Calibri"/>
        <family val="2"/>
        <scheme val="minor"/>
      </rPr>
      <t>ATENCIÓN A LAS NECESIDADES BÁSICAS Y DE DESARROLLO PARA LA CIUDADANIA DE ZAPOPAN, QUE LE PROPORCIONEN CALIDAD DE VIDA Y BIENESTAR.</t>
    </r>
  </si>
  <si>
    <r>
      <t xml:space="preserve">BIENES Y/O SERVICIOS QUE ENTREGA EL PROGRAMA: </t>
    </r>
    <r>
      <rPr>
        <sz val="10"/>
        <rFont val="Calibri"/>
        <family val="2"/>
        <scheme val="minor"/>
      </rPr>
      <t>POLÍTICA INTERIOR Y EXTERIOR DEL MUNICIPIO HACIA SUS GOBERNADOS</t>
    </r>
  </si>
  <si>
    <r>
      <t xml:space="preserve">SECRETARIA PARTICULAR: </t>
    </r>
    <r>
      <rPr>
        <sz val="10"/>
        <rFont val="Calibri"/>
        <family val="2"/>
        <scheme val="minor"/>
      </rPr>
      <t xml:space="preserve">EFICIENCIA EN LA AGENDA DEL PRESIDENTE; ATENCIÓN OPORTUNA Y EFICIENTE DE INFORMACIÓN, DOCUMENTACIÓN Y SEGUIMIENTO A ASUNTOS PARTICULARES Y GENERALES DE PRESIDENCIA; </t>
    </r>
    <r>
      <rPr>
        <b/>
        <sz val="10"/>
        <rFont val="Calibri"/>
        <family val="2"/>
        <scheme val="minor"/>
      </rPr>
      <t>JEFATURA DE GABINETE:</t>
    </r>
    <r>
      <rPr>
        <sz val="10"/>
        <rFont val="Calibri"/>
        <family val="2"/>
        <scheme val="minor"/>
      </rPr>
      <t xml:space="preserve"> PLATAFORMA SISTEMATIZADA PARA SEGUIMIENTO DE SOLICITUDES EN GENERAL Y VINCULACIÓN CON LAS DEPENDENCIAS INVOLUCRADAS PARA SU EFICIENTE ATENCIÓN; SEGUIMIENTO Y EJECUCIÓN DE PROYECTOS ESTRATÉGICOS DETERMINADOS POR LA PRESIDENCIA; ATENCIÓN OPORTUNA Y EFICIENTE A PROGRAMAS SOCIALES Y DE CERCANÍA CON LOS CIUDADANOS DE ZAPOPAN; ATENCIÓN A LOS ASUNTOS DE ÍNDOLE INTERNO Y EXTERNO QUE IMPACTAN EN LAS POLÍTICAS DE GOBIERNO Y EN LOS COMPROMISOS DEL PRESIDENTE CON EL MUNICIPIO; </t>
    </r>
    <r>
      <rPr>
        <b/>
        <sz val="10"/>
        <rFont val="Calibri"/>
        <family val="2"/>
        <scheme val="minor"/>
      </rPr>
      <t>COORDINACIÓN DE ANÁLISIS ESTRATÉGICO Y COMUNICACIÓN</t>
    </r>
    <r>
      <rPr>
        <sz val="10"/>
        <rFont val="Calibri"/>
        <family val="2"/>
        <scheme val="minor"/>
      </rPr>
      <t xml:space="preserve">: EFICIENTE Y OPORTUNA INFORMACIÓN A LOS CIUDADANOS DE LOS PROGRAMAS, PROYECTOS Y EN GENERAL DE TODA LA INFORMACIÓN DE TODAS LAS DEPENDENCIAS Y ÁREAS DEL AYUNTAMIENTO; USO EFICIENTE DE LOS MEDIOS DE COMUNICACIÓN PARA LA DIFUSIÓN DE INFORMACIÓN MÁS IMPORTANTE AL CIUDADANO; </t>
    </r>
    <r>
      <rPr>
        <b/>
        <sz val="10"/>
        <rFont val="Calibri"/>
        <family val="2"/>
        <scheme val="minor"/>
      </rPr>
      <t>UNIDAD DE ENLACE ADMINISTRATIVO-JURÍDICO:</t>
    </r>
    <r>
      <rPr>
        <sz val="10"/>
        <rFont val="Calibri"/>
        <family val="2"/>
        <scheme val="minor"/>
      </rPr>
      <t xml:space="preserve"> SERVICIO ADMINISTRATIVO DE RECURSOS HUMANOS Y RECURSOS MATERIALES; </t>
    </r>
    <r>
      <rPr>
        <b/>
        <sz val="10"/>
        <rFont val="Calibri"/>
        <family val="2"/>
        <scheme val="minor"/>
      </rPr>
      <t xml:space="preserve">UNIDAD POLÍTICA: </t>
    </r>
    <r>
      <rPr>
        <sz val="10"/>
        <rFont val="Calibri"/>
        <family val="2"/>
        <scheme val="minor"/>
      </rPr>
      <t xml:space="preserve">ATENCIÓN Y VINCULACIÓN CON DEPENDENCIAS, INSTITUCIONES Y PARTICULARES QUE FORTALEZCAN LAS RELACIONES CON EL GOBIERNO MUNICIPAL Y EL PRESIDENTE MUNICIPAL; </t>
    </r>
    <r>
      <rPr>
        <b/>
        <sz val="10"/>
        <rFont val="Calibri"/>
        <family val="2"/>
        <scheme val="minor"/>
      </rPr>
      <t>RELACIONES PÚBLICAS:</t>
    </r>
    <r>
      <rPr>
        <sz val="10"/>
        <rFont val="Calibri"/>
        <family val="2"/>
        <scheme val="minor"/>
      </rPr>
      <t xml:space="preserve"> FORTALECER LA CONFIANZA Y PERCEPCIÓN EN UN ENTORNO PÚBLICO CUIDANDO LA IMAGEN DEL PRESIDENTE MUNICIPAL, EFECTUAR DE MANERA EFICIENTE, EVENTOS EN LOS QUE INTERVIENE EL ALCALDE DE ÍNDOLE CÍVICO, DEPORTIVO, CULTURALES, SOCIALES Y EN GENERAL AQUELLOS QUE INVOLUCRAN AL AYUNTAMIENTO; ATENCIÓN OPORTUNA Y EFICIENTE DE LA AGENDA DIPLOMÁTICA DEL PRESIDENTE MUNICIPAL</t>
    </r>
  </si>
  <si>
    <r>
      <t xml:space="preserve">NOMBRE DEL FUNCIONARIO RESPONSABLE DEL PROGRAMA: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scheme val="minor"/>
      </rPr>
      <t>LAE. JESÚS PABLO LEMUS NAVARRO</t>
    </r>
  </si>
  <si>
    <r>
      <t xml:space="preserve">UNIDAD O UNIDADES INVOLUCRADA ( DIRECCIONES):      </t>
    </r>
    <r>
      <rPr>
        <sz val="10"/>
        <rFont val="Calibri"/>
        <family val="2"/>
        <scheme val="minor"/>
      </rPr>
      <t>SECRETARIA PARTICULAR, JEFATURA DE GABINETE, COORDINACIÓN DE ANÁLISIS ESTRATÉGICO Y COMUNICACIÓN, RELACIONES PÚBLICAS, UNIDAD POLÍTICA, UNIDAD DE ENLACE ADMINISTRATIVO-JURÍDICO</t>
    </r>
  </si>
  <si>
    <r>
      <t xml:space="preserve">FINALIDAD QUE ATIENDE EL PROGRAMA:                                        </t>
    </r>
    <r>
      <rPr>
        <sz val="10"/>
        <rFont val="Calibri"/>
        <family val="2"/>
        <scheme val="minor"/>
      </rPr>
      <t xml:space="preserve"> 1. GOBIERNO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</si>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</sst>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;[Red]0"/>
    <numFmt numFmtId="167" formatCode="_-&quot;$&quot;* #,##0_-;\-&quot;$&quot;* #,##0_-;_-&quot;$&quot;* &quot;-&quot;??_-;_-@"/>
    <numFmt numFmtId="168" formatCode="_-&quot;$&quot;* #,##0_-;\-&quot;$&quot;* #,##0_-;_-&quot;$&quot;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haroni"/>
      <charset val="177"/>
    </font>
    <font>
      <b/>
      <sz val="10"/>
      <name val="Gotham Bold"/>
    </font>
    <font>
      <b/>
      <sz val="12"/>
      <name val="Calibri"/>
      <family val="2"/>
      <scheme val="minor"/>
    </font>
    <font>
      <sz val="12"/>
      <color theme="1"/>
      <name val="Cambria"/>
      <family val="1"/>
    </font>
    <font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21" fillId="0" borderId="0"/>
  </cellStyleXfs>
  <cellXfs count="368">
    <xf numFmtId="0" fontId="0" fillId="0" borderId="0" xfId="0"/>
    <xf numFmtId="0" fontId="2" fillId="2" borderId="0" xfId="0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6" fillId="2" borderId="0" xfId="0" applyFont="1" applyFill="1" applyBorder="1" applyAlignment="1"/>
    <xf numFmtId="0" fontId="0" fillId="2" borderId="5" xfId="0" applyFill="1" applyBorder="1"/>
    <xf numFmtId="0" fontId="6" fillId="2" borderId="0" xfId="0" applyFont="1" applyFill="1"/>
    <xf numFmtId="0" fontId="6" fillId="0" borderId="0" xfId="0" applyFont="1"/>
    <xf numFmtId="0" fontId="11" fillId="2" borderId="0" xfId="0" applyFont="1" applyFill="1"/>
    <xf numFmtId="0" fontId="5" fillId="2" borderId="0" xfId="0" applyFont="1" applyFill="1"/>
    <xf numFmtId="0" fontId="5" fillId="2" borderId="0" xfId="0" applyFont="1" applyFill="1" applyBorder="1"/>
    <xf numFmtId="0" fontId="2" fillId="2" borderId="0" xfId="0" applyFont="1" applyFill="1"/>
    <xf numFmtId="0" fontId="6" fillId="2" borderId="0" xfId="0" applyFont="1" applyFill="1" applyBorder="1" applyAlignment="1">
      <alignment horizontal="center"/>
    </xf>
    <xf numFmtId="44" fontId="6" fillId="0" borderId="0" xfId="1" applyFont="1" applyBorder="1"/>
    <xf numFmtId="0" fontId="0" fillId="2" borderId="0" xfId="0" applyFill="1"/>
    <xf numFmtId="44" fontId="6" fillId="0" borderId="0" xfId="1" applyFont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5" borderId="0" xfId="0" applyFont="1" applyFill="1" applyBorder="1" applyAlignment="1">
      <alignment horizontal="center"/>
    </xf>
    <xf numFmtId="0" fontId="2" fillId="5" borderId="0" xfId="0" applyFont="1" applyFill="1"/>
    <xf numFmtId="0" fontId="6" fillId="5" borderId="0" xfId="0" applyFont="1" applyFill="1"/>
    <xf numFmtId="0" fontId="2" fillId="5" borderId="7" xfId="0" applyFont="1" applyFill="1" applyBorder="1" applyAlignment="1">
      <alignment horizontal="center"/>
    </xf>
    <xf numFmtId="0" fontId="13" fillId="0" borderId="7" xfId="2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44" fontId="6" fillId="0" borderId="0" xfId="0" applyNumberFormat="1" applyFont="1"/>
    <xf numFmtId="0" fontId="13" fillId="2" borderId="7" xfId="2" quotePrefix="1" applyFont="1" applyFill="1" applyBorder="1" applyAlignment="1">
      <alignment horizontal="center" vertical="center"/>
    </xf>
    <xf numFmtId="44" fontId="6" fillId="6" borderId="0" xfId="1" applyFont="1" applyFill="1"/>
    <xf numFmtId="0" fontId="13" fillId="2" borderId="7" xfId="2" applyFont="1" applyFill="1" applyBorder="1" applyAlignment="1">
      <alignment horizontal="center" vertical="center"/>
    </xf>
    <xf numFmtId="0" fontId="2" fillId="5" borderId="7" xfId="0" applyFont="1" applyFill="1" applyBorder="1"/>
    <xf numFmtId="0" fontId="2" fillId="2" borderId="0" xfId="0" applyFont="1" applyFill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0" xfId="0" applyFont="1"/>
    <xf numFmtId="0" fontId="0" fillId="0" borderId="0" xfId="0" applyBorder="1"/>
    <xf numFmtId="0" fontId="5" fillId="2" borderId="14" xfId="0" applyFont="1" applyFill="1" applyBorder="1" applyAlignment="1"/>
    <xf numFmtId="0" fontId="5" fillId="2" borderId="0" xfId="0" applyFont="1" applyFill="1" applyBorder="1" applyAlignment="1"/>
    <xf numFmtId="0" fontId="0" fillId="0" borderId="0" xfId="0" applyFill="1" applyBorder="1"/>
    <xf numFmtId="0" fontId="6" fillId="0" borderId="0" xfId="0" applyFont="1" applyBorder="1" applyAlignment="1">
      <alignment horizontal="justify" vertical="center" wrapText="1"/>
    </xf>
    <xf numFmtId="166" fontId="6" fillId="0" borderId="0" xfId="0" applyNumberFormat="1" applyFont="1" applyBorder="1"/>
    <xf numFmtId="0" fontId="19" fillId="2" borderId="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167" fontId="22" fillId="0" borderId="30" xfId="8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left" vertical="center" wrapText="1"/>
    </xf>
    <xf numFmtId="164" fontId="18" fillId="0" borderId="34" xfId="3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left" vertical="center" wrapText="1"/>
    </xf>
    <xf numFmtId="164" fontId="18" fillId="0" borderId="7" xfId="3" applyFont="1" applyFill="1" applyBorder="1" applyAlignment="1">
      <alignment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164" fontId="23" fillId="0" borderId="7" xfId="3" applyFont="1" applyFill="1" applyBorder="1" applyAlignment="1">
      <alignment vertical="center" wrapText="1"/>
    </xf>
    <xf numFmtId="0" fontId="9" fillId="10" borderId="35" xfId="0" applyFont="1" applyFill="1" applyBorder="1" applyAlignment="1">
      <alignment horizontal="center" vertical="center" wrapText="1"/>
    </xf>
    <xf numFmtId="0" fontId="0" fillId="0" borderId="37" xfId="0" applyBorder="1" applyAlignment="1">
      <alignment wrapText="1"/>
    </xf>
    <xf numFmtId="0" fontId="22" fillId="8" borderId="18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vertical="center" wrapText="1"/>
    </xf>
    <xf numFmtId="0" fontId="22" fillId="9" borderId="18" xfId="0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vertical="center" wrapText="1"/>
    </xf>
    <xf numFmtId="0" fontId="9" fillId="10" borderId="36" xfId="0" applyFont="1" applyFill="1" applyBorder="1" applyAlignment="1">
      <alignment vertical="center" wrapText="1"/>
    </xf>
    <xf numFmtId="0" fontId="24" fillId="10" borderId="18" xfId="0" applyFont="1" applyFill="1" applyBorder="1" applyAlignment="1">
      <alignment horizontal="center" vertical="center" wrapText="1"/>
    </xf>
    <xf numFmtId="0" fontId="24" fillId="10" borderId="9" xfId="0" applyFont="1" applyFill="1" applyBorder="1" applyAlignment="1">
      <alignment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vertical="center" wrapText="1"/>
    </xf>
    <xf numFmtId="164" fontId="2" fillId="0" borderId="7" xfId="3" applyFont="1" applyBorder="1" applyAlignment="1">
      <alignment wrapText="1"/>
    </xf>
    <xf numFmtId="164" fontId="2" fillId="0" borderId="7" xfId="3" applyFont="1" applyBorder="1" applyAlignment="1">
      <alignment horizontal="right" wrapText="1"/>
    </xf>
    <xf numFmtId="164" fontId="2" fillId="0" borderId="7" xfId="0" applyNumberFormat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right"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19" fillId="2" borderId="2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9" fontId="6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justify" vertical="center" wrapText="1"/>
    </xf>
    <xf numFmtId="0" fontId="6" fillId="0" borderId="22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left"/>
    </xf>
    <xf numFmtId="44" fontId="5" fillId="5" borderId="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5" fillId="5" borderId="9" xfId="1" applyFont="1" applyFill="1" applyBorder="1" applyAlignment="1">
      <alignment horizontal="center"/>
    </xf>
    <xf numFmtId="44" fontId="5" fillId="5" borderId="8" xfId="1" applyFont="1" applyFill="1" applyBorder="1" applyAlignment="1">
      <alignment horizontal="center"/>
    </xf>
    <xf numFmtId="44" fontId="5" fillId="5" borderId="10" xfId="1" applyFont="1" applyFill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wrapText="1"/>
    </xf>
    <xf numFmtId="0" fontId="0" fillId="2" borderId="8" xfId="0" applyFont="1" applyFill="1" applyBorder="1" applyAlignment="1">
      <alignment horizontal="left" wrapText="1"/>
    </xf>
    <xf numFmtId="0" fontId="0" fillId="2" borderId="10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center" vertical="center"/>
    </xf>
    <xf numFmtId="44" fontId="6" fillId="5" borderId="7" xfId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8" fontId="3" fillId="2" borderId="1" xfId="1" applyNumberFormat="1" applyFont="1" applyFill="1" applyBorder="1" applyAlignment="1">
      <alignment horizontal="center" vertical="center"/>
    </xf>
    <xf numFmtId="168" fontId="3" fillId="2" borderId="2" xfId="1" applyNumberFormat="1" applyFont="1" applyFill="1" applyBorder="1" applyAlignment="1">
      <alignment horizontal="center" vertical="center"/>
    </xf>
    <xf numFmtId="168" fontId="3" fillId="2" borderId="3" xfId="1" applyNumberFormat="1" applyFont="1" applyFill="1" applyBorder="1" applyAlignment="1">
      <alignment horizontal="center" vertical="center"/>
    </xf>
    <xf numFmtId="168" fontId="3" fillId="2" borderId="4" xfId="1" applyNumberFormat="1" applyFont="1" applyFill="1" applyBorder="1" applyAlignment="1">
      <alignment horizontal="center" vertical="center"/>
    </xf>
    <xf numFmtId="168" fontId="3" fillId="2" borderId="5" xfId="1" applyNumberFormat="1" applyFont="1" applyFill="1" applyBorder="1" applyAlignment="1">
      <alignment horizontal="center" vertical="center"/>
    </xf>
    <xf numFmtId="168" fontId="3" fillId="2" borderId="6" xfId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6" fillId="5" borderId="9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2" borderId="8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5" fillId="0" borderId="0" xfId="0" applyFont="1" applyFill="1" applyAlignment="1">
      <alignment horizontal="center" vertical="justify"/>
    </xf>
    <xf numFmtId="0" fontId="3" fillId="4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justify"/>
    </xf>
    <xf numFmtId="0" fontId="26" fillId="0" borderId="12" xfId="0" applyFont="1" applyFill="1" applyBorder="1"/>
    <xf numFmtId="0" fontId="6" fillId="2" borderId="12" xfId="0" applyFont="1" applyFill="1" applyBorder="1"/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26" fillId="0" borderId="14" xfId="0" applyFont="1" applyFill="1" applyBorder="1"/>
    <xf numFmtId="0" fontId="26" fillId="0" borderId="0" xfId="0" applyFont="1" applyFill="1" applyBorder="1"/>
    <xf numFmtId="0" fontId="6" fillId="2" borderId="15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2" borderId="14" xfId="0" applyFont="1" applyFill="1" applyBorder="1"/>
    <xf numFmtId="0" fontId="7" fillId="4" borderId="14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25" fillId="0" borderId="18" xfId="0" applyFont="1" applyBorder="1" applyAlignment="1">
      <alignment horizontal="left" vertical="top"/>
    </xf>
    <xf numFmtId="0" fontId="25" fillId="0" borderId="7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0" fontId="25" fillId="0" borderId="20" xfId="0" applyFont="1" applyBorder="1" applyAlignment="1">
      <alignment horizontal="justify" vertical="top" wrapText="1"/>
    </xf>
    <xf numFmtId="0" fontId="25" fillId="0" borderId="8" xfId="0" applyFont="1" applyBorder="1" applyAlignment="1">
      <alignment horizontal="justify" vertical="top" wrapText="1"/>
    </xf>
    <xf numFmtId="0" fontId="25" fillId="0" borderId="21" xfId="0" applyFont="1" applyBorder="1" applyAlignment="1">
      <alignment horizontal="justify" vertical="top" wrapText="1"/>
    </xf>
    <xf numFmtId="0" fontId="20" fillId="2" borderId="14" xfId="0" applyFont="1" applyFill="1" applyBorder="1"/>
    <xf numFmtId="0" fontId="20" fillId="2" borderId="0" xfId="0" applyFont="1" applyFill="1" applyBorder="1"/>
    <xf numFmtId="0" fontId="20" fillId="2" borderId="15" xfId="0" applyFont="1" applyFill="1" applyBorder="1"/>
    <xf numFmtId="0" fontId="25" fillId="4" borderId="14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15" xfId="0" applyFont="1" applyFill="1" applyBorder="1" applyAlignment="1">
      <alignment horizontal="center"/>
    </xf>
    <xf numFmtId="0" fontId="25" fillId="2" borderId="14" xfId="0" applyFont="1" applyFill="1" applyBorder="1"/>
    <xf numFmtId="0" fontId="20" fillId="2" borderId="0" xfId="0" applyFont="1" applyFill="1" applyBorder="1" applyAlignment="1">
      <alignment horizontal="center"/>
    </xf>
    <xf numFmtId="0" fontId="25" fillId="2" borderId="0" xfId="0" applyFont="1" applyFill="1" applyBorder="1"/>
    <xf numFmtId="0" fontId="20" fillId="2" borderId="15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10" xfId="0" applyFont="1" applyFill="1" applyBorder="1" applyAlignment="1">
      <alignment horizont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top"/>
    </xf>
    <xf numFmtId="0" fontId="25" fillId="2" borderId="9" xfId="0" applyFont="1" applyFill="1" applyBorder="1" applyAlignment="1">
      <alignment horizontal="center" vertical="top"/>
    </xf>
    <xf numFmtId="0" fontId="25" fillId="2" borderId="8" xfId="0" applyFont="1" applyFill="1" applyBorder="1" applyAlignment="1">
      <alignment horizontal="center" vertical="top"/>
    </xf>
    <xf numFmtId="0" fontId="25" fillId="2" borderId="21" xfId="0" applyFont="1" applyFill="1" applyBorder="1" applyAlignment="1">
      <alignment horizontal="center" vertical="top"/>
    </xf>
    <xf numFmtId="0" fontId="25" fillId="2" borderId="20" xfId="0" applyFont="1" applyFill="1" applyBorder="1" applyAlignment="1">
      <alignment horizontal="left" vertical="top"/>
    </xf>
    <xf numFmtId="0" fontId="25" fillId="2" borderId="8" xfId="0" applyFont="1" applyFill="1" applyBorder="1" applyAlignment="1">
      <alignment horizontal="left" vertical="top"/>
    </xf>
    <xf numFmtId="0" fontId="25" fillId="2" borderId="10" xfId="0" applyFont="1" applyFill="1" applyBorder="1" applyAlignment="1">
      <alignment horizontal="left" vertical="top"/>
    </xf>
    <xf numFmtId="0" fontId="25" fillId="0" borderId="7" xfId="0" applyFont="1" applyFill="1" applyBorder="1" applyAlignment="1">
      <alignment horizontal="center" vertical="top"/>
    </xf>
    <xf numFmtId="0" fontId="25" fillId="2" borderId="9" xfId="0" applyFont="1" applyFill="1" applyBorder="1" applyAlignment="1">
      <alignment horizontal="left" vertical="top"/>
    </xf>
    <xf numFmtId="0" fontId="25" fillId="2" borderId="21" xfId="0" applyFont="1" applyFill="1" applyBorder="1" applyAlignment="1">
      <alignment horizontal="left" vertical="top"/>
    </xf>
    <xf numFmtId="0" fontId="25" fillId="2" borderId="14" xfId="0" applyFont="1" applyFill="1" applyBorder="1" applyAlignment="1">
      <alignment horizontal="left" vertical="top"/>
    </xf>
    <xf numFmtId="0" fontId="25" fillId="2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center" vertical="top"/>
    </xf>
    <xf numFmtId="0" fontId="25" fillId="2" borderId="15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center" vertical="top"/>
    </xf>
    <xf numFmtId="0" fontId="25" fillId="2" borderId="0" xfId="0" applyFont="1" applyFill="1" applyBorder="1" applyAlignment="1">
      <alignment vertical="top"/>
    </xf>
    <xf numFmtId="0" fontId="20" fillId="2" borderId="15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left" vertical="top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20" fillId="2" borderId="22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6" fillId="2" borderId="23" xfId="0" applyFont="1" applyFill="1" applyBorder="1"/>
    <xf numFmtId="0" fontId="6" fillId="2" borderId="5" xfId="0" applyFont="1" applyFill="1" applyBorder="1"/>
    <xf numFmtId="0" fontId="6" fillId="2" borderId="17" xfId="0" applyFont="1" applyFill="1" applyBorder="1"/>
    <xf numFmtId="0" fontId="27" fillId="2" borderId="26" xfId="0" applyFont="1" applyFill="1" applyBorder="1" applyAlignment="1">
      <alignment horizontal="center"/>
    </xf>
    <xf numFmtId="0" fontId="27" fillId="2" borderId="27" xfId="0" applyFont="1" applyFill="1" applyBorder="1" applyAlignment="1">
      <alignment horizontal="center"/>
    </xf>
    <xf numFmtId="0" fontId="6" fillId="2" borderId="28" xfId="0" applyFont="1" applyFill="1" applyBorder="1"/>
    <xf numFmtId="0" fontId="27" fillId="2" borderId="28" xfId="0" applyFont="1" applyFill="1" applyBorder="1" applyAlignment="1">
      <alignment horizontal="center"/>
    </xf>
    <xf numFmtId="0" fontId="27" fillId="2" borderId="28" xfId="0" applyFont="1" applyFill="1" applyBorder="1" applyAlignment="1">
      <alignment horizontal="left"/>
    </xf>
    <xf numFmtId="0" fontId="27" fillId="2" borderId="29" xfId="0" applyFont="1" applyFill="1" applyBorder="1" applyAlignment="1">
      <alignment horizontal="center"/>
    </xf>
  </cellXfs>
  <cellStyles count="9">
    <cellStyle name="Millares 2" xfId="4"/>
    <cellStyle name="Moneda" xfId="1" builtinId="4"/>
    <cellStyle name="Moneda 2" xfId="3"/>
    <cellStyle name="Normal" xfId="0" builtinId="0"/>
    <cellStyle name="Normal 2" xfId="2"/>
    <cellStyle name="Normal 2 2" xfId="8"/>
    <cellStyle name="Normal 3" xfId="5"/>
    <cellStyle name="Normal 4" xfId="6"/>
    <cellStyle name="Porcentual 2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</xdr:colOff>
      <xdr:row>5</xdr:row>
      <xdr:rowOff>200025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273706</xdr:colOff>
      <xdr:row>9</xdr:row>
      <xdr:rowOff>10947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7656" cy="13920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56032</xdr:rowOff>
    </xdr:from>
    <xdr:to>
      <xdr:col>0</xdr:col>
      <xdr:colOff>683556</xdr:colOff>
      <xdr:row>0</xdr:row>
      <xdr:rowOff>739589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32"/>
          <a:ext cx="683556" cy="6835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%20PBR%20_%20Subse%20Contenciosa%20%20ADM%20Y%20F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CAPITULO"/>
      <sheetName val="Carátula Princial PP1"/>
      <sheetName val="Carátula Princial PP2"/>
      <sheetName val="Estrategia Programática"/>
      <sheetName val="4"/>
      <sheetName val="Hoja2"/>
    </sheetNames>
    <sheetDataSet>
      <sheetData sheetId="0">
        <row r="6">
          <cell r="C6" t="str">
            <v>PORCENTAJE</v>
          </cell>
        </row>
        <row r="7">
          <cell r="C7" t="str">
            <v>VARIACIÓN PORCENTUAL</v>
          </cell>
        </row>
        <row r="8">
          <cell r="C8" t="str">
            <v>PROMEDIO</v>
          </cell>
        </row>
        <row r="9">
          <cell r="C9" t="str">
            <v>RENDIMIENTO PORCENTUAL</v>
          </cell>
        </row>
        <row r="10">
          <cell r="C10" t="str">
            <v>TASA</v>
          </cell>
        </row>
        <row r="11">
          <cell r="A11" t="str">
            <v xml:space="preserve">GESTIÓN </v>
          </cell>
          <cell r="C11" t="str">
            <v>TENDENCIA</v>
          </cell>
        </row>
        <row r="12">
          <cell r="A12" t="str">
            <v>ESTRATÉGICO</v>
          </cell>
        </row>
        <row r="14">
          <cell r="A14" t="str">
            <v>ANUAL</v>
          </cell>
        </row>
        <row r="15">
          <cell r="A15" t="str">
            <v>SEMESTRAL</v>
          </cell>
        </row>
        <row r="16">
          <cell r="A16" t="str">
            <v>TRIMESTRAL</v>
          </cell>
        </row>
        <row r="17">
          <cell r="A17" t="str">
            <v>BIMESTRAL</v>
          </cell>
        </row>
        <row r="18">
          <cell r="A18" t="str">
            <v>MENSUAL</v>
          </cell>
        </row>
        <row r="20">
          <cell r="A20" t="str">
            <v>ACCIÓN</v>
          </cell>
        </row>
        <row r="21">
          <cell r="A21" t="str">
            <v>ACERVO</v>
          </cell>
        </row>
        <row r="22">
          <cell r="A22" t="str">
            <v>ACTA</v>
          </cell>
        </row>
        <row r="23">
          <cell r="A23" t="str">
            <v>ACTIVIDAD</v>
          </cell>
        </row>
        <row r="24">
          <cell r="A24" t="str">
            <v>ACTO</v>
          </cell>
        </row>
        <row r="25">
          <cell r="A25" t="str">
            <v>ADECUACIÓN</v>
          </cell>
        </row>
        <row r="26">
          <cell r="A26" t="str">
            <v>AGRAVIO</v>
          </cell>
        </row>
        <row r="27">
          <cell r="A27" t="str">
            <v>ALMACÉN</v>
          </cell>
        </row>
        <row r="28">
          <cell r="A28" t="str">
            <v>ANIMAL</v>
          </cell>
        </row>
        <row r="29">
          <cell r="A29" t="str">
            <v>APELACIÓN</v>
          </cell>
        </row>
        <row r="30">
          <cell r="A30" t="str">
            <v>APOYO</v>
          </cell>
        </row>
        <row r="31">
          <cell r="A31" t="str">
            <v>ARCHIVO</v>
          </cell>
        </row>
        <row r="32">
          <cell r="A32" t="str">
            <v>ÁREA</v>
          </cell>
        </row>
        <row r="33">
          <cell r="A33" t="str">
            <v>ASENTAMIENTO</v>
          </cell>
        </row>
        <row r="34">
          <cell r="A34" t="str">
            <v>ASESORÍA</v>
          </cell>
        </row>
        <row r="35">
          <cell r="A35" t="str">
            <v>ASUNTO</v>
          </cell>
        </row>
        <row r="36">
          <cell r="A36" t="str">
            <v>AUDIENCIA</v>
          </cell>
        </row>
        <row r="37">
          <cell r="A37" t="str">
            <v>AUDITORÍA</v>
          </cell>
        </row>
        <row r="38">
          <cell r="A38" t="str">
            <v>AUTORIZACIÓN</v>
          </cell>
        </row>
        <row r="39">
          <cell r="A39" t="str">
            <v>AVALUO</v>
          </cell>
        </row>
        <row r="40">
          <cell r="A40" t="str">
            <v>AVERIGUACIÓN</v>
          </cell>
        </row>
        <row r="41">
          <cell r="A41" t="str">
            <v>BANCO-DATOS</v>
          </cell>
        </row>
        <row r="42">
          <cell r="A42" t="str">
            <v>BASE-DATOS</v>
          </cell>
        </row>
        <row r="43">
          <cell r="A43" t="str">
            <v>BECA</v>
          </cell>
        </row>
        <row r="44">
          <cell r="A44" t="str">
            <v>CAMPAÑA</v>
          </cell>
        </row>
        <row r="45">
          <cell r="A45" t="str">
            <v>CATÁLOGO</v>
          </cell>
        </row>
        <row r="46">
          <cell r="A46" t="str">
            <v>COMITÉ</v>
          </cell>
        </row>
        <row r="47">
          <cell r="A47" t="str">
            <v>CONCESIÓN</v>
          </cell>
        </row>
        <row r="48">
          <cell r="A48" t="str">
            <v>CONCILIACIÓN</v>
          </cell>
        </row>
        <row r="49">
          <cell r="A49" t="str">
            <v>CONCURSO</v>
          </cell>
        </row>
        <row r="50">
          <cell r="A50" t="str">
            <v>CONSEJO</v>
          </cell>
        </row>
        <row r="51">
          <cell r="A51" t="str">
            <v>CONSULTA</v>
          </cell>
        </row>
        <row r="52">
          <cell r="A52" t="str">
            <v>CONVENIO</v>
          </cell>
        </row>
        <row r="53">
          <cell r="A53" t="str">
            <v>CONVOCATORIA</v>
          </cell>
        </row>
        <row r="54">
          <cell r="A54" t="str">
            <v>COOPERATIVA</v>
          </cell>
        </row>
        <row r="55">
          <cell r="A55" t="str">
            <v>CRÉDITO</v>
          </cell>
        </row>
        <row r="56">
          <cell r="A56" t="str">
            <v>CUERPO DE AGUA</v>
          </cell>
        </row>
        <row r="57">
          <cell r="A57" t="str">
            <v>CURSO</v>
          </cell>
        </row>
        <row r="58">
          <cell r="A58" t="str">
            <v>DESPENSA</v>
          </cell>
        </row>
        <row r="59">
          <cell r="A59" t="str">
            <v>DIAGNÓSTICO</v>
          </cell>
        </row>
        <row r="60">
          <cell r="A60" t="str">
            <v>DOCUMENTO</v>
          </cell>
        </row>
        <row r="61">
          <cell r="A61" t="str">
            <v>DÓSIS</v>
          </cell>
        </row>
        <row r="62">
          <cell r="A62" t="str">
            <v>EMPLEO</v>
          </cell>
        </row>
        <row r="63">
          <cell r="A63" t="str">
            <v>EMPRESA</v>
          </cell>
        </row>
        <row r="64">
          <cell r="A64" t="str">
            <v>ENCUESTA</v>
          </cell>
        </row>
        <row r="65">
          <cell r="A65" t="str">
            <v>ENTREVISTA</v>
          </cell>
        </row>
        <row r="66">
          <cell r="A66" t="str">
            <v>EQUIPO</v>
          </cell>
        </row>
        <row r="67">
          <cell r="A67" t="str">
            <v>ESPACIO</v>
          </cell>
        </row>
        <row r="68">
          <cell r="A68" t="str">
            <v>ESTIMACIÓN</v>
          </cell>
        </row>
        <row r="69">
          <cell r="A69" t="str">
            <v>ESTIMULO</v>
          </cell>
        </row>
        <row r="70">
          <cell r="A70" t="str">
            <v>ESTRUCTURA</v>
          </cell>
        </row>
        <row r="71">
          <cell r="A71" t="str">
            <v>ESTUDIO</v>
          </cell>
        </row>
        <row r="72">
          <cell r="A72" t="str">
            <v>EVALUACIÓN</v>
          </cell>
        </row>
        <row r="73">
          <cell r="A73" t="str">
            <v>EVENTO</v>
          </cell>
        </row>
        <row r="74">
          <cell r="A74" t="str">
            <v>EXÁMEN</v>
          </cell>
        </row>
        <row r="75">
          <cell r="A75" t="str">
            <v>EXPEDIENTE</v>
          </cell>
        </row>
        <row r="76">
          <cell r="A76" t="str">
            <v>FÁLLO</v>
          </cell>
        </row>
        <row r="77">
          <cell r="A77" t="str">
            <v>HATO</v>
          </cell>
        </row>
        <row r="78">
          <cell r="A78" t="str">
            <v>HECTÁREA</v>
          </cell>
        </row>
        <row r="79">
          <cell r="A79" t="str">
            <v>HUELGA</v>
          </cell>
        </row>
        <row r="80">
          <cell r="A80" t="str">
            <v>INCUBADORA</v>
          </cell>
        </row>
        <row r="81">
          <cell r="A81" t="str">
            <v>INFORME</v>
          </cell>
        </row>
        <row r="82">
          <cell r="A82" t="str">
            <v>INMUEBLE</v>
          </cell>
        </row>
        <row r="83">
          <cell r="A83" t="str">
            <v>INSTANCIA</v>
          </cell>
        </row>
        <row r="84">
          <cell r="A84" t="str">
            <v>INSTITUCIÓN</v>
          </cell>
        </row>
        <row r="85">
          <cell r="A85" t="str">
            <v>INSTRUMENTO</v>
          </cell>
        </row>
        <row r="86">
          <cell r="A86" t="str">
            <v>INTERNO</v>
          </cell>
        </row>
        <row r="87">
          <cell r="A87" t="str">
            <v>INVENTARIO</v>
          </cell>
        </row>
        <row r="88">
          <cell r="A88" t="str">
            <v>INVITACIÓN</v>
          </cell>
        </row>
        <row r="89">
          <cell r="A89" t="str">
            <v>JUICIO</v>
          </cell>
        </row>
        <row r="90">
          <cell r="A90" t="str">
            <v>KILOGRAMO</v>
          </cell>
        </row>
        <row r="91">
          <cell r="A91" t="str">
            <v>KILOMETRO</v>
          </cell>
        </row>
        <row r="92">
          <cell r="A92" t="str">
            <v>LAUDO</v>
          </cell>
        </row>
        <row r="93">
          <cell r="A93" t="str">
            <v>LICENCIA</v>
          </cell>
        </row>
        <row r="94">
          <cell r="A94" t="str">
            <v>LITRO</v>
          </cell>
        </row>
        <row r="95">
          <cell r="A95" t="str">
            <v>LOCALIDAD</v>
          </cell>
        </row>
        <row r="96">
          <cell r="A96" t="str">
            <v>MANDATO</v>
          </cell>
        </row>
        <row r="97">
          <cell r="A97" t="str">
            <v xml:space="preserve">MATERIAL </v>
          </cell>
        </row>
        <row r="98">
          <cell r="A98" t="str">
            <v>MENSAJE</v>
          </cell>
        </row>
        <row r="99">
          <cell r="A99" t="str">
            <v>METRO</v>
          </cell>
        </row>
        <row r="100">
          <cell r="A100" t="str">
            <v>METRO CUADRADO</v>
          </cell>
        </row>
        <row r="101">
          <cell r="A101" t="str">
            <v>METRO CÚBICO</v>
          </cell>
        </row>
        <row r="102">
          <cell r="A102" t="str">
            <v>MILES DE PESOS</v>
          </cell>
        </row>
        <row r="103">
          <cell r="A103" t="str">
            <v>MILLONES DE PESOS</v>
          </cell>
        </row>
        <row r="104">
          <cell r="A104" t="str">
            <v>MÓDULO</v>
          </cell>
        </row>
        <row r="105">
          <cell r="A105" t="str">
            <v>MUEBLE</v>
          </cell>
        </row>
        <row r="106">
          <cell r="A106" t="str">
            <v>MUESTRA</v>
          </cell>
        </row>
        <row r="107">
          <cell r="A107" t="str">
            <v>MUNICIPIO</v>
          </cell>
        </row>
        <row r="108">
          <cell r="A108" t="str">
            <v>NODO</v>
          </cell>
        </row>
        <row r="109">
          <cell r="A109" t="str">
            <v>NORMATIVIDAD</v>
          </cell>
        </row>
        <row r="110">
          <cell r="A110" t="str">
            <v>OBRA</v>
          </cell>
        </row>
        <row r="111">
          <cell r="A111" t="str">
            <v>OPERATIVO</v>
          </cell>
        </row>
        <row r="112">
          <cell r="A112" t="str">
            <v>ORDEN</v>
          </cell>
        </row>
        <row r="113">
          <cell r="A113" t="str">
            <v>ORDENAMIENTO</v>
          </cell>
        </row>
        <row r="114">
          <cell r="A114" t="str">
            <v>ORGANIZACIÓN</v>
          </cell>
        </row>
        <row r="115">
          <cell r="A115" t="str">
            <v>PADRÓN</v>
          </cell>
        </row>
        <row r="116">
          <cell r="A116" t="str">
            <v>PAGINA WEB</v>
          </cell>
        </row>
        <row r="117">
          <cell r="A117" t="str">
            <v>PAQUETE</v>
          </cell>
        </row>
        <row r="118">
          <cell r="A118" t="str">
            <v>PARTICIPACIÓN</v>
          </cell>
        </row>
        <row r="119">
          <cell r="A119" t="str">
            <v>PARTITURA</v>
          </cell>
        </row>
        <row r="120">
          <cell r="A120" t="str">
            <v>PATROCINADOR</v>
          </cell>
        </row>
        <row r="121">
          <cell r="A121" t="str">
            <v>PERSONA</v>
          </cell>
        </row>
        <row r="122">
          <cell r="A122" t="str">
            <v>PESOS</v>
          </cell>
        </row>
        <row r="123">
          <cell r="A123" t="str">
            <v>PIEZA</v>
          </cell>
        </row>
        <row r="124">
          <cell r="A124" t="str">
            <v>PLANTA</v>
          </cell>
        </row>
        <row r="125">
          <cell r="A125" t="str">
            <v>POBLACIÓN</v>
          </cell>
        </row>
        <row r="126">
          <cell r="A126" t="str">
            <v>POLITICA</v>
          </cell>
        </row>
        <row r="127">
          <cell r="A127" t="str">
            <v>PORCENTAJE</v>
          </cell>
        </row>
        <row r="128">
          <cell r="A128" t="str">
            <v>PRECIO</v>
          </cell>
        </row>
        <row r="129">
          <cell r="A129" t="str">
            <v>PROCEDIMIENTO</v>
          </cell>
        </row>
        <row r="130">
          <cell r="A130" t="str">
            <v>PROCESO</v>
          </cell>
        </row>
        <row r="131">
          <cell r="A131" t="str">
            <v>PRODUCTO</v>
          </cell>
        </row>
        <row r="132">
          <cell r="A132" t="str">
            <v>PROGRAMA</v>
          </cell>
        </row>
        <row r="133">
          <cell r="A133" t="str">
            <v>PROMOCIÓN</v>
          </cell>
        </row>
        <row r="134">
          <cell r="A134" t="str">
            <v>PROPUESTA</v>
          </cell>
        </row>
        <row r="135">
          <cell r="A135" t="str">
            <v>PROTOCOLO</v>
          </cell>
        </row>
        <row r="136">
          <cell r="A136" t="str">
            <v>PROYECTO</v>
          </cell>
        </row>
        <row r="137">
          <cell r="A137" t="str">
            <v>PUBLICACIÓN</v>
          </cell>
        </row>
        <row r="138">
          <cell r="A138" t="str">
            <v>QUEJA</v>
          </cell>
        </row>
        <row r="139">
          <cell r="A139" t="str">
            <v>RACIÓN</v>
          </cell>
        </row>
        <row r="140">
          <cell r="A140" t="str">
            <v>RECOMENDACIÓN</v>
          </cell>
        </row>
        <row r="141">
          <cell r="A141" t="str">
            <v>RECORRIDO</v>
          </cell>
        </row>
        <row r="142">
          <cell r="A142" t="str">
            <v>RED</v>
          </cell>
        </row>
        <row r="143">
          <cell r="A143" t="str">
            <v>REGIÓN</v>
          </cell>
        </row>
        <row r="144">
          <cell r="A144" t="str">
            <v>REGISTRO</v>
          </cell>
        </row>
        <row r="145">
          <cell r="A145" t="str">
            <v>REHABILITACIÓN</v>
          </cell>
        </row>
        <row r="146">
          <cell r="A146" t="str">
            <v>REPORTE</v>
          </cell>
        </row>
        <row r="147">
          <cell r="A147" t="str">
            <v>RESOLUCIÓN</v>
          </cell>
        </row>
        <row r="148">
          <cell r="A148" t="str">
            <v>REUNIÓN</v>
          </cell>
        </row>
        <row r="149">
          <cell r="A149" t="str">
            <v>REVISIÓN</v>
          </cell>
        </row>
        <row r="150">
          <cell r="A150" t="str">
            <v>RUTA</v>
          </cell>
        </row>
        <row r="151">
          <cell r="A151" t="str">
            <v>SENTENCIA</v>
          </cell>
        </row>
        <row r="152">
          <cell r="A152" t="str">
            <v>SERVICIO</v>
          </cell>
        </row>
        <row r="153">
          <cell r="A153" t="str">
            <v>SINIESTRO</v>
          </cell>
        </row>
        <row r="154">
          <cell r="A154" t="str">
            <v>SISTEMA</v>
          </cell>
        </row>
        <row r="155">
          <cell r="A155" t="str">
            <v>SOFTWARE</v>
          </cell>
        </row>
        <row r="156">
          <cell r="A156" t="str">
            <v>SOLICITUD</v>
          </cell>
        </row>
        <row r="157">
          <cell r="A157" t="str">
            <v>SUPERVISIÓN</v>
          </cell>
        </row>
        <row r="158">
          <cell r="A158" t="str">
            <v>TALLER</v>
          </cell>
        </row>
        <row r="159">
          <cell r="A159" t="str">
            <v>TASA</v>
          </cell>
        </row>
        <row r="160">
          <cell r="A160" t="str">
            <v>TERAPIA</v>
          </cell>
        </row>
        <row r="161">
          <cell r="A161" t="str">
            <v>TESTAMENTO</v>
          </cell>
        </row>
        <row r="162">
          <cell r="A162" t="str">
            <v>TIEMPO</v>
          </cell>
        </row>
        <row r="163">
          <cell r="A163" t="str">
            <v>TOCA</v>
          </cell>
        </row>
        <row r="164">
          <cell r="A164" t="str">
            <v>TONELADA</v>
          </cell>
        </row>
        <row r="165">
          <cell r="A165" t="str">
            <v>TRÁMITE</v>
          </cell>
        </row>
        <row r="166">
          <cell r="A166" t="str">
            <v>TRATAMIENTO</v>
          </cell>
        </row>
        <row r="167">
          <cell r="A167" t="str">
            <v>TUTORÍA</v>
          </cell>
        </row>
        <row r="168">
          <cell r="A168" t="str">
            <v>UNIDAD</v>
          </cell>
        </row>
        <row r="169">
          <cell r="A169" t="str">
            <v>VARIACIÓN</v>
          </cell>
        </row>
        <row r="170">
          <cell r="A170" t="str">
            <v>VEHÍCULO</v>
          </cell>
        </row>
        <row r="171">
          <cell r="A171" t="str">
            <v>VENTANILLA</v>
          </cell>
        </row>
        <row r="172">
          <cell r="A172" t="str">
            <v>VERIFICACIÓN</v>
          </cell>
        </row>
        <row r="173">
          <cell r="A173" t="str">
            <v>VISITA</v>
          </cell>
        </row>
        <row r="174">
          <cell r="A174" t="str">
            <v>VISTA</v>
          </cell>
        </row>
        <row r="175">
          <cell r="A175" t="str">
            <v>SPOT</v>
          </cell>
        </row>
        <row r="176">
          <cell r="A176" t="str">
            <v>BRIGADA</v>
          </cell>
        </row>
        <row r="177">
          <cell r="A177" t="str">
            <v>HORA</v>
          </cell>
        </row>
        <row r="178">
          <cell r="A178" t="str">
            <v>DEFUNCIÓN</v>
          </cell>
        </row>
        <row r="179">
          <cell r="A179" t="str">
            <v>DETECCIÓN</v>
          </cell>
        </row>
        <row r="180">
          <cell r="A180" t="str">
            <v>FUMIGACIÓN</v>
          </cell>
        </row>
        <row r="181">
          <cell r="A181" t="str">
            <v>TRASPLANTE</v>
          </cell>
        </row>
        <row r="182">
          <cell r="A182" t="str">
            <v>CASO</v>
          </cell>
        </row>
        <row r="183">
          <cell r="A183" t="str">
            <v>OBSERVACIÓN</v>
          </cell>
        </row>
        <row r="184">
          <cell r="A184" t="str">
            <v>CONSIGNACIÓN</v>
          </cell>
        </row>
        <row r="185">
          <cell r="A185" t="str">
            <v>RESERVA</v>
          </cell>
        </row>
        <row r="186">
          <cell r="A186" t="str">
            <v>INCOMPETENCIA</v>
          </cell>
        </row>
        <row r="187">
          <cell r="A187" t="str">
            <v>INTERVENCION</v>
          </cell>
        </row>
        <row r="188">
          <cell r="A188" t="str">
            <v>ACCIDENTE</v>
          </cell>
        </row>
        <row r="189">
          <cell r="A189" t="str">
            <v>CONTINGENCIA</v>
          </cell>
        </row>
        <row r="190">
          <cell r="A190" t="str">
            <v>DIA</v>
          </cell>
        </row>
        <row r="191">
          <cell r="A191" t="str">
            <v>EMPLAZAMIENTO</v>
          </cell>
        </row>
        <row r="192">
          <cell r="A192" t="str">
            <v>INSCRIPCION</v>
          </cell>
        </row>
        <row r="193">
          <cell r="A193" t="str">
            <v>PATRULLAMIENTO</v>
          </cell>
        </row>
        <row r="194">
          <cell r="A194" t="str">
            <v>VIVIENDA</v>
          </cell>
        </row>
        <row r="195">
          <cell r="A195" t="str">
            <v>LIBRO</v>
          </cell>
        </row>
        <row r="196">
          <cell r="A196" t="str">
            <v>EGRESO</v>
          </cell>
        </row>
        <row r="197">
          <cell r="A197" t="str">
            <v>METRO LINEAL</v>
          </cell>
        </row>
        <row r="198">
          <cell r="A198" t="str">
            <v>CREMACION</v>
          </cell>
        </row>
        <row r="199">
          <cell r="A199" t="str">
            <v>CUOTA</v>
          </cell>
        </row>
        <row r="200">
          <cell r="A200" t="str">
            <v>MILLONES DE DOLARES</v>
          </cell>
        </row>
        <row r="201">
          <cell r="A201" t="str">
            <v>RENTA</v>
          </cell>
        </row>
        <row r="202">
          <cell r="A202" t="str">
            <v>PRUEBA</v>
          </cell>
        </row>
        <row r="203">
          <cell r="A203" t="str">
            <v>VALE</v>
          </cell>
        </row>
        <row r="204">
          <cell r="A204" t="str">
            <v>META</v>
          </cell>
        </row>
        <row r="205">
          <cell r="A205" t="str">
            <v>ANTEPROYECTO</v>
          </cell>
        </row>
        <row r="206">
          <cell r="A206" t="str">
            <v>COMISION</v>
          </cell>
        </row>
        <row r="207">
          <cell r="A207" t="str">
            <v>INTERCAMBIO</v>
          </cell>
        </row>
        <row r="208">
          <cell r="A208" t="str">
            <v>BIBLIOTECA</v>
          </cell>
        </row>
        <row r="209">
          <cell r="A209" t="str">
            <v>ACUERDO</v>
          </cell>
        </row>
        <row r="210">
          <cell r="A210" t="str">
            <v>SEMAFORO</v>
          </cell>
        </row>
        <row r="211">
          <cell r="A211" t="str">
            <v>SECTOR</v>
          </cell>
        </row>
        <row r="212">
          <cell r="A212" t="str">
            <v>AMPARO</v>
          </cell>
        </row>
        <row r="213">
          <cell r="A213" t="str">
            <v>JUNTA AUXILIAR</v>
          </cell>
        </row>
        <row r="214">
          <cell r="A214" t="str">
            <v>SECCION</v>
          </cell>
        </row>
        <row r="215">
          <cell r="A215" t="str">
            <v>CONCIERTO</v>
          </cell>
        </row>
        <row r="216">
          <cell r="A216" t="str">
            <v>DOTACION</v>
          </cell>
        </row>
        <row r="217">
          <cell r="A217" t="str">
            <v>INCONFORMIDAD</v>
          </cell>
        </row>
        <row r="218">
          <cell r="A218" t="str">
            <v>SUBSISTEMA</v>
          </cell>
        </row>
        <row r="219">
          <cell r="A219" t="str">
            <v>APLICACION</v>
          </cell>
        </row>
        <row r="220">
          <cell r="A220" t="str">
            <v>JORNADA</v>
          </cell>
        </row>
        <row r="221">
          <cell r="A221" t="str">
            <v>ACTUALIZACION</v>
          </cell>
        </row>
        <row r="222">
          <cell r="A222" t="str">
            <v>MILES DE MILLONES DE PESOS</v>
          </cell>
        </row>
        <row r="223">
          <cell r="A223" t="str">
            <v>PETICION</v>
          </cell>
        </row>
        <row r="224">
          <cell r="A224" t="str">
            <v>VALOR</v>
          </cell>
        </row>
        <row r="225">
          <cell r="A225" t="str">
            <v>ANALISIS</v>
          </cell>
        </row>
        <row r="226">
          <cell r="A226" t="str">
            <v>VIDEOTECA</v>
          </cell>
        </row>
        <row r="227">
          <cell r="A227" t="str">
            <v>FONDO</v>
          </cell>
        </row>
        <row r="228">
          <cell r="A228" t="str">
            <v>COLONIA</v>
          </cell>
        </row>
        <row r="229">
          <cell r="A229" t="str">
            <v>LLAMADA</v>
          </cell>
        </row>
        <row r="230">
          <cell r="A230" t="str">
            <v>AYUDA</v>
          </cell>
        </row>
        <row r="231">
          <cell r="A231" t="str">
            <v>RUEDA</v>
          </cell>
        </row>
        <row r="232">
          <cell r="A232" t="str">
            <v>CONSTANCIA</v>
          </cell>
        </row>
        <row r="233">
          <cell r="A233" t="str">
            <v xml:space="preserve">COBRO </v>
          </cell>
        </row>
        <row r="234">
          <cell r="A234" t="str">
            <v>GESTION</v>
          </cell>
        </row>
        <row r="235">
          <cell r="A235" t="str">
            <v>TRABAJO</v>
          </cell>
        </row>
        <row r="236">
          <cell r="A236" t="str">
            <v>DICTAMEN</v>
          </cell>
        </row>
        <row r="237">
          <cell r="A237" t="str">
            <v>MEDIATECA</v>
          </cell>
        </row>
        <row r="238">
          <cell r="A238" t="str">
            <v>MANTENIMIENTO</v>
          </cell>
        </row>
        <row r="239">
          <cell r="A239" t="str">
            <v>VIDEOCASETE</v>
          </cell>
        </row>
        <row r="240">
          <cell r="A240" t="str">
            <v>DETERMINACION</v>
          </cell>
        </row>
        <row r="241">
          <cell r="A241" t="str">
            <v>REPATRIADO</v>
          </cell>
        </row>
        <row r="242">
          <cell r="A242" t="str">
            <v>RESOLUCION</v>
          </cell>
        </row>
        <row r="243">
          <cell r="A243" t="str">
            <v>RECURSO</v>
          </cell>
        </row>
        <row r="244">
          <cell r="A244" t="str">
            <v>CUMPLIMIENTO</v>
          </cell>
        </row>
        <row r="245">
          <cell r="A245" t="str">
            <v>OBRA REVISADA</v>
          </cell>
        </row>
        <row r="246">
          <cell r="A246" t="str">
            <v>PATENTE</v>
          </cell>
        </row>
        <row r="247">
          <cell r="A247" t="str">
            <v>CREDENCIAL</v>
          </cell>
        </row>
        <row r="248">
          <cell r="A248" t="str">
            <v>FAMILIA</v>
          </cell>
        </row>
        <row r="249">
          <cell r="A249" t="str">
            <v>ATENCION</v>
          </cell>
        </row>
        <row r="250">
          <cell r="A250" t="str">
            <v>REPORTAJE</v>
          </cell>
        </row>
        <row r="251">
          <cell r="A251" t="str">
            <v>CASETA</v>
          </cell>
        </row>
        <row r="252">
          <cell r="A252" t="str">
            <v>JURISDICCION</v>
          </cell>
        </row>
        <row r="253">
          <cell r="A253" t="str">
            <v>DEMANDA</v>
          </cell>
        </row>
        <row r="254">
          <cell r="A254" t="str">
            <v>VISA</v>
          </cell>
        </row>
        <row r="255">
          <cell r="A255" t="str">
            <v>UNIDAD RESPONSABLE</v>
          </cell>
        </row>
        <row r="256">
          <cell r="A256" t="str">
            <v>UNIDAD VEHICULAR</v>
          </cell>
        </row>
        <row r="257">
          <cell r="A257" t="str">
            <v>CONTACTO</v>
          </cell>
        </row>
        <row r="258">
          <cell r="A258" t="str">
            <v>EXPOSICION</v>
          </cell>
        </row>
        <row r="259">
          <cell r="A259" t="str">
            <v>INSPECCION</v>
          </cell>
        </row>
        <row r="260">
          <cell r="A260" t="str">
            <v>EMBAJADA</v>
          </cell>
        </row>
        <row r="261">
          <cell r="A261" t="str">
            <v>ESTADIA</v>
          </cell>
        </row>
        <row r="262">
          <cell r="A262" t="str">
            <v>PAIS</v>
          </cell>
        </row>
        <row r="263">
          <cell r="A263" t="str">
            <v>DELEGACION</v>
          </cell>
        </row>
        <row r="264">
          <cell r="A264" t="str">
            <v>SESION</v>
          </cell>
        </row>
        <row r="265">
          <cell r="A265" t="str">
            <v>BOLETIN</v>
          </cell>
        </row>
        <row r="266">
          <cell r="A266" t="str">
            <v>POZO</v>
          </cell>
        </row>
        <row r="267">
          <cell r="A267" t="str">
            <v>SINTESIS</v>
          </cell>
        </row>
        <row r="268">
          <cell r="A268" t="str">
            <v>ESTADO</v>
          </cell>
        </row>
        <row r="269">
          <cell r="A269" t="str">
            <v>ACREDITACION</v>
          </cell>
        </row>
        <row r="270">
          <cell r="A270" t="str">
            <v>AGENCIA</v>
          </cell>
        </row>
        <row r="271">
          <cell r="A271" t="str">
            <v>TURNO</v>
          </cell>
        </row>
        <row r="272">
          <cell r="A272" t="str">
            <v>CAPACITACION</v>
          </cell>
        </row>
        <row r="273">
          <cell r="A273" t="str">
            <v>SEGUIMIENTO</v>
          </cell>
        </row>
        <row r="274">
          <cell r="A274" t="str">
            <v>ORGANO</v>
          </cell>
        </row>
        <row r="275">
          <cell r="A275" t="str">
            <v>MES</v>
          </cell>
        </row>
        <row r="276">
          <cell r="A276" t="str">
            <v>INDICADOR</v>
          </cell>
        </row>
        <row r="277">
          <cell r="A277" t="str">
            <v>MESA DIRECTIVA</v>
          </cell>
        </row>
        <row r="278">
          <cell r="A278" t="str">
            <v>DISEÑO</v>
          </cell>
        </row>
        <row r="279">
          <cell r="A279" t="str">
            <v>DENUNCIA</v>
          </cell>
        </row>
        <row r="280">
          <cell r="A280" t="str">
            <v>AGENDA</v>
          </cell>
        </row>
        <row r="281">
          <cell r="A281" t="str">
            <v>PAGO</v>
          </cell>
        </row>
        <row r="282">
          <cell r="A282" t="str">
            <v>PUNTOS IMECAS</v>
          </cell>
        </row>
        <row r="283">
          <cell r="A283" t="str">
            <v>PARTES POR MILLON</v>
          </cell>
        </row>
        <row r="284">
          <cell r="A284" t="str">
            <v>INDICADORES</v>
          </cell>
        </row>
        <row r="285">
          <cell r="A285" t="str">
            <v>INTRUMENTO JURIDICO</v>
          </cell>
        </row>
        <row r="286">
          <cell r="A286" t="str">
            <v>PESOS POR METRO CUADRADO</v>
          </cell>
        </row>
        <row r="287">
          <cell r="A287" t="str">
            <v>ADQUISICION</v>
          </cell>
        </row>
        <row r="288">
          <cell r="A288" t="str">
            <v>PRACTICA</v>
          </cell>
        </row>
        <row r="289">
          <cell r="A289" t="str">
            <v>PESOS POR  METRO CUADRADO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I165"/>
  <sheetViews>
    <sheetView showGridLines="0" tabSelected="1" topLeftCell="A32" workbookViewId="0">
      <selection activeCell="F49" sqref="F49:Y51"/>
    </sheetView>
  </sheetViews>
  <sheetFormatPr baseColWidth="10" defaultRowHeight="15"/>
  <cols>
    <col min="1" max="4" width="4.7109375" style="7" customWidth="1"/>
    <col min="5" max="5" width="3.7109375" style="7" customWidth="1"/>
    <col min="6" max="10" width="4.7109375" style="7" customWidth="1"/>
    <col min="11" max="11" width="3.7109375" style="7" customWidth="1"/>
    <col min="12" max="15" width="4.7109375" style="7" customWidth="1"/>
    <col min="16" max="16" width="3.7109375" style="7" customWidth="1"/>
    <col min="17" max="20" width="4.7109375" style="7" customWidth="1"/>
    <col min="21" max="21" width="3.7109375" style="7" customWidth="1"/>
    <col min="22" max="25" width="5.7109375" style="7" customWidth="1"/>
    <col min="26" max="26" width="11.42578125" customWidth="1"/>
    <col min="27" max="27" width="3.28515625" customWidth="1"/>
    <col min="28" max="29" width="11.42578125" customWidth="1"/>
  </cols>
  <sheetData>
    <row r="1" spans="1:35">
      <c r="A1" s="250" t="s">
        <v>80</v>
      </c>
      <c r="B1" s="251"/>
      <c r="C1" s="251"/>
      <c r="D1" s="251"/>
      <c r="E1" s="252"/>
      <c r="F1" s="253" t="s">
        <v>0</v>
      </c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4"/>
    </row>
    <row r="2" spans="1:35" ht="17.25">
      <c r="A2" s="255"/>
      <c r="B2" s="256"/>
      <c r="C2" s="256"/>
      <c r="D2" s="25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57"/>
      <c r="AB2" s="30"/>
      <c r="AC2" s="31"/>
      <c r="AD2" s="31"/>
      <c r="AE2" s="31"/>
      <c r="AF2" s="31"/>
      <c r="AG2" s="31"/>
      <c r="AH2" s="31"/>
      <c r="AI2" s="31"/>
    </row>
    <row r="3" spans="1:35" ht="17.25">
      <c r="A3" s="255"/>
      <c r="B3" s="256"/>
      <c r="C3" s="256"/>
      <c r="D3" s="256"/>
      <c r="E3" s="2"/>
      <c r="F3" s="258" t="s">
        <v>269</v>
      </c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9"/>
      <c r="AB3" s="30"/>
      <c r="AC3" s="31"/>
      <c r="AD3" s="31"/>
      <c r="AE3" s="31"/>
      <c r="AF3" s="31"/>
      <c r="AG3" s="31"/>
      <c r="AH3" s="31"/>
      <c r="AI3" s="31"/>
    </row>
    <row r="4" spans="1:35" ht="17.25">
      <c r="A4" s="255"/>
      <c r="B4" s="256"/>
      <c r="C4" s="256"/>
      <c r="D4" s="25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57"/>
      <c r="AB4" s="30"/>
      <c r="AC4" s="31"/>
      <c r="AD4" s="31"/>
      <c r="AE4" s="31"/>
      <c r="AF4" s="31"/>
      <c r="AG4" s="31"/>
      <c r="AH4" s="31"/>
      <c r="AI4" s="31"/>
    </row>
    <row r="5" spans="1:35" ht="17.25">
      <c r="A5" s="255"/>
      <c r="B5" s="256"/>
      <c r="C5" s="256"/>
      <c r="D5" s="256"/>
      <c r="E5" s="2"/>
      <c r="F5" s="260" t="s">
        <v>1</v>
      </c>
      <c r="G5" s="261"/>
      <c r="H5" s="262"/>
      <c r="I5" s="263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5"/>
      <c r="AB5" s="30"/>
      <c r="AC5" s="31"/>
      <c r="AD5" s="31"/>
      <c r="AE5" s="31"/>
      <c r="AF5" s="31"/>
      <c r="AG5" s="31"/>
      <c r="AH5" s="31"/>
      <c r="AI5" s="31"/>
    </row>
    <row r="6" spans="1:35" ht="17.25">
      <c r="A6" s="255"/>
      <c r="B6" s="256"/>
      <c r="C6" s="256"/>
      <c r="D6" s="256"/>
      <c r="E6" s="2"/>
      <c r="F6" s="266"/>
      <c r="G6" s="267"/>
      <c r="H6" s="268"/>
      <c r="I6" s="269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1"/>
      <c r="AB6" s="30"/>
      <c r="AC6" s="31"/>
      <c r="AD6" s="31"/>
      <c r="AE6" s="31"/>
      <c r="AF6" s="31"/>
      <c r="AG6" s="31"/>
      <c r="AH6" s="31"/>
      <c r="AI6" s="31"/>
    </row>
    <row r="7" spans="1:35" ht="17.25">
      <c r="A7" s="27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57"/>
      <c r="AB7" s="30"/>
      <c r="AC7" s="31"/>
      <c r="AD7" s="31"/>
      <c r="AE7" s="31"/>
      <c r="AF7" s="31"/>
      <c r="AG7" s="31"/>
      <c r="AH7" s="31"/>
      <c r="AI7" s="31"/>
    </row>
    <row r="8" spans="1:35" ht="17.25">
      <c r="A8" s="273" t="s">
        <v>81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5"/>
      <c r="AB8" s="30"/>
      <c r="AC8" s="31"/>
      <c r="AD8" s="31"/>
      <c r="AE8" s="31"/>
      <c r="AF8" s="31"/>
      <c r="AG8" s="31"/>
      <c r="AH8" s="31"/>
      <c r="AI8" s="31"/>
    </row>
    <row r="9" spans="1:35" ht="37.5" customHeight="1">
      <c r="A9" s="276" t="s">
        <v>284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8"/>
      <c r="AB9" s="30"/>
      <c r="AC9" s="31"/>
      <c r="AD9" s="31"/>
      <c r="AE9" s="31"/>
      <c r="AF9" s="31"/>
      <c r="AG9" s="31"/>
      <c r="AH9" s="31"/>
      <c r="AI9" s="31"/>
    </row>
    <row r="10" spans="1:35" ht="37.5" customHeight="1">
      <c r="A10" s="279" t="s">
        <v>285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1"/>
      <c r="AB10" s="30"/>
      <c r="AC10" s="31"/>
      <c r="AD10" s="31"/>
      <c r="AE10" s="31"/>
      <c r="AF10" s="31"/>
      <c r="AG10" s="31"/>
      <c r="AH10" s="31"/>
      <c r="AI10" s="31"/>
    </row>
    <row r="11" spans="1:35" ht="17.25">
      <c r="A11" s="279" t="s">
        <v>286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1"/>
      <c r="AB11" s="30"/>
      <c r="AC11" s="31"/>
      <c r="AD11" s="31"/>
      <c r="AE11" s="31"/>
      <c r="AF11" s="31"/>
      <c r="AG11" s="31"/>
      <c r="AH11" s="31"/>
      <c r="AI11" s="31"/>
    </row>
    <row r="12" spans="1:35" ht="232.5" customHeight="1">
      <c r="A12" s="282" t="s">
        <v>287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4"/>
      <c r="AB12" s="30"/>
      <c r="AC12" s="31"/>
      <c r="AD12" s="31"/>
      <c r="AE12" s="31"/>
      <c r="AF12" s="31"/>
      <c r="AG12" s="31"/>
      <c r="AH12" s="31"/>
      <c r="AI12" s="31"/>
    </row>
    <row r="13" spans="1:35" ht="37.5" customHeight="1">
      <c r="A13" s="279" t="s">
        <v>288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1"/>
      <c r="AB13" s="30"/>
      <c r="AC13" s="31"/>
      <c r="AD13" s="31"/>
      <c r="AE13" s="31"/>
      <c r="AF13" s="31"/>
      <c r="AG13" s="31"/>
      <c r="AH13" s="31"/>
      <c r="AI13" s="31"/>
    </row>
    <row r="14" spans="1:35" ht="47.25" customHeight="1">
      <c r="A14" s="279" t="s">
        <v>289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1"/>
      <c r="AB14" s="30"/>
      <c r="AC14" s="31"/>
      <c r="AD14" s="31"/>
      <c r="AE14" s="31"/>
      <c r="AF14" s="31"/>
      <c r="AG14" s="31"/>
      <c r="AH14" s="31"/>
      <c r="AI14" s="31"/>
    </row>
    <row r="15" spans="1:35" ht="37.5" customHeight="1">
      <c r="A15" s="276" t="s">
        <v>290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8"/>
      <c r="AB15" s="30"/>
      <c r="AC15" s="31"/>
      <c r="AD15" s="31"/>
      <c r="AE15" s="31"/>
      <c r="AF15" s="31"/>
      <c r="AG15" s="31"/>
      <c r="AH15" s="31"/>
      <c r="AI15" s="31"/>
    </row>
    <row r="16" spans="1:35" ht="7.5" customHeight="1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7"/>
      <c r="AB16" s="31"/>
      <c r="AC16" s="31"/>
      <c r="AD16" s="31"/>
      <c r="AE16" s="31"/>
      <c r="AF16" s="31"/>
      <c r="AG16" s="31"/>
      <c r="AH16" s="31"/>
      <c r="AI16" s="31"/>
    </row>
    <row r="17" spans="1:35" ht="15" customHeight="1">
      <c r="A17" s="288" t="s">
        <v>82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90"/>
      <c r="AB17" s="30"/>
      <c r="AC17" s="31"/>
      <c r="AD17" s="31"/>
      <c r="AE17" s="31"/>
      <c r="AF17" s="31"/>
      <c r="AG17" s="31"/>
      <c r="AH17" s="31"/>
      <c r="AI17" s="31"/>
    </row>
    <row r="18" spans="1:35" ht="15" customHeight="1">
      <c r="A18" s="291" t="s">
        <v>83</v>
      </c>
      <c r="B18" s="292"/>
      <c r="C18" s="292"/>
      <c r="D18" s="292"/>
      <c r="E18" s="292"/>
      <c r="F18" s="292"/>
      <c r="G18" s="292"/>
      <c r="H18" s="292"/>
      <c r="I18" s="293" t="s">
        <v>84</v>
      </c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4"/>
      <c r="AB18" s="30"/>
      <c r="AC18" s="31"/>
      <c r="AD18" s="31"/>
      <c r="AE18" s="31"/>
      <c r="AF18" s="31"/>
      <c r="AG18" s="31"/>
      <c r="AH18" s="31"/>
      <c r="AI18" s="31"/>
    </row>
    <row r="19" spans="1:35" ht="30" customHeight="1">
      <c r="A19" s="295" t="s">
        <v>85</v>
      </c>
      <c r="B19" s="296"/>
      <c r="C19" s="296"/>
      <c r="D19" s="296"/>
      <c r="E19" s="296"/>
      <c r="F19" s="296"/>
      <c r="G19" s="297"/>
      <c r="H19" s="286"/>
      <c r="I19" s="106" t="s">
        <v>86</v>
      </c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298"/>
      <c r="AB19" s="30"/>
      <c r="AC19" s="31"/>
      <c r="AD19" s="31"/>
      <c r="AE19" s="31"/>
      <c r="AF19" s="31"/>
      <c r="AG19" s="31"/>
      <c r="AH19" s="31"/>
      <c r="AI19" s="31"/>
    </row>
    <row r="20" spans="1:35" ht="15" customHeight="1">
      <c r="A20" s="291" t="s">
        <v>87</v>
      </c>
      <c r="B20" s="286"/>
      <c r="C20" s="286"/>
      <c r="D20" s="286"/>
      <c r="E20" s="286"/>
      <c r="F20" s="286"/>
      <c r="G20" s="286"/>
      <c r="H20" s="286"/>
      <c r="I20" s="293" t="s">
        <v>84</v>
      </c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7"/>
      <c r="AB20" s="30"/>
      <c r="AC20" s="31"/>
      <c r="AD20" s="31"/>
      <c r="AE20" s="31"/>
      <c r="AF20" s="31"/>
      <c r="AG20" s="31"/>
      <c r="AH20" s="31"/>
      <c r="AI20" s="31"/>
    </row>
    <row r="21" spans="1:35" ht="30" customHeight="1">
      <c r="A21" s="295" t="s">
        <v>88</v>
      </c>
      <c r="B21" s="296"/>
      <c r="C21" s="296"/>
      <c r="D21" s="296"/>
      <c r="E21" s="296"/>
      <c r="F21" s="296"/>
      <c r="G21" s="297"/>
      <c r="H21" s="286"/>
      <c r="I21" s="299" t="s">
        <v>89</v>
      </c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1"/>
      <c r="AB21" s="32"/>
      <c r="AC21" s="31"/>
      <c r="AD21" s="31"/>
      <c r="AE21" s="31"/>
      <c r="AF21" s="31"/>
      <c r="AG21" s="31"/>
      <c r="AH21" s="31"/>
      <c r="AI21" s="31"/>
    </row>
    <row r="22" spans="1:35" ht="7.5" customHeight="1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7"/>
      <c r="AB22" s="31"/>
      <c r="AC22" s="31"/>
      <c r="AD22" s="31"/>
      <c r="AE22" s="31"/>
      <c r="AF22" s="31"/>
      <c r="AG22" s="31"/>
      <c r="AH22" s="31"/>
      <c r="AI22" s="31"/>
    </row>
    <row r="23" spans="1:35">
      <c r="A23" s="288" t="s">
        <v>90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90"/>
    </row>
    <row r="24" spans="1:35">
      <c r="A24" s="285"/>
      <c r="B24" s="286"/>
      <c r="C24" s="286"/>
      <c r="D24" s="286"/>
      <c r="E24" s="286"/>
      <c r="F24" s="286"/>
      <c r="G24" s="302" t="s">
        <v>91</v>
      </c>
      <c r="H24" s="302"/>
      <c r="I24" s="302"/>
      <c r="J24" s="302"/>
      <c r="K24" s="303" t="s">
        <v>92</v>
      </c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5"/>
    </row>
    <row r="25" spans="1:35">
      <c r="A25" s="306" t="s">
        <v>93</v>
      </c>
      <c r="B25" s="307"/>
      <c r="C25" s="307"/>
      <c r="D25" s="307"/>
      <c r="E25" s="307"/>
      <c r="F25" s="308"/>
      <c r="G25" s="309">
        <v>3</v>
      </c>
      <c r="H25" s="309"/>
      <c r="I25" s="309"/>
      <c r="J25" s="309"/>
      <c r="K25" s="310" t="s">
        <v>2</v>
      </c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11"/>
    </row>
    <row r="26" spans="1:35">
      <c r="A26" s="306" t="s">
        <v>94</v>
      </c>
      <c r="B26" s="307"/>
      <c r="C26" s="307"/>
      <c r="D26" s="307"/>
      <c r="E26" s="307"/>
      <c r="F26" s="308"/>
      <c r="G26" s="309">
        <v>4</v>
      </c>
      <c r="H26" s="309"/>
      <c r="I26" s="309"/>
      <c r="J26" s="309"/>
      <c r="K26" s="310" t="s">
        <v>3</v>
      </c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11"/>
    </row>
    <row r="27" spans="1:35">
      <c r="A27" s="306" t="s">
        <v>95</v>
      </c>
      <c r="B27" s="307"/>
      <c r="C27" s="307"/>
      <c r="D27" s="307"/>
      <c r="E27" s="307"/>
      <c r="F27" s="308"/>
      <c r="G27" s="309" t="s">
        <v>96</v>
      </c>
      <c r="H27" s="309"/>
      <c r="I27" s="309"/>
      <c r="J27" s="309"/>
      <c r="K27" s="310" t="s">
        <v>97</v>
      </c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11"/>
    </row>
    <row r="28" spans="1:35">
      <c r="A28" s="306" t="s">
        <v>98</v>
      </c>
      <c r="B28" s="307"/>
      <c r="C28" s="307"/>
      <c r="D28" s="307"/>
      <c r="E28" s="307"/>
      <c r="F28" s="308"/>
      <c r="G28" s="309"/>
      <c r="H28" s="309"/>
      <c r="I28" s="309"/>
      <c r="J28" s="309"/>
      <c r="K28" s="310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11"/>
    </row>
    <row r="29" spans="1:35">
      <c r="A29" s="306" t="s">
        <v>99</v>
      </c>
      <c r="B29" s="307"/>
      <c r="C29" s="307"/>
      <c r="D29" s="307"/>
      <c r="E29" s="307"/>
      <c r="F29" s="308"/>
      <c r="G29" s="309" t="s">
        <v>100</v>
      </c>
      <c r="H29" s="309"/>
      <c r="I29" s="309"/>
      <c r="J29" s="309"/>
      <c r="K29" s="310" t="s">
        <v>101</v>
      </c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11"/>
    </row>
    <row r="30" spans="1:35">
      <c r="A30" s="306" t="s">
        <v>102</v>
      </c>
      <c r="B30" s="307"/>
      <c r="C30" s="307"/>
      <c r="D30" s="307"/>
      <c r="E30" s="307"/>
      <c r="F30" s="308"/>
      <c r="G30" s="309">
        <v>1</v>
      </c>
      <c r="H30" s="309"/>
      <c r="I30" s="309"/>
      <c r="J30" s="309"/>
      <c r="K30" s="310" t="s">
        <v>281</v>
      </c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11"/>
    </row>
    <row r="31" spans="1:35">
      <c r="A31" s="312"/>
      <c r="B31" s="313"/>
      <c r="C31" s="313"/>
      <c r="D31" s="313"/>
      <c r="E31" s="313"/>
      <c r="F31" s="313"/>
      <c r="G31" s="314"/>
      <c r="H31" s="314"/>
      <c r="I31" s="314"/>
      <c r="J31" s="314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5"/>
    </row>
    <row r="32" spans="1:35">
      <c r="A32" s="312"/>
      <c r="B32" s="313" t="s">
        <v>103</v>
      </c>
      <c r="C32" s="313"/>
      <c r="D32" s="313"/>
      <c r="E32" s="313"/>
      <c r="F32" s="316" t="s">
        <v>104</v>
      </c>
      <c r="G32" s="316"/>
      <c r="H32" s="316"/>
      <c r="I32" s="316"/>
      <c r="J32" s="316"/>
      <c r="K32" s="317"/>
      <c r="L32" s="317"/>
      <c r="M32" s="317"/>
      <c r="N32" s="317"/>
      <c r="O32" s="317"/>
      <c r="P32" s="313"/>
      <c r="Q32" s="313"/>
      <c r="R32" s="313"/>
      <c r="S32" s="313" t="s">
        <v>105</v>
      </c>
      <c r="T32" s="313"/>
      <c r="U32" s="316" t="s">
        <v>106</v>
      </c>
      <c r="V32" s="316"/>
      <c r="W32" s="316"/>
      <c r="X32" s="316"/>
      <c r="Y32" s="318"/>
    </row>
    <row r="33" spans="1:27">
      <c r="A33" s="312"/>
      <c r="B33" s="313"/>
      <c r="C33" s="313"/>
      <c r="D33" s="313"/>
      <c r="E33" s="313"/>
      <c r="F33" s="313"/>
      <c r="G33" s="314"/>
      <c r="H33" s="314"/>
      <c r="I33" s="314"/>
      <c r="J33" s="314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5"/>
    </row>
    <row r="34" spans="1:27">
      <c r="A34" s="312"/>
      <c r="B34" s="313" t="s">
        <v>107</v>
      </c>
      <c r="C34" s="313"/>
      <c r="D34" s="313"/>
      <c r="E34" s="313"/>
      <c r="F34" s="313"/>
      <c r="G34" s="314"/>
      <c r="H34" s="314"/>
      <c r="I34" s="319" t="s">
        <v>108</v>
      </c>
      <c r="J34" s="319"/>
      <c r="K34" s="319"/>
      <c r="L34" s="319"/>
      <c r="M34" s="319"/>
      <c r="N34" s="319"/>
      <c r="O34" s="319"/>
      <c r="P34" s="319"/>
      <c r="Q34" s="313"/>
      <c r="R34" s="313"/>
      <c r="S34" s="313"/>
      <c r="T34" s="313"/>
      <c r="U34" s="313"/>
      <c r="V34" s="313"/>
      <c r="W34" s="313"/>
      <c r="X34" s="313"/>
      <c r="Y34" s="315"/>
    </row>
    <row r="35" spans="1:27">
      <c r="A35" s="320"/>
      <c r="B35" s="321"/>
      <c r="C35" s="321"/>
      <c r="D35" s="321"/>
      <c r="E35" s="321"/>
      <c r="F35" s="321"/>
      <c r="G35" s="322"/>
      <c r="H35" s="322"/>
      <c r="I35" s="322"/>
      <c r="J35" s="322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3"/>
    </row>
    <row r="36" spans="1:27">
      <c r="A36" s="273" t="s">
        <v>109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5"/>
    </row>
    <row r="37" spans="1:27" ht="7.5" customHeight="1">
      <c r="A37" s="27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57"/>
    </row>
    <row r="38" spans="1:27">
      <c r="A38" s="124" t="s">
        <v>110</v>
      </c>
      <c r="B38" s="123"/>
      <c r="C38" s="123"/>
      <c r="D38" s="123"/>
      <c r="E38" s="2"/>
      <c r="F38" s="324" t="s">
        <v>111</v>
      </c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6"/>
    </row>
    <row r="39" spans="1:27">
      <c r="A39" s="124"/>
      <c r="B39" s="123"/>
      <c r="C39" s="123"/>
      <c r="D39" s="123"/>
      <c r="E39" s="2"/>
      <c r="F39" s="327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9"/>
    </row>
    <row r="40" spans="1:27">
      <c r="A40" s="124"/>
      <c r="B40" s="123"/>
      <c r="C40" s="123"/>
      <c r="D40" s="123"/>
      <c r="E40" s="2"/>
      <c r="F40" s="330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2"/>
    </row>
    <row r="41" spans="1:27" s="33" customFormat="1" ht="7.5" customHeight="1">
      <c r="A41" s="27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57"/>
    </row>
    <row r="42" spans="1:27" ht="15.75" customHeight="1">
      <c r="A42" s="34" t="s">
        <v>112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87" t="s">
        <v>113</v>
      </c>
      <c r="M42" s="87"/>
      <c r="N42" s="87"/>
      <c r="O42" s="87"/>
      <c r="P42" s="35"/>
      <c r="Q42" s="87" t="s">
        <v>114</v>
      </c>
      <c r="R42" s="87"/>
      <c r="S42" s="87"/>
      <c r="T42" s="87"/>
      <c r="U42" s="35"/>
      <c r="V42" s="88" t="s">
        <v>115</v>
      </c>
      <c r="W42" s="88"/>
      <c r="X42" s="88"/>
      <c r="Y42" s="89"/>
      <c r="Z42" s="36"/>
      <c r="AA42" s="36"/>
    </row>
    <row r="43" spans="1:27" ht="54.75" customHeight="1">
      <c r="A43" s="112" t="s">
        <v>116</v>
      </c>
      <c r="B43" s="107"/>
      <c r="C43" s="107"/>
      <c r="D43" s="107"/>
      <c r="E43" s="107"/>
      <c r="F43" s="107"/>
      <c r="G43" s="107"/>
      <c r="H43" s="107"/>
      <c r="I43" s="107"/>
      <c r="J43" s="108"/>
      <c r="K43" s="2"/>
      <c r="L43" s="113" t="s">
        <v>117</v>
      </c>
      <c r="M43" s="100"/>
      <c r="N43" s="100"/>
      <c r="O43" s="101"/>
      <c r="P43" s="37"/>
      <c r="Q43" s="113" t="s">
        <v>118</v>
      </c>
      <c r="R43" s="100"/>
      <c r="S43" s="100"/>
      <c r="T43" s="101"/>
      <c r="U43" s="37"/>
      <c r="V43" s="113" t="s">
        <v>119</v>
      </c>
      <c r="W43" s="100"/>
      <c r="X43" s="100"/>
      <c r="Y43" s="114"/>
      <c r="Z43" s="36"/>
      <c r="AA43" s="36"/>
    </row>
    <row r="44" spans="1:27" ht="15.75" customHeight="1">
      <c r="A44" s="115" t="s">
        <v>120</v>
      </c>
      <c r="B44" s="116"/>
      <c r="C44" s="116"/>
      <c r="D44" s="116"/>
      <c r="E44" s="116"/>
      <c r="F44" s="116"/>
      <c r="G44" s="116"/>
      <c r="H44" s="116"/>
      <c r="I44" s="116"/>
      <c r="J44" s="116"/>
      <c r="K44" s="2"/>
      <c r="L44" s="104" t="s">
        <v>271</v>
      </c>
      <c r="M44" s="104"/>
      <c r="N44" s="104"/>
      <c r="O44" s="104"/>
      <c r="P44" s="2"/>
      <c r="Q44" s="87" t="s">
        <v>121</v>
      </c>
      <c r="R44" s="87"/>
      <c r="S44" s="87"/>
      <c r="T44" s="87"/>
      <c r="U44" s="2"/>
      <c r="V44" s="117"/>
      <c r="W44" s="117"/>
      <c r="X44" s="117"/>
      <c r="Y44" s="118"/>
      <c r="Z44" s="36"/>
      <c r="AA44" s="36"/>
    </row>
    <row r="45" spans="1:27" ht="15" customHeight="1">
      <c r="A45" s="90" t="s">
        <v>282</v>
      </c>
      <c r="B45" s="91"/>
      <c r="C45" s="91"/>
      <c r="D45" s="91"/>
      <c r="E45" s="91"/>
      <c r="F45" s="91"/>
      <c r="G45" s="91"/>
      <c r="H45" s="91"/>
      <c r="I45" s="91"/>
      <c r="J45" s="92"/>
      <c r="K45" s="2"/>
      <c r="L45" s="99">
        <v>0</v>
      </c>
      <c r="M45" s="100"/>
      <c r="N45" s="100"/>
      <c r="O45" s="101"/>
      <c r="P45" s="3"/>
      <c r="Q45" s="99"/>
      <c r="R45" s="100"/>
      <c r="S45" s="100"/>
      <c r="T45" s="101"/>
      <c r="U45" s="2"/>
      <c r="V45" s="102"/>
      <c r="W45" s="102"/>
      <c r="X45" s="102"/>
      <c r="Y45" s="103"/>
      <c r="Z45" s="36"/>
      <c r="AA45" s="36"/>
    </row>
    <row r="46" spans="1:27" ht="29.25" customHeight="1">
      <c r="A46" s="93"/>
      <c r="B46" s="94"/>
      <c r="C46" s="94"/>
      <c r="D46" s="94"/>
      <c r="E46" s="94"/>
      <c r="F46" s="94"/>
      <c r="G46" s="94"/>
      <c r="H46" s="94"/>
      <c r="I46" s="94"/>
      <c r="J46" s="95"/>
      <c r="K46" s="2"/>
      <c r="L46" s="104" t="s">
        <v>122</v>
      </c>
      <c r="M46" s="104"/>
      <c r="N46" s="104"/>
      <c r="O46" s="104"/>
      <c r="P46" s="2"/>
      <c r="Q46" s="105" t="s">
        <v>123</v>
      </c>
      <c r="R46" s="105"/>
      <c r="S46" s="105"/>
      <c r="T46" s="105"/>
      <c r="U46" s="2"/>
      <c r="V46" s="102"/>
      <c r="W46" s="102"/>
      <c r="X46" s="102"/>
      <c r="Y46" s="103"/>
      <c r="Z46" s="36"/>
      <c r="AA46" s="36"/>
    </row>
    <row r="47" spans="1:27" ht="50.85" customHeight="1">
      <c r="A47" s="96"/>
      <c r="B47" s="97"/>
      <c r="C47" s="97"/>
      <c r="D47" s="97"/>
      <c r="E47" s="97"/>
      <c r="F47" s="97"/>
      <c r="G47" s="97"/>
      <c r="H47" s="97"/>
      <c r="I47" s="97"/>
      <c r="J47" s="98"/>
      <c r="K47" s="2"/>
      <c r="L47" s="106" t="s">
        <v>4</v>
      </c>
      <c r="M47" s="107"/>
      <c r="N47" s="107"/>
      <c r="O47" s="108"/>
      <c r="P47" s="4"/>
      <c r="Q47" s="109" t="s">
        <v>283</v>
      </c>
      <c r="R47" s="110"/>
      <c r="S47" s="110"/>
      <c r="T47" s="111"/>
      <c r="U47" s="2"/>
      <c r="V47" s="102"/>
      <c r="W47" s="102"/>
      <c r="X47" s="102"/>
      <c r="Y47" s="103"/>
      <c r="Z47" s="36"/>
      <c r="AA47" s="36"/>
    </row>
    <row r="48" spans="1:27" ht="7.5" customHeight="1">
      <c r="A48" s="27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57"/>
      <c r="Z48" s="36"/>
      <c r="AA48" s="36"/>
    </row>
    <row r="49" spans="1:27">
      <c r="A49" s="124" t="s">
        <v>124</v>
      </c>
      <c r="B49" s="123"/>
      <c r="C49" s="123"/>
      <c r="D49" s="123"/>
      <c r="E49" s="2"/>
      <c r="F49" s="333" t="s">
        <v>228</v>
      </c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  <c r="R49" s="334"/>
      <c r="S49" s="334"/>
      <c r="T49" s="334"/>
      <c r="U49" s="334"/>
      <c r="V49" s="334"/>
      <c r="W49" s="334"/>
      <c r="X49" s="334"/>
      <c r="Y49" s="335"/>
      <c r="Z49" s="36"/>
      <c r="AA49" s="36"/>
    </row>
    <row r="50" spans="1:27">
      <c r="A50" s="124"/>
      <c r="B50" s="123"/>
      <c r="C50" s="123"/>
      <c r="D50" s="123"/>
      <c r="E50" s="2"/>
      <c r="F50" s="336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8"/>
      <c r="Z50" s="36"/>
      <c r="AA50" s="36"/>
    </row>
    <row r="51" spans="1:27">
      <c r="A51" s="124"/>
      <c r="B51" s="123"/>
      <c r="C51" s="123"/>
      <c r="D51" s="123"/>
      <c r="E51" s="2"/>
      <c r="F51" s="339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1"/>
      <c r="Z51" s="36"/>
      <c r="AA51" s="36"/>
    </row>
    <row r="52" spans="1:27" ht="7.5" customHeight="1">
      <c r="A52" s="27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57"/>
      <c r="Z52" s="36"/>
      <c r="AA52" s="36"/>
    </row>
    <row r="53" spans="1:27" ht="30" customHeight="1">
      <c r="A53" s="34" t="s">
        <v>112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87" t="s">
        <v>113</v>
      </c>
      <c r="M53" s="87"/>
      <c r="N53" s="87"/>
      <c r="O53" s="87"/>
      <c r="P53" s="35"/>
      <c r="Q53" s="88" t="s">
        <v>114</v>
      </c>
      <c r="R53" s="88"/>
      <c r="S53" s="88"/>
      <c r="T53" s="88"/>
      <c r="U53" s="35"/>
      <c r="V53" s="88" t="s">
        <v>115</v>
      </c>
      <c r="W53" s="88"/>
      <c r="X53" s="88"/>
      <c r="Y53" s="89"/>
      <c r="Z53" s="36"/>
      <c r="AA53" s="36"/>
    </row>
    <row r="54" spans="1:27" ht="35.25" customHeight="1">
      <c r="A54" s="119" t="s">
        <v>229</v>
      </c>
      <c r="B54" s="120"/>
      <c r="C54" s="120"/>
      <c r="D54" s="120"/>
      <c r="E54" s="120"/>
      <c r="F54" s="120"/>
      <c r="G54" s="120"/>
      <c r="H54" s="120"/>
      <c r="I54" s="120"/>
      <c r="J54" s="121"/>
      <c r="K54" s="2"/>
      <c r="L54" s="113" t="s">
        <v>117</v>
      </c>
      <c r="M54" s="100"/>
      <c r="N54" s="100"/>
      <c r="O54" s="101"/>
      <c r="P54" s="37"/>
      <c r="Q54" s="113" t="s">
        <v>118</v>
      </c>
      <c r="R54" s="100"/>
      <c r="S54" s="100"/>
      <c r="T54" s="101"/>
      <c r="U54" s="37"/>
      <c r="V54" s="113" t="s">
        <v>119</v>
      </c>
      <c r="W54" s="100"/>
      <c r="X54" s="100"/>
      <c r="Y54" s="114"/>
      <c r="Z54" s="36"/>
      <c r="AA54" s="36"/>
    </row>
    <row r="55" spans="1:27" ht="30" customHeight="1">
      <c r="A55" s="115" t="s">
        <v>125</v>
      </c>
      <c r="B55" s="116"/>
      <c r="C55" s="116"/>
      <c r="D55" s="116"/>
      <c r="E55" s="116"/>
      <c r="F55" s="116"/>
      <c r="G55" s="116"/>
      <c r="H55" s="116"/>
      <c r="I55" s="116"/>
      <c r="J55" s="116"/>
      <c r="K55" s="2"/>
      <c r="L55" s="125" t="s">
        <v>271</v>
      </c>
      <c r="M55" s="125"/>
      <c r="N55" s="125"/>
      <c r="O55" s="125"/>
      <c r="P55" s="2"/>
      <c r="Q55" s="126" t="s">
        <v>121</v>
      </c>
      <c r="R55" s="126"/>
      <c r="S55" s="126"/>
      <c r="T55" s="127"/>
      <c r="U55" s="2"/>
      <c r="V55" s="104" t="s">
        <v>126</v>
      </c>
      <c r="W55" s="104"/>
      <c r="X55" s="104"/>
      <c r="Y55" s="128"/>
      <c r="Z55" s="36"/>
      <c r="AA55" s="36"/>
    </row>
    <row r="56" spans="1:27">
      <c r="A56" s="90" t="s">
        <v>230</v>
      </c>
      <c r="B56" s="91"/>
      <c r="C56" s="91"/>
      <c r="D56" s="91"/>
      <c r="E56" s="91"/>
      <c r="F56" s="91"/>
      <c r="G56" s="91"/>
      <c r="H56" s="91"/>
      <c r="I56" s="91"/>
      <c r="J56" s="92"/>
      <c r="K56" s="2"/>
      <c r="L56" s="99">
        <v>0</v>
      </c>
      <c r="M56" s="100"/>
      <c r="N56" s="100"/>
      <c r="O56" s="101"/>
      <c r="P56" s="3"/>
      <c r="Q56" s="99"/>
      <c r="R56" s="100"/>
      <c r="S56" s="100"/>
      <c r="T56" s="101"/>
      <c r="U56" s="2"/>
      <c r="V56" s="129" t="s">
        <v>232</v>
      </c>
      <c r="W56" s="130"/>
      <c r="X56" s="130"/>
      <c r="Y56" s="131"/>
      <c r="Z56" s="36"/>
      <c r="AA56" s="36"/>
    </row>
    <row r="57" spans="1:27" ht="39.75" customHeight="1">
      <c r="A57" s="93"/>
      <c r="B57" s="94"/>
      <c r="C57" s="94"/>
      <c r="D57" s="94"/>
      <c r="E57" s="94"/>
      <c r="F57" s="94"/>
      <c r="G57" s="94"/>
      <c r="H57" s="94"/>
      <c r="I57" s="94"/>
      <c r="J57" s="95"/>
      <c r="K57" s="2"/>
      <c r="L57" s="125" t="s">
        <v>122</v>
      </c>
      <c r="M57" s="125"/>
      <c r="N57" s="125"/>
      <c r="O57" s="125"/>
      <c r="P57" s="2"/>
      <c r="Q57" s="126" t="s">
        <v>123</v>
      </c>
      <c r="R57" s="126"/>
      <c r="S57" s="126"/>
      <c r="T57" s="127"/>
      <c r="U57" s="2"/>
      <c r="V57" s="132"/>
      <c r="W57" s="133"/>
      <c r="X57" s="133"/>
      <c r="Y57" s="134"/>
      <c r="Z57" s="36"/>
      <c r="AA57" s="36"/>
    </row>
    <row r="58" spans="1:27" ht="63.75" customHeight="1">
      <c r="A58" s="96"/>
      <c r="B58" s="97"/>
      <c r="C58" s="97"/>
      <c r="D58" s="97"/>
      <c r="E58" s="97"/>
      <c r="F58" s="97"/>
      <c r="G58" s="97"/>
      <c r="H58" s="97"/>
      <c r="I58" s="97"/>
      <c r="J58" s="98"/>
      <c r="K58" s="2"/>
      <c r="L58" s="109" t="s">
        <v>127</v>
      </c>
      <c r="M58" s="110"/>
      <c r="N58" s="110"/>
      <c r="O58" s="111"/>
      <c r="P58" s="4"/>
      <c r="Q58" s="109" t="s">
        <v>231</v>
      </c>
      <c r="R58" s="110"/>
      <c r="S58" s="110"/>
      <c r="T58" s="111"/>
      <c r="U58" s="2"/>
      <c r="V58" s="135"/>
      <c r="W58" s="136"/>
      <c r="X58" s="136"/>
      <c r="Y58" s="137"/>
      <c r="Z58" s="36"/>
      <c r="AA58" s="36"/>
    </row>
    <row r="59" spans="1:27" ht="7.5" customHeight="1">
      <c r="A59" s="27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57"/>
      <c r="Z59" s="36"/>
      <c r="AA59" s="36"/>
    </row>
    <row r="60" spans="1:27">
      <c r="A60" s="122" t="s">
        <v>128</v>
      </c>
      <c r="B60" s="123"/>
      <c r="C60" s="123"/>
      <c r="D60" s="123"/>
      <c r="E60" s="2"/>
      <c r="F60" s="342" t="s">
        <v>233</v>
      </c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343"/>
      <c r="Z60" s="36"/>
      <c r="AA60" s="36"/>
    </row>
    <row r="61" spans="1:27">
      <c r="A61" s="124"/>
      <c r="B61" s="123"/>
      <c r="C61" s="123"/>
      <c r="D61" s="123"/>
      <c r="E61" s="2"/>
      <c r="F61" s="34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345"/>
      <c r="Z61" s="36"/>
      <c r="AA61" s="36"/>
    </row>
    <row r="62" spans="1:27" ht="8.25" customHeight="1">
      <c r="A62" s="124"/>
      <c r="B62" s="123"/>
      <c r="C62" s="123"/>
      <c r="D62" s="123"/>
      <c r="E62" s="2"/>
      <c r="F62" s="346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347"/>
      <c r="Z62" s="36"/>
      <c r="AA62" s="36"/>
    </row>
    <row r="63" spans="1:27" ht="8.25" customHeight="1">
      <c r="A63" s="27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57"/>
      <c r="Z63" s="36"/>
      <c r="AA63" s="36"/>
    </row>
    <row r="64" spans="1:27" ht="21.75" customHeight="1">
      <c r="A64" s="34" t="s">
        <v>112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87" t="s">
        <v>113</v>
      </c>
      <c r="M64" s="87"/>
      <c r="N64" s="87"/>
      <c r="O64" s="87"/>
      <c r="P64" s="35"/>
      <c r="Q64" s="87" t="s">
        <v>114</v>
      </c>
      <c r="R64" s="87"/>
      <c r="S64" s="87"/>
      <c r="T64" s="87"/>
      <c r="U64" s="35"/>
      <c r="V64" s="88" t="s">
        <v>115</v>
      </c>
      <c r="W64" s="88"/>
      <c r="X64" s="88"/>
      <c r="Y64" s="89"/>
      <c r="Z64" s="36"/>
      <c r="AA64" s="36"/>
    </row>
    <row r="65" spans="1:27" ht="36" customHeight="1">
      <c r="A65" s="112" t="s">
        <v>234</v>
      </c>
      <c r="B65" s="107"/>
      <c r="C65" s="107"/>
      <c r="D65" s="107"/>
      <c r="E65" s="107"/>
      <c r="F65" s="107"/>
      <c r="G65" s="107"/>
      <c r="H65" s="107"/>
      <c r="I65" s="107"/>
      <c r="J65" s="108"/>
      <c r="K65" s="2"/>
      <c r="L65" s="113" t="s">
        <v>129</v>
      </c>
      <c r="M65" s="100"/>
      <c r="N65" s="100"/>
      <c r="O65" s="101"/>
      <c r="P65" s="37"/>
      <c r="Q65" s="113" t="s">
        <v>130</v>
      </c>
      <c r="R65" s="100"/>
      <c r="S65" s="100"/>
      <c r="T65" s="101"/>
      <c r="U65" s="37"/>
      <c r="V65" s="113" t="s">
        <v>270</v>
      </c>
      <c r="W65" s="100"/>
      <c r="X65" s="100"/>
      <c r="Y65" s="114"/>
      <c r="Z65" s="36"/>
      <c r="AA65" s="36"/>
    </row>
    <row r="66" spans="1:27" ht="30" customHeight="1">
      <c r="A66" s="115" t="s">
        <v>131</v>
      </c>
      <c r="B66" s="116"/>
      <c r="C66" s="116"/>
      <c r="D66" s="116"/>
      <c r="E66" s="116"/>
      <c r="F66" s="116"/>
      <c r="G66" s="116"/>
      <c r="H66" s="116"/>
      <c r="I66" s="116"/>
      <c r="J66" s="116"/>
      <c r="K66" s="2"/>
      <c r="L66" s="125" t="s">
        <v>271</v>
      </c>
      <c r="M66" s="125"/>
      <c r="N66" s="125"/>
      <c r="O66" s="125"/>
      <c r="P66" s="2"/>
      <c r="Q66" s="105" t="s">
        <v>121</v>
      </c>
      <c r="R66" s="105"/>
      <c r="S66" s="105"/>
      <c r="T66" s="105"/>
      <c r="U66" s="2"/>
      <c r="V66" s="104" t="s">
        <v>126</v>
      </c>
      <c r="W66" s="104"/>
      <c r="X66" s="104"/>
      <c r="Y66" s="128"/>
      <c r="Z66" s="36"/>
      <c r="AA66" s="36"/>
    </row>
    <row r="67" spans="1:27" ht="15" customHeight="1">
      <c r="A67" s="138" t="s">
        <v>272</v>
      </c>
      <c r="B67" s="139"/>
      <c r="C67" s="139"/>
      <c r="D67" s="139"/>
      <c r="E67" s="139"/>
      <c r="F67" s="139"/>
      <c r="G67" s="139"/>
      <c r="H67" s="139"/>
      <c r="I67" s="139"/>
      <c r="J67" s="140"/>
      <c r="K67" s="2"/>
      <c r="L67" s="99">
        <v>0</v>
      </c>
      <c r="M67" s="100"/>
      <c r="N67" s="100"/>
      <c r="O67" s="101"/>
      <c r="P67" s="3"/>
      <c r="Q67" s="147"/>
      <c r="R67" s="148"/>
      <c r="S67" s="148"/>
      <c r="T67" s="149"/>
      <c r="U67" s="2"/>
      <c r="V67" s="129" t="s">
        <v>232</v>
      </c>
      <c r="W67" s="130"/>
      <c r="X67" s="130"/>
      <c r="Y67" s="131"/>
      <c r="Z67" s="36"/>
      <c r="AA67" s="36"/>
    </row>
    <row r="68" spans="1:27" ht="24.75" customHeight="1">
      <c r="A68" s="141"/>
      <c r="B68" s="142"/>
      <c r="C68" s="142"/>
      <c r="D68" s="142"/>
      <c r="E68" s="142"/>
      <c r="F68" s="142"/>
      <c r="G68" s="142"/>
      <c r="H68" s="142"/>
      <c r="I68" s="142"/>
      <c r="J68" s="143"/>
      <c r="K68" s="2"/>
      <c r="L68" s="104" t="s">
        <v>122</v>
      </c>
      <c r="M68" s="104"/>
      <c r="N68" s="104"/>
      <c r="O68" s="104"/>
      <c r="P68" s="2"/>
      <c r="Q68" s="105" t="s">
        <v>123</v>
      </c>
      <c r="R68" s="105"/>
      <c r="S68" s="105"/>
      <c r="T68" s="105"/>
      <c r="U68" s="2"/>
      <c r="V68" s="132"/>
      <c r="W68" s="133"/>
      <c r="X68" s="133"/>
      <c r="Y68" s="134"/>
      <c r="Z68" s="36"/>
      <c r="AA68" s="36"/>
    </row>
    <row r="69" spans="1:27" ht="66.75" customHeight="1">
      <c r="A69" s="144"/>
      <c r="B69" s="145"/>
      <c r="C69" s="145"/>
      <c r="D69" s="145"/>
      <c r="E69" s="145"/>
      <c r="F69" s="145"/>
      <c r="G69" s="145"/>
      <c r="H69" s="145"/>
      <c r="I69" s="145"/>
      <c r="J69" s="146"/>
      <c r="K69" s="2"/>
      <c r="L69" s="109" t="s">
        <v>132</v>
      </c>
      <c r="M69" s="110"/>
      <c r="N69" s="110"/>
      <c r="O69" s="111"/>
      <c r="P69" s="4"/>
      <c r="Q69" s="109" t="s">
        <v>235</v>
      </c>
      <c r="R69" s="110"/>
      <c r="S69" s="110"/>
      <c r="T69" s="111"/>
      <c r="U69" s="2"/>
      <c r="V69" s="135"/>
      <c r="W69" s="136"/>
      <c r="X69" s="136"/>
      <c r="Y69" s="137"/>
      <c r="Z69" s="36"/>
      <c r="AA69" s="36"/>
    </row>
    <row r="70" spans="1:27" ht="7.5" customHeight="1">
      <c r="A70" s="27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57"/>
      <c r="Z70" s="36"/>
      <c r="AA70" s="36"/>
    </row>
    <row r="71" spans="1:27" ht="7.5" customHeight="1">
      <c r="A71" s="27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57"/>
      <c r="Z71" s="36"/>
      <c r="AA71" s="36"/>
    </row>
    <row r="72" spans="1:27">
      <c r="A72" s="122" t="s">
        <v>133</v>
      </c>
      <c r="B72" s="123"/>
      <c r="C72" s="123"/>
      <c r="D72" s="123"/>
      <c r="E72" s="2"/>
      <c r="F72" s="348" t="s">
        <v>236</v>
      </c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349"/>
      <c r="Z72" s="36"/>
      <c r="AA72" s="36"/>
    </row>
    <row r="73" spans="1:27">
      <c r="A73" s="124"/>
      <c r="B73" s="123"/>
      <c r="C73" s="123"/>
      <c r="D73" s="123"/>
      <c r="E73" s="2"/>
      <c r="F73" s="350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351"/>
      <c r="Z73" s="36"/>
      <c r="AA73" s="36"/>
    </row>
    <row r="74" spans="1:27">
      <c r="A74" s="124"/>
      <c r="B74" s="123"/>
      <c r="C74" s="123"/>
      <c r="D74" s="123"/>
      <c r="E74" s="2"/>
      <c r="F74" s="352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353"/>
      <c r="Z74" s="36"/>
      <c r="AA74" s="36"/>
    </row>
    <row r="75" spans="1:27" ht="7.5" customHeight="1">
      <c r="A75" s="27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57"/>
      <c r="Z75" s="36"/>
      <c r="AA75" s="36"/>
    </row>
    <row r="76" spans="1:27" ht="30" customHeight="1">
      <c r="A76" s="34" t="s">
        <v>112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87" t="s">
        <v>113</v>
      </c>
      <c r="M76" s="87"/>
      <c r="N76" s="87"/>
      <c r="O76" s="87"/>
      <c r="P76" s="35"/>
      <c r="Q76" s="88" t="s">
        <v>114</v>
      </c>
      <c r="R76" s="88"/>
      <c r="S76" s="88"/>
      <c r="T76" s="88"/>
      <c r="U76" s="35"/>
      <c r="V76" s="88" t="s">
        <v>115</v>
      </c>
      <c r="W76" s="88"/>
      <c r="X76" s="88"/>
      <c r="Y76" s="89"/>
      <c r="Z76" s="36"/>
      <c r="AA76" s="36"/>
    </row>
    <row r="77" spans="1:27" ht="36.75" customHeight="1">
      <c r="A77" s="112" t="s">
        <v>237</v>
      </c>
      <c r="B77" s="107"/>
      <c r="C77" s="107"/>
      <c r="D77" s="107"/>
      <c r="E77" s="107"/>
      <c r="F77" s="107"/>
      <c r="G77" s="107"/>
      <c r="H77" s="107"/>
      <c r="I77" s="107"/>
      <c r="J77" s="108"/>
      <c r="K77" s="2"/>
      <c r="L77" s="113" t="s">
        <v>129</v>
      </c>
      <c r="M77" s="100"/>
      <c r="N77" s="100"/>
      <c r="O77" s="101"/>
      <c r="P77" s="37"/>
      <c r="Q77" s="113" t="s">
        <v>130</v>
      </c>
      <c r="R77" s="100"/>
      <c r="S77" s="100"/>
      <c r="T77" s="101"/>
      <c r="U77" s="37"/>
      <c r="V77" s="113" t="s">
        <v>270</v>
      </c>
      <c r="W77" s="100"/>
      <c r="X77" s="100"/>
      <c r="Y77" s="114"/>
      <c r="Z77" s="36"/>
      <c r="AA77" s="36"/>
    </row>
    <row r="78" spans="1:27" ht="30" customHeight="1">
      <c r="A78" s="115" t="s">
        <v>131</v>
      </c>
      <c r="B78" s="116"/>
      <c r="C78" s="116"/>
      <c r="D78" s="116"/>
      <c r="E78" s="116"/>
      <c r="F78" s="116"/>
      <c r="G78" s="116"/>
      <c r="H78" s="116"/>
      <c r="I78" s="116"/>
      <c r="J78" s="116"/>
      <c r="K78" s="2"/>
      <c r="L78" s="104" t="s">
        <v>271</v>
      </c>
      <c r="M78" s="104"/>
      <c r="N78" s="104"/>
      <c r="O78" s="104"/>
      <c r="P78" s="2"/>
      <c r="Q78" s="105" t="s">
        <v>121</v>
      </c>
      <c r="R78" s="105"/>
      <c r="S78" s="105"/>
      <c r="T78" s="105"/>
      <c r="U78" s="2"/>
      <c r="V78" s="104" t="s">
        <v>126</v>
      </c>
      <c r="W78" s="104"/>
      <c r="X78" s="104"/>
      <c r="Y78" s="128"/>
      <c r="Z78" s="36"/>
      <c r="AA78" s="36"/>
    </row>
    <row r="79" spans="1:27" ht="15" customHeight="1">
      <c r="A79" s="138" t="s">
        <v>238</v>
      </c>
      <c r="B79" s="139"/>
      <c r="C79" s="139"/>
      <c r="D79" s="139"/>
      <c r="E79" s="139"/>
      <c r="F79" s="139"/>
      <c r="G79" s="139"/>
      <c r="H79" s="139"/>
      <c r="I79" s="139"/>
      <c r="J79" s="140"/>
      <c r="K79" s="2"/>
      <c r="L79" s="147">
        <v>0</v>
      </c>
      <c r="M79" s="148"/>
      <c r="N79" s="148"/>
      <c r="O79" s="149"/>
      <c r="P79" s="38"/>
      <c r="Q79" s="147"/>
      <c r="R79" s="148"/>
      <c r="S79" s="148"/>
      <c r="T79" s="149"/>
      <c r="U79" s="2"/>
      <c r="V79" s="129" t="s">
        <v>232</v>
      </c>
      <c r="W79" s="130"/>
      <c r="X79" s="130"/>
      <c r="Y79" s="131"/>
      <c r="Z79" s="36"/>
      <c r="AA79" s="36"/>
    </row>
    <row r="80" spans="1:27" ht="39.75" customHeight="1">
      <c r="A80" s="141"/>
      <c r="B80" s="142"/>
      <c r="C80" s="142"/>
      <c r="D80" s="142"/>
      <c r="E80" s="142"/>
      <c r="F80" s="142"/>
      <c r="G80" s="142"/>
      <c r="H80" s="142"/>
      <c r="I80" s="142"/>
      <c r="J80" s="143"/>
      <c r="K80" s="2"/>
      <c r="L80" s="104" t="s">
        <v>122</v>
      </c>
      <c r="M80" s="104"/>
      <c r="N80" s="104"/>
      <c r="O80" s="104"/>
      <c r="P80" s="2"/>
      <c r="Q80" s="105" t="s">
        <v>123</v>
      </c>
      <c r="R80" s="105"/>
      <c r="S80" s="105"/>
      <c r="T80" s="105"/>
      <c r="U80" s="2"/>
      <c r="V80" s="132"/>
      <c r="W80" s="133"/>
      <c r="X80" s="133"/>
      <c r="Y80" s="134"/>
      <c r="Z80" s="36"/>
      <c r="AA80" s="36"/>
    </row>
    <row r="81" spans="1:27" ht="64.5" customHeight="1">
      <c r="A81" s="144"/>
      <c r="B81" s="145"/>
      <c r="C81" s="145"/>
      <c r="D81" s="145"/>
      <c r="E81" s="145"/>
      <c r="F81" s="145"/>
      <c r="G81" s="145"/>
      <c r="H81" s="145"/>
      <c r="I81" s="145"/>
      <c r="J81" s="146"/>
      <c r="K81" s="2"/>
      <c r="L81" s="109" t="s">
        <v>134</v>
      </c>
      <c r="M81" s="110"/>
      <c r="N81" s="110"/>
      <c r="O81" s="111"/>
      <c r="P81" s="4"/>
      <c r="Q81" s="109" t="s">
        <v>239</v>
      </c>
      <c r="R81" s="110"/>
      <c r="S81" s="110"/>
      <c r="T81" s="111"/>
      <c r="U81" s="2"/>
      <c r="V81" s="135"/>
      <c r="W81" s="136"/>
      <c r="X81" s="136"/>
      <c r="Y81" s="137"/>
      <c r="Z81" s="36"/>
      <c r="AA81" s="36"/>
    </row>
    <row r="82" spans="1:27">
      <c r="A82" s="85"/>
      <c r="B82" s="86"/>
      <c r="C82" s="86"/>
      <c r="D82" s="86"/>
      <c r="E82" s="86"/>
      <c r="F82" s="86"/>
      <c r="G82" s="86"/>
      <c r="H82" s="86"/>
      <c r="I82" s="86"/>
      <c r="J82" s="86"/>
      <c r="K82" s="2"/>
      <c r="L82" s="39"/>
      <c r="M82" s="86"/>
      <c r="N82" s="86"/>
      <c r="O82" s="86"/>
      <c r="P82" s="4"/>
      <c r="Q82" s="82"/>
      <c r="R82" s="82"/>
      <c r="S82" s="82"/>
      <c r="T82" s="82"/>
      <c r="U82" s="2"/>
      <c r="V82" s="83"/>
      <c r="W82" s="83"/>
      <c r="X82" s="83"/>
      <c r="Y82" s="84"/>
      <c r="Z82" s="36"/>
      <c r="AA82" s="36"/>
    </row>
    <row r="83" spans="1:27">
      <c r="A83" s="122" t="s">
        <v>135</v>
      </c>
      <c r="B83" s="123"/>
      <c r="C83" s="123"/>
      <c r="D83" s="123"/>
      <c r="E83" s="2"/>
      <c r="F83" s="348" t="s">
        <v>240</v>
      </c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40"/>
      <c r="Z83" s="36"/>
      <c r="AA83" s="36"/>
    </row>
    <row r="84" spans="1:27">
      <c r="A84" s="124"/>
      <c r="B84" s="123"/>
      <c r="C84" s="123"/>
      <c r="D84" s="123"/>
      <c r="E84" s="2"/>
      <c r="F84" s="350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3"/>
      <c r="Z84" s="36"/>
      <c r="AA84" s="36"/>
    </row>
    <row r="85" spans="1:27">
      <c r="A85" s="124"/>
      <c r="B85" s="123"/>
      <c r="C85" s="123"/>
      <c r="D85" s="123"/>
      <c r="E85" s="2"/>
      <c r="F85" s="352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6"/>
      <c r="Z85" s="36"/>
      <c r="AA85" s="36"/>
    </row>
    <row r="86" spans="1:27" ht="8.25" customHeight="1">
      <c r="A86" s="27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57"/>
      <c r="Z86" s="36"/>
      <c r="AA86" s="36"/>
    </row>
    <row r="87" spans="1:27" ht="15" customHeight="1">
      <c r="A87" s="34" t="s">
        <v>112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87" t="s">
        <v>113</v>
      </c>
      <c r="M87" s="87"/>
      <c r="N87" s="87"/>
      <c r="O87" s="87"/>
      <c r="P87" s="35"/>
      <c r="Q87" s="88" t="s">
        <v>114</v>
      </c>
      <c r="R87" s="88"/>
      <c r="S87" s="88"/>
      <c r="T87" s="88"/>
      <c r="U87" s="35"/>
      <c r="V87" s="126" t="s">
        <v>115</v>
      </c>
      <c r="W87" s="126"/>
      <c r="X87" s="126"/>
      <c r="Y87" s="127"/>
      <c r="Z87" s="36"/>
      <c r="AA87" s="36"/>
    </row>
    <row r="88" spans="1:27" ht="38.25" customHeight="1">
      <c r="A88" s="112" t="s">
        <v>241</v>
      </c>
      <c r="B88" s="107"/>
      <c r="C88" s="107"/>
      <c r="D88" s="107"/>
      <c r="E88" s="107"/>
      <c r="F88" s="107"/>
      <c r="G88" s="107"/>
      <c r="H88" s="107"/>
      <c r="I88" s="107"/>
      <c r="J88" s="108"/>
      <c r="K88" s="2"/>
      <c r="L88" s="113" t="s">
        <v>129</v>
      </c>
      <c r="M88" s="100"/>
      <c r="N88" s="100"/>
      <c r="O88" s="101"/>
      <c r="P88" s="37"/>
      <c r="Q88" s="113" t="s">
        <v>130</v>
      </c>
      <c r="R88" s="100"/>
      <c r="S88" s="100"/>
      <c r="T88" s="101"/>
      <c r="U88" s="37"/>
      <c r="V88" s="113" t="s">
        <v>270</v>
      </c>
      <c r="W88" s="100"/>
      <c r="X88" s="100"/>
      <c r="Y88" s="114"/>
      <c r="Z88" s="36"/>
      <c r="AA88" s="36"/>
    </row>
    <row r="89" spans="1:27" ht="27" customHeight="1">
      <c r="A89" s="115" t="s">
        <v>131</v>
      </c>
      <c r="B89" s="116"/>
      <c r="C89" s="116"/>
      <c r="D89" s="116"/>
      <c r="E89" s="116"/>
      <c r="F89" s="116"/>
      <c r="G89" s="116"/>
      <c r="H89" s="116"/>
      <c r="I89" s="116"/>
      <c r="J89" s="116"/>
      <c r="K89" s="2"/>
      <c r="L89" s="104" t="s">
        <v>271</v>
      </c>
      <c r="M89" s="104"/>
      <c r="N89" s="104"/>
      <c r="O89" s="104"/>
      <c r="P89" s="2"/>
      <c r="Q89" s="105" t="s">
        <v>121</v>
      </c>
      <c r="R89" s="105"/>
      <c r="S89" s="105"/>
      <c r="T89" s="105"/>
      <c r="U89" s="2"/>
      <c r="V89" s="104" t="s">
        <v>126</v>
      </c>
      <c r="W89" s="104"/>
      <c r="X89" s="104"/>
      <c r="Y89" s="128"/>
      <c r="Z89" s="36"/>
      <c r="AA89" s="36"/>
    </row>
    <row r="90" spans="1:27" ht="15" customHeight="1">
      <c r="A90" s="138" t="s">
        <v>242</v>
      </c>
      <c r="B90" s="139"/>
      <c r="C90" s="139"/>
      <c r="D90" s="139"/>
      <c r="E90" s="139"/>
      <c r="F90" s="139"/>
      <c r="G90" s="139"/>
      <c r="H90" s="139"/>
      <c r="I90" s="139"/>
      <c r="J90" s="140"/>
      <c r="K90" s="2"/>
      <c r="L90" s="147">
        <v>0</v>
      </c>
      <c r="M90" s="148"/>
      <c r="N90" s="148"/>
      <c r="O90" s="149"/>
      <c r="P90" s="38"/>
      <c r="Q90" s="147"/>
      <c r="R90" s="148"/>
      <c r="S90" s="148"/>
      <c r="T90" s="149"/>
      <c r="U90" s="2"/>
      <c r="V90" s="129" t="s">
        <v>232</v>
      </c>
      <c r="W90" s="130"/>
      <c r="X90" s="130"/>
      <c r="Y90" s="131"/>
      <c r="Z90" s="36"/>
      <c r="AA90" s="36"/>
    </row>
    <row r="91" spans="1:27" ht="29.25" customHeight="1">
      <c r="A91" s="141"/>
      <c r="B91" s="142"/>
      <c r="C91" s="142"/>
      <c r="D91" s="142"/>
      <c r="E91" s="142"/>
      <c r="F91" s="142"/>
      <c r="G91" s="142"/>
      <c r="H91" s="142"/>
      <c r="I91" s="142"/>
      <c r="J91" s="143"/>
      <c r="K91" s="2"/>
      <c r="L91" s="104" t="s">
        <v>122</v>
      </c>
      <c r="M91" s="104"/>
      <c r="N91" s="104"/>
      <c r="O91" s="104"/>
      <c r="P91" s="2"/>
      <c r="Q91" s="105" t="s">
        <v>123</v>
      </c>
      <c r="R91" s="105"/>
      <c r="S91" s="105"/>
      <c r="T91" s="105"/>
      <c r="U91" s="2"/>
      <c r="V91" s="132"/>
      <c r="W91" s="133"/>
      <c r="X91" s="133"/>
      <c r="Y91" s="134"/>
      <c r="Z91" s="36"/>
      <c r="AA91" s="36"/>
    </row>
    <row r="92" spans="1:27" ht="57" customHeight="1">
      <c r="A92" s="144"/>
      <c r="B92" s="145"/>
      <c r="C92" s="145"/>
      <c r="D92" s="145"/>
      <c r="E92" s="145"/>
      <c r="F92" s="145"/>
      <c r="G92" s="145"/>
      <c r="H92" s="145"/>
      <c r="I92" s="145"/>
      <c r="J92" s="146"/>
      <c r="K92" s="2"/>
      <c r="L92" s="157" t="s">
        <v>136</v>
      </c>
      <c r="M92" s="107"/>
      <c r="N92" s="107"/>
      <c r="O92" s="108"/>
      <c r="P92" s="4"/>
      <c r="Q92" s="109" t="s">
        <v>244</v>
      </c>
      <c r="R92" s="110"/>
      <c r="S92" s="110"/>
      <c r="T92" s="111"/>
      <c r="U92" s="2"/>
      <c r="V92" s="135"/>
      <c r="W92" s="136"/>
      <c r="X92" s="136"/>
      <c r="Y92" s="137"/>
      <c r="Z92" s="36"/>
      <c r="AA92" s="36"/>
    </row>
    <row r="93" spans="1:27" ht="21" customHeight="1">
      <c r="A93" s="81"/>
      <c r="B93" s="82"/>
      <c r="C93" s="82"/>
      <c r="D93" s="82"/>
      <c r="E93" s="82"/>
      <c r="F93" s="82"/>
      <c r="G93" s="82"/>
      <c r="H93" s="82"/>
      <c r="I93" s="82"/>
      <c r="J93" s="82"/>
      <c r="K93" s="2"/>
      <c r="L93" s="39"/>
      <c r="M93" s="86"/>
      <c r="N93" s="86"/>
      <c r="O93" s="86"/>
      <c r="P93" s="4"/>
      <c r="Q93" s="82"/>
      <c r="R93" s="82"/>
      <c r="S93" s="82"/>
      <c r="T93" s="82"/>
      <c r="U93" s="2"/>
      <c r="V93" s="83"/>
      <c r="W93" s="83"/>
      <c r="X93" s="83"/>
      <c r="Y93" s="84"/>
      <c r="Z93" s="36"/>
      <c r="AA93" s="36"/>
    </row>
    <row r="94" spans="1:27">
      <c r="A94" s="122" t="s">
        <v>137</v>
      </c>
      <c r="B94" s="123"/>
      <c r="C94" s="123"/>
      <c r="D94" s="123"/>
      <c r="E94" s="2"/>
      <c r="F94" s="348" t="s">
        <v>243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40"/>
      <c r="Z94" s="36"/>
      <c r="AA94" s="36"/>
    </row>
    <row r="95" spans="1:27">
      <c r="A95" s="124"/>
      <c r="B95" s="123"/>
      <c r="C95" s="123"/>
      <c r="D95" s="123"/>
      <c r="E95" s="2"/>
      <c r="F95" s="350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3"/>
      <c r="Z95" s="36"/>
      <c r="AA95" s="36"/>
    </row>
    <row r="96" spans="1:27" ht="19.5" customHeight="1">
      <c r="A96" s="124"/>
      <c r="B96" s="123"/>
      <c r="C96" s="123"/>
      <c r="D96" s="123"/>
      <c r="E96" s="2"/>
      <c r="F96" s="352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6"/>
      <c r="Z96" s="36"/>
      <c r="AA96" s="36"/>
    </row>
    <row r="97" spans="1:27" ht="24" customHeight="1">
      <c r="A97" s="27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57"/>
      <c r="Z97" s="36"/>
      <c r="AA97" s="36"/>
    </row>
    <row r="98" spans="1:27" ht="27.75" customHeight="1">
      <c r="A98" s="34" t="s">
        <v>112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87" t="s">
        <v>113</v>
      </c>
      <c r="M98" s="87"/>
      <c r="N98" s="87"/>
      <c r="O98" s="87"/>
      <c r="P98" s="35"/>
      <c r="Q98" s="88" t="s">
        <v>114</v>
      </c>
      <c r="R98" s="88"/>
      <c r="S98" s="88"/>
      <c r="T98" s="88"/>
      <c r="U98" s="35"/>
      <c r="V98" s="88" t="s">
        <v>115</v>
      </c>
      <c r="W98" s="88"/>
      <c r="X98" s="88"/>
      <c r="Y98" s="89"/>
      <c r="Z98" s="36"/>
      <c r="AA98" s="36"/>
    </row>
    <row r="99" spans="1:27" ht="57.6" customHeight="1">
      <c r="A99" s="112" t="s">
        <v>245</v>
      </c>
      <c r="B99" s="107"/>
      <c r="C99" s="107"/>
      <c r="D99" s="107"/>
      <c r="E99" s="107"/>
      <c r="F99" s="107"/>
      <c r="G99" s="107"/>
      <c r="H99" s="107"/>
      <c r="I99" s="107"/>
      <c r="J99" s="108"/>
      <c r="K99" s="2"/>
      <c r="L99" s="113" t="s">
        <v>129</v>
      </c>
      <c r="M99" s="100"/>
      <c r="N99" s="100"/>
      <c r="O99" s="101"/>
      <c r="P99" s="37"/>
      <c r="Q99" s="113" t="s">
        <v>138</v>
      </c>
      <c r="R99" s="100"/>
      <c r="S99" s="100"/>
      <c r="T99" s="101"/>
      <c r="U99" s="37"/>
      <c r="V99" s="113" t="s">
        <v>270</v>
      </c>
      <c r="W99" s="100"/>
      <c r="X99" s="100"/>
      <c r="Y99" s="114"/>
      <c r="Z99" s="36"/>
      <c r="AA99" s="36"/>
    </row>
    <row r="100" spans="1:27" ht="27" customHeight="1">
      <c r="A100" s="115" t="s">
        <v>131</v>
      </c>
      <c r="B100" s="116"/>
      <c r="C100" s="116"/>
      <c r="D100" s="116"/>
      <c r="E100" s="116"/>
      <c r="F100" s="116"/>
      <c r="G100" s="116"/>
      <c r="H100" s="116"/>
      <c r="I100" s="116"/>
      <c r="J100" s="116"/>
      <c r="K100" s="2"/>
      <c r="L100" s="104" t="s">
        <v>271</v>
      </c>
      <c r="M100" s="104"/>
      <c r="N100" s="104"/>
      <c r="O100" s="104"/>
      <c r="P100" s="2"/>
      <c r="Q100" s="105" t="s">
        <v>121</v>
      </c>
      <c r="R100" s="105"/>
      <c r="S100" s="105"/>
      <c r="T100" s="105"/>
      <c r="U100" s="2"/>
      <c r="V100" s="104" t="s">
        <v>126</v>
      </c>
      <c r="W100" s="104"/>
      <c r="X100" s="104"/>
      <c r="Y100" s="128"/>
      <c r="Z100" s="36"/>
      <c r="AA100" s="36"/>
    </row>
    <row r="101" spans="1:27" ht="15" customHeight="1">
      <c r="A101" s="138" t="s">
        <v>246</v>
      </c>
      <c r="B101" s="139"/>
      <c r="C101" s="139"/>
      <c r="D101" s="139"/>
      <c r="E101" s="139"/>
      <c r="F101" s="139"/>
      <c r="G101" s="139"/>
      <c r="H101" s="139"/>
      <c r="I101" s="139"/>
      <c r="J101" s="140"/>
      <c r="K101" s="2"/>
      <c r="L101" s="147">
        <v>0</v>
      </c>
      <c r="M101" s="148"/>
      <c r="N101" s="148"/>
      <c r="O101" s="149"/>
      <c r="P101" s="38"/>
      <c r="Q101" s="147"/>
      <c r="R101" s="148"/>
      <c r="S101" s="148"/>
      <c r="T101" s="149"/>
      <c r="U101" s="2"/>
      <c r="V101" s="129" t="s">
        <v>248</v>
      </c>
      <c r="W101" s="130"/>
      <c r="X101" s="130"/>
      <c r="Y101" s="131"/>
      <c r="Z101" s="36"/>
      <c r="AA101" s="36"/>
    </row>
    <row r="102" spans="1:27" ht="29.25" customHeight="1">
      <c r="A102" s="141"/>
      <c r="B102" s="142"/>
      <c r="C102" s="142"/>
      <c r="D102" s="142"/>
      <c r="E102" s="142"/>
      <c r="F102" s="142"/>
      <c r="G102" s="142"/>
      <c r="H102" s="142"/>
      <c r="I102" s="142"/>
      <c r="J102" s="143"/>
      <c r="K102" s="2"/>
      <c r="L102" s="104" t="s">
        <v>122</v>
      </c>
      <c r="M102" s="104"/>
      <c r="N102" s="104"/>
      <c r="O102" s="104"/>
      <c r="P102" s="2"/>
      <c r="Q102" s="105" t="s">
        <v>123</v>
      </c>
      <c r="R102" s="105"/>
      <c r="S102" s="105"/>
      <c r="T102" s="105"/>
      <c r="U102" s="2"/>
      <c r="V102" s="132"/>
      <c r="W102" s="133"/>
      <c r="X102" s="133"/>
      <c r="Y102" s="134"/>
      <c r="Z102" s="36"/>
      <c r="AA102" s="36"/>
    </row>
    <row r="103" spans="1:27" ht="49.5" customHeight="1">
      <c r="A103" s="144"/>
      <c r="B103" s="145"/>
      <c r="C103" s="145"/>
      <c r="D103" s="145"/>
      <c r="E103" s="145"/>
      <c r="F103" s="145"/>
      <c r="G103" s="145"/>
      <c r="H103" s="145"/>
      <c r="I103" s="145"/>
      <c r="J103" s="146"/>
      <c r="K103" s="2"/>
      <c r="L103" s="157" t="s">
        <v>8</v>
      </c>
      <c r="M103" s="107"/>
      <c r="N103" s="107"/>
      <c r="O103" s="108"/>
      <c r="P103" s="4"/>
      <c r="Q103" s="109" t="s">
        <v>247</v>
      </c>
      <c r="R103" s="110"/>
      <c r="S103" s="110"/>
      <c r="T103" s="111"/>
      <c r="U103" s="2"/>
      <c r="V103" s="135"/>
      <c r="W103" s="136"/>
      <c r="X103" s="136"/>
      <c r="Y103" s="137"/>
      <c r="Z103" s="36"/>
      <c r="AA103" s="36"/>
    </row>
    <row r="104" spans="1:27" ht="16.5" customHeight="1">
      <c r="A104" s="27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57"/>
      <c r="Z104" s="36"/>
      <c r="AA104" s="36"/>
    </row>
    <row r="105" spans="1:27">
      <c r="A105" s="122" t="s">
        <v>139</v>
      </c>
      <c r="B105" s="123"/>
      <c r="C105" s="123"/>
      <c r="D105" s="123"/>
      <c r="E105" s="2"/>
      <c r="F105" s="348" t="s">
        <v>249</v>
      </c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40"/>
      <c r="Z105" s="36"/>
      <c r="AA105" s="36"/>
    </row>
    <row r="106" spans="1:27">
      <c r="A106" s="124"/>
      <c r="B106" s="123"/>
      <c r="C106" s="123"/>
      <c r="D106" s="123"/>
      <c r="E106" s="2"/>
      <c r="F106" s="350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3"/>
      <c r="Z106" s="36"/>
      <c r="AA106" s="36"/>
    </row>
    <row r="107" spans="1:27">
      <c r="A107" s="124"/>
      <c r="B107" s="123"/>
      <c r="C107" s="123"/>
      <c r="D107" s="123"/>
      <c r="E107" s="2"/>
      <c r="F107" s="352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6"/>
      <c r="Z107" s="36"/>
      <c r="AA107" s="36"/>
    </row>
    <row r="108" spans="1:27">
      <c r="A108" s="27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57"/>
      <c r="Z108" s="36"/>
      <c r="AA108" s="36"/>
    </row>
    <row r="109" spans="1:27" ht="15" customHeight="1">
      <c r="A109" s="34" t="s">
        <v>112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87" t="s">
        <v>113</v>
      </c>
      <c r="M109" s="87"/>
      <c r="N109" s="87"/>
      <c r="O109" s="87"/>
      <c r="P109" s="35"/>
      <c r="Q109" s="88" t="s">
        <v>114</v>
      </c>
      <c r="R109" s="88"/>
      <c r="S109" s="88"/>
      <c r="T109" s="88"/>
      <c r="U109" s="35"/>
      <c r="V109" s="126" t="s">
        <v>115</v>
      </c>
      <c r="W109" s="126"/>
      <c r="X109" s="126"/>
      <c r="Y109" s="127"/>
      <c r="Z109" s="36"/>
      <c r="AA109" s="36"/>
    </row>
    <row r="110" spans="1:27" ht="57.6" customHeight="1">
      <c r="A110" s="112" t="s">
        <v>250</v>
      </c>
      <c r="B110" s="107"/>
      <c r="C110" s="107"/>
      <c r="D110" s="107"/>
      <c r="E110" s="107"/>
      <c r="F110" s="107"/>
      <c r="G110" s="107"/>
      <c r="H110" s="107"/>
      <c r="I110" s="107"/>
      <c r="J110" s="108"/>
      <c r="K110" s="2"/>
      <c r="L110" s="113" t="s">
        <v>129</v>
      </c>
      <c r="M110" s="100"/>
      <c r="N110" s="100"/>
      <c r="O110" s="101"/>
      <c r="P110" s="37"/>
      <c r="Q110" s="113" t="s">
        <v>130</v>
      </c>
      <c r="R110" s="100"/>
      <c r="S110" s="100"/>
      <c r="T110" s="101"/>
      <c r="U110" s="37"/>
      <c r="V110" s="113" t="s">
        <v>270</v>
      </c>
      <c r="W110" s="100"/>
      <c r="X110" s="100"/>
      <c r="Y110" s="114"/>
      <c r="Z110" s="36"/>
      <c r="AA110" s="36"/>
    </row>
    <row r="111" spans="1:27" ht="27" customHeight="1">
      <c r="A111" s="115" t="s">
        <v>131</v>
      </c>
      <c r="B111" s="116"/>
      <c r="C111" s="116"/>
      <c r="D111" s="116"/>
      <c r="E111" s="116"/>
      <c r="F111" s="116"/>
      <c r="G111" s="116"/>
      <c r="H111" s="116"/>
      <c r="I111" s="116"/>
      <c r="J111" s="116"/>
      <c r="K111" s="2"/>
      <c r="L111" s="104" t="s">
        <v>271</v>
      </c>
      <c r="M111" s="104"/>
      <c r="N111" s="104"/>
      <c r="O111" s="104"/>
      <c r="P111" s="2"/>
      <c r="Q111" s="105" t="s">
        <v>121</v>
      </c>
      <c r="R111" s="105"/>
      <c r="S111" s="105"/>
      <c r="T111" s="105"/>
      <c r="U111" s="2"/>
      <c r="V111" s="104" t="s">
        <v>126</v>
      </c>
      <c r="W111" s="104"/>
      <c r="X111" s="104"/>
      <c r="Y111" s="128"/>
      <c r="Z111" s="36"/>
      <c r="AA111" s="36"/>
    </row>
    <row r="112" spans="1:27" ht="15" customHeight="1">
      <c r="A112" s="138" t="s">
        <v>251</v>
      </c>
      <c r="B112" s="139"/>
      <c r="C112" s="139"/>
      <c r="D112" s="139"/>
      <c r="E112" s="139"/>
      <c r="F112" s="139"/>
      <c r="G112" s="139"/>
      <c r="H112" s="139"/>
      <c r="I112" s="139"/>
      <c r="J112" s="140"/>
      <c r="K112" s="2"/>
      <c r="L112" s="147">
        <v>0</v>
      </c>
      <c r="M112" s="148"/>
      <c r="N112" s="148"/>
      <c r="O112" s="149"/>
      <c r="P112" s="38"/>
      <c r="Q112" s="147"/>
      <c r="R112" s="148"/>
      <c r="S112" s="148"/>
      <c r="T112" s="149"/>
      <c r="U112" s="2"/>
      <c r="V112" s="150" t="s">
        <v>253</v>
      </c>
      <c r="W112" s="151"/>
      <c r="X112" s="151"/>
      <c r="Y112" s="152"/>
      <c r="Z112" s="36"/>
      <c r="AA112" s="36"/>
    </row>
    <row r="113" spans="1:27" ht="29.25" customHeight="1">
      <c r="A113" s="141"/>
      <c r="B113" s="142"/>
      <c r="C113" s="142"/>
      <c r="D113" s="142"/>
      <c r="E113" s="142"/>
      <c r="F113" s="142"/>
      <c r="G113" s="142"/>
      <c r="H113" s="142"/>
      <c r="I113" s="142"/>
      <c r="J113" s="143"/>
      <c r="K113" s="2"/>
      <c r="L113" s="104" t="s">
        <v>122</v>
      </c>
      <c r="M113" s="104"/>
      <c r="N113" s="104"/>
      <c r="O113" s="104"/>
      <c r="P113" s="2"/>
      <c r="Q113" s="105" t="s">
        <v>123</v>
      </c>
      <c r="R113" s="105"/>
      <c r="S113" s="105"/>
      <c r="T113" s="105"/>
      <c r="U113" s="2"/>
      <c r="V113" s="153"/>
      <c r="W113" s="102"/>
      <c r="X113" s="102"/>
      <c r="Y113" s="103"/>
      <c r="Z113" s="36"/>
      <c r="AA113" s="36"/>
    </row>
    <row r="114" spans="1:27" ht="49.5" customHeight="1">
      <c r="A114" s="144"/>
      <c r="B114" s="145"/>
      <c r="C114" s="145"/>
      <c r="D114" s="145"/>
      <c r="E114" s="145"/>
      <c r="F114" s="145"/>
      <c r="G114" s="145"/>
      <c r="H114" s="145"/>
      <c r="I114" s="145"/>
      <c r="J114" s="146"/>
      <c r="K114" s="2"/>
      <c r="L114" s="157" t="s">
        <v>140</v>
      </c>
      <c r="M114" s="107"/>
      <c r="N114" s="107"/>
      <c r="O114" s="108"/>
      <c r="P114" s="4"/>
      <c r="Q114" s="109" t="s">
        <v>252</v>
      </c>
      <c r="R114" s="110"/>
      <c r="S114" s="110"/>
      <c r="T114" s="111"/>
      <c r="U114" s="2"/>
      <c r="V114" s="154"/>
      <c r="W114" s="155"/>
      <c r="X114" s="155"/>
      <c r="Y114" s="156"/>
      <c r="Z114" s="36"/>
      <c r="AA114" s="36"/>
    </row>
    <row r="115" spans="1:27" ht="21" customHeight="1">
      <c r="A115" s="27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57"/>
      <c r="Z115" s="36"/>
      <c r="AA115" s="36"/>
    </row>
    <row r="116" spans="1:27">
      <c r="A116" s="122" t="s">
        <v>141</v>
      </c>
      <c r="B116" s="123"/>
      <c r="C116" s="123"/>
      <c r="D116" s="123"/>
      <c r="E116" s="2"/>
      <c r="F116" s="348" t="s">
        <v>254</v>
      </c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40"/>
      <c r="Z116" s="36"/>
      <c r="AA116" s="36"/>
    </row>
    <row r="117" spans="1:27">
      <c r="A117" s="124"/>
      <c r="B117" s="123"/>
      <c r="C117" s="123"/>
      <c r="D117" s="123"/>
      <c r="E117" s="2"/>
      <c r="F117" s="350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3"/>
      <c r="Z117" s="36"/>
      <c r="AA117" s="36"/>
    </row>
    <row r="118" spans="1:27" ht="26.25" customHeight="1">
      <c r="A118" s="124"/>
      <c r="B118" s="123"/>
      <c r="C118" s="123"/>
      <c r="D118" s="123"/>
      <c r="E118" s="2"/>
      <c r="F118" s="352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6"/>
      <c r="Z118" s="36"/>
      <c r="AA118" s="36"/>
    </row>
    <row r="119" spans="1:27" ht="20.25" customHeight="1">
      <c r="A119" s="27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57"/>
      <c r="Z119" s="36"/>
      <c r="AA119" s="36"/>
    </row>
    <row r="120" spans="1:27" ht="15" customHeight="1">
      <c r="A120" s="34" t="s">
        <v>112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87" t="s">
        <v>113</v>
      </c>
      <c r="M120" s="87"/>
      <c r="N120" s="87"/>
      <c r="O120" s="87"/>
      <c r="P120" s="35"/>
      <c r="Q120" s="88" t="s">
        <v>114</v>
      </c>
      <c r="R120" s="88"/>
      <c r="S120" s="88"/>
      <c r="T120" s="88"/>
      <c r="U120" s="35"/>
      <c r="V120" s="126" t="s">
        <v>115</v>
      </c>
      <c r="W120" s="126"/>
      <c r="X120" s="126"/>
      <c r="Y120" s="127"/>
      <c r="Z120" s="36"/>
      <c r="AA120" s="36"/>
    </row>
    <row r="121" spans="1:27" ht="42" customHeight="1">
      <c r="A121" s="112" t="s">
        <v>255</v>
      </c>
      <c r="B121" s="107"/>
      <c r="C121" s="107"/>
      <c r="D121" s="107"/>
      <c r="E121" s="107"/>
      <c r="F121" s="107"/>
      <c r="G121" s="107"/>
      <c r="H121" s="107"/>
      <c r="I121" s="107"/>
      <c r="J121" s="108"/>
      <c r="K121" s="2"/>
      <c r="L121" s="113" t="s">
        <v>129</v>
      </c>
      <c r="M121" s="100"/>
      <c r="N121" s="100"/>
      <c r="O121" s="101"/>
      <c r="P121" s="37"/>
      <c r="Q121" s="113" t="s">
        <v>130</v>
      </c>
      <c r="R121" s="100"/>
      <c r="S121" s="100"/>
      <c r="T121" s="101"/>
      <c r="U121" s="37"/>
      <c r="V121" s="113" t="s">
        <v>270</v>
      </c>
      <c r="W121" s="100"/>
      <c r="X121" s="100"/>
      <c r="Y121" s="114"/>
      <c r="Z121" s="36"/>
      <c r="AA121" s="36"/>
    </row>
    <row r="122" spans="1:27" ht="27" customHeight="1">
      <c r="A122" s="115" t="s">
        <v>131</v>
      </c>
      <c r="B122" s="116"/>
      <c r="C122" s="116"/>
      <c r="D122" s="116"/>
      <c r="E122" s="116"/>
      <c r="F122" s="116"/>
      <c r="G122" s="116"/>
      <c r="H122" s="116"/>
      <c r="I122" s="116"/>
      <c r="J122" s="116"/>
      <c r="K122" s="2"/>
      <c r="L122" s="104" t="s">
        <v>271</v>
      </c>
      <c r="M122" s="104"/>
      <c r="N122" s="104"/>
      <c r="O122" s="104"/>
      <c r="P122" s="2"/>
      <c r="Q122" s="105" t="s">
        <v>121</v>
      </c>
      <c r="R122" s="105"/>
      <c r="S122" s="105"/>
      <c r="T122" s="105"/>
      <c r="U122" s="2"/>
      <c r="V122" s="104" t="s">
        <v>126</v>
      </c>
      <c r="W122" s="104"/>
      <c r="X122" s="104"/>
      <c r="Y122" s="128"/>
      <c r="Z122" s="36"/>
      <c r="AA122" s="36"/>
    </row>
    <row r="123" spans="1:27" ht="15" customHeight="1">
      <c r="A123" s="138" t="s">
        <v>258</v>
      </c>
      <c r="B123" s="139"/>
      <c r="C123" s="139"/>
      <c r="D123" s="139"/>
      <c r="E123" s="139"/>
      <c r="F123" s="139"/>
      <c r="G123" s="139"/>
      <c r="H123" s="139"/>
      <c r="I123" s="139"/>
      <c r="J123" s="140"/>
      <c r="K123" s="2"/>
      <c r="L123" s="147">
        <v>0</v>
      </c>
      <c r="M123" s="148"/>
      <c r="N123" s="148"/>
      <c r="O123" s="149"/>
      <c r="P123" s="38"/>
      <c r="Q123" s="147"/>
      <c r="R123" s="148"/>
      <c r="S123" s="148"/>
      <c r="T123" s="149"/>
      <c r="U123" s="2"/>
      <c r="V123" s="129" t="s">
        <v>256</v>
      </c>
      <c r="W123" s="130"/>
      <c r="X123" s="130"/>
      <c r="Y123" s="131"/>
      <c r="Z123" s="36"/>
      <c r="AA123" s="36"/>
    </row>
    <row r="124" spans="1:27" ht="29.25" customHeight="1">
      <c r="A124" s="141"/>
      <c r="B124" s="142"/>
      <c r="C124" s="142"/>
      <c r="D124" s="142"/>
      <c r="E124" s="142"/>
      <c r="F124" s="142"/>
      <c r="G124" s="142"/>
      <c r="H124" s="142"/>
      <c r="I124" s="142"/>
      <c r="J124" s="143"/>
      <c r="K124" s="2"/>
      <c r="L124" s="104" t="s">
        <v>122</v>
      </c>
      <c r="M124" s="104"/>
      <c r="N124" s="104"/>
      <c r="O124" s="104"/>
      <c r="P124" s="2"/>
      <c r="Q124" s="105" t="s">
        <v>123</v>
      </c>
      <c r="R124" s="105"/>
      <c r="S124" s="105"/>
      <c r="T124" s="105"/>
      <c r="U124" s="2"/>
      <c r="V124" s="132"/>
      <c r="W124" s="133"/>
      <c r="X124" s="133"/>
      <c r="Y124" s="134"/>
      <c r="Z124" s="36"/>
      <c r="AA124" s="36"/>
    </row>
    <row r="125" spans="1:27" ht="75.75" customHeight="1">
      <c r="A125" s="144"/>
      <c r="B125" s="145"/>
      <c r="C125" s="145"/>
      <c r="D125" s="145"/>
      <c r="E125" s="145"/>
      <c r="F125" s="145"/>
      <c r="G125" s="145"/>
      <c r="H125" s="145"/>
      <c r="I125" s="145"/>
      <c r="J125" s="146"/>
      <c r="K125" s="2"/>
      <c r="L125" s="157" t="s">
        <v>11</v>
      </c>
      <c r="M125" s="107"/>
      <c r="N125" s="107"/>
      <c r="O125" s="108"/>
      <c r="P125" s="4"/>
      <c r="Q125" s="109" t="s">
        <v>257</v>
      </c>
      <c r="R125" s="110"/>
      <c r="S125" s="110"/>
      <c r="T125" s="111"/>
      <c r="U125" s="2"/>
      <c r="V125" s="135"/>
      <c r="W125" s="136"/>
      <c r="X125" s="136"/>
      <c r="Y125" s="137"/>
      <c r="Z125" s="36"/>
      <c r="AA125" s="36"/>
    </row>
    <row r="126" spans="1:27" ht="16.5" customHeight="1">
      <c r="A126" s="27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57"/>
      <c r="Z126" s="36"/>
      <c r="AA126" s="36"/>
    </row>
    <row r="127" spans="1:27">
      <c r="A127" s="122" t="s">
        <v>142</v>
      </c>
      <c r="B127" s="123"/>
      <c r="C127" s="123"/>
      <c r="D127" s="123"/>
      <c r="E127" s="2"/>
      <c r="F127" s="348" t="s">
        <v>259</v>
      </c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40"/>
      <c r="Z127" s="36"/>
      <c r="AA127" s="36"/>
    </row>
    <row r="128" spans="1:27">
      <c r="A128" s="124"/>
      <c r="B128" s="123"/>
      <c r="C128" s="123"/>
      <c r="D128" s="123"/>
      <c r="E128" s="2"/>
      <c r="F128" s="350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3"/>
      <c r="Z128" s="36"/>
      <c r="AA128" s="36"/>
    </row>
    <row r="129" spans="1:27" ht="19.5" customHeight="1">
      <c r="A129" s="124"/>
      <c r="B129" s="123"/>
      <c r="C129" s="123"/>
      <c r="D129" s="123"/>
      <c r="E129" s="2"/>
      <c r="F129" s="352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6"/>
      <c r="Z129" s="36"/>
      <c r="AA129" s="36"/>
    </row>
    <row r="130" spans="1:27" ht="20.25" customHeight="1">
      <c r="A130" s="27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57"/>
      <c r="Z130" s="36"/>
      <c r="AA130" s="36"/>
    </row>
    <row r="131" spans="1:27" ht="15" customHeight="1">
      <c r="A131" s="34" t="s">
        <v>112</v>
      </c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87" t="s">
        <v>113</v>
      </c>
      <c r="M131" s="87"/>
      <c r="N131" s="87"/>
      <c r="O131" s="87"/>
      <c r="P131" s="35"/>
      <c r="Q131" s="88" t="s">
        <v>114</v>
      </c>
      <c r="R131" s="88"/>
      <c r="S131" s="88"/>
      <c r="T131" s="88"/>
      <c r="U131" s="35"/>
      <c r="V131" s="126" t="s">
        <v>115</v>
      </c>
      <c r="W131" s="126"/>
      <c r="X131" s="126"/>
      <c r="Y131" s="127"/>
      <c r="Z131" s="36"/>
      <c r="AA131" s="36"/>
    </row>
    <row r="132" spans="1:27" ht="42" customHeight="1">
      <c r="A132" s="112" t="s">
        <v>260</v>
      </c>
      <c r="B132" s="107"/>
      <c r="C132" s="107"/>
      <c r="D132" s="107"/>
      <c r="E132" s="107"/>
      <c r="F132" s="107"/>
      <c r="G132" s="107"/>
      <c r="H132" s="107"/>
      <c r="I132" s="107"/>
      <c r="J132" s="108"/>
      <c r="K132" s="2"/>
      <c r="L132" s="113" t="s">
        <v>129</v>
      </c>
      <c r="M132" s="100"/>
      <c r="N132" s="100"/>
      <c r="O132" s="101"/>
      <c r="P132" s="37"/>
      <c r="Q132" s="113" t="s">
        <v>130</v>
      </c>
      <c r="R132" s="100"/>
      <c r="S132" s="100"/>
      <c r="T132" s="101"/>
      <c r="U132" s="37"/>
      <c r="V132" s="113" t="s">
        <v>270</v>
      </c>
      <c r="W132" s="100"/>
      <c r="X132" s="100"/>
      <c r="Y132" s="114"/>
      <c r="Z132" s="36"/>
      <c r="AA132" s="36"/>
    </row>
    <row r="133" spans="1:27" ht="27" customHeight="1">
      <c r="A133" s="115" t="s">
        <v>131</v>
      </c>
      <c r="B133" s="116"/>
      <c r="C133" s="116"/>
      <c r="D133" s="116"/>
      <c r="E133" s="116"/>
      <c r="F133" s="116"/>
      <c r="G133" s="116"/>
      <c r="H133" s="116"/>
      <c r="I133" s="116"/>
      <c r="J133" s="116"/>
      <c r="K133" s="2"/>
      <c r="L133" s="104" t="s">
        <v>271</v>
      </c>
      <c r="M133" s="104"/>
      <c r="N133" s="104"/>
      <c r="O133" s="104"/>
      <c r="P133" s="2"/>
      <c r="Q133" s="105" t="s">
        <v>121</v>
      </c>
      <c r="R133" s="105"/>
      <c r="S133" s="105"/>
      <c r="T133" s="105"/>
      <c r="U133" s="2"/>
      <c r="V133" s="104" t="s">
        <v>126</v>
      </c>
      <c r="W133" s="104"/>
      <c r="X133" s="104"/>
      <c r="Y133" s="128"/>
      <c r="Z133" s="36"/>
      <c r="AA133" s="36"/>
    </row>
    <row r="134" spans="1:27" ht="15" customHeight="1">
      <c r="A134" s="138" t="s">
        <v>264</v>
      </c>
      <c r="B134" s="139"/>
      <c r="C134" s="139"/>
      <c r="D134" s="139"/>
      <c r="E134" s="139"/>
      <c r="F134" s="139"/>
      <c r="G134" s="139"/>
      <c r="H134" s="139"/>
      <c r="I134" s="139"/>
      <c r="J134" s="140"/>
      <c r="K134" s="2"/>
      <c r="L134" s="147">
        <v>0</v>
      </c>
      <c r="M134" s="148"/>
      <c r="N134" s="148"/>
      <c r="O134" s="149"/>
      <c r="P134" s="38"/>
      <c r="Q134" s="147"/>
      <c r="R134" s="148"/>
      <c r="S134" s="148"/>
      <c r="T134" s="149"/>
      <c r="U134" s="2"/>
      <c r="V134" s="129" t="s">
        <v>291</v>
      </c>
      <c r="W134" s="130"/>
      <c r="X134" s="130"/>
      <c r="Y134" s="131"/>
      <c r="Z134" s="36"/>
      <c r="AA134" s="36"/>
    </row>
    <row r="135" spans="1:27" ht="29.25" customHeight="1">
      <c r="A135" s="141"/>
      <c r="B135" s="142"/>
      <c r="C135" s="142"/>
      <c r="D135" s="142"/>
      <c r="E135" s="142"/>
      <c r="F135" s="142"/>
      <c r="G135" s="142"/>
      <c r="H135" s="142"/>
      <c r="I135" s="142"/>
      <c r="J135" s="143"/>
      <c r="K135" s="2"/>
      <c r="L135" s="104" t="s">
        <v>122</v>
      </c>
      <c r="M135" s="104"/>
      <c r="N135" s="104"/>
      <c r="O135" s="104"/>
      <c r="P135" s="2"/>
      <c r="Q135" s="105" t="s">
        <v>123</v>
      </c>
      <c r="R135" s="105"/>
      <c r="S135" s="105"/>
      <c r="T135" s="105"/>
      <c r="U135" s="2"/>
      <c r="V135" s="132"/>
      <c r="W135" s="133"/>
      <c r="X135" s="133"/>
      <c r="Y135" s="134"/>
      <c r="Z135" s="36"/>
      <c r="AA135" s="36"/>
    </row>
    <row r="136" spans="1:27" ht="77.25" customHeight="1">
      <c r="A136" s="144"/>
      <c r="B136" s="145"/>
      <c r="C136" s="145"/>
      <c r="D136" s="145"/>
      <c r="E136" s="145"/>
      <c r="F136" s="145"/>
      <c r="G136" s="145"/>
      <c r="H136" s="145"/>
      <c r="I136" s="145"/>
      <c r="J136" s="146"/>
      <c r="K136" s="2"/>
      <c r="L136" s="157" t="s">
        <v>143</v>
      </c>
      <c r="M136" s="107"/>
      <c r="N136" s="107"/>
      <c r="O136" s="108"/>
      <c r="P136" s="4"/>
      <c r="Q136" s="109" t="s">
        <v>257</v>
      </c>
      <c r="R136" s="110"/>
      <c r="S136" s="110"/>
      <c r="T136" s="111"/>
      <c r="U136" s="2"/>
      <c r="V136" s="135"/>
      <c r="W136" s="136"/>
      <c r="X136" s="136"/>
      <c r="Y136" s="137"/>
      <c r="Z136" s="36"/>
      <c r="AA136" s="36"/>
    </row>
    <row r="137" spans="1:27" ht="16.5" customHeight="1">
      <c r="A137" s="27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57"/>
      <c r="Z137" s="36"/>
      <c r="AA137" s="36"/>
    </row>
    <row r="138" spans="1:27">
      <c r="A138" s="122" t="s">
        <v>144</v>
      </c>
      <c r="B138" s="123"/>
      <c r="C138" s="123"/>
      <c r="D138" s="123"/>
      <c r="E138" s="2"/>
      <c r="F138" s="348" t="s">
        <v>261</v>
      </c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40"/>
      <c r="Z138" s="36"/>
      <c r="AA138" s="36"/>
    </row>
    <row r="139" spans="1:27">
      <c r="A139" s="124"/>
      <c r="B139" s="123"/>
      <c r="C139" s="123"/>
      <c r="D139" s="123"/>
      <c r="E139" s="2"/>
      <c r="F139" s="350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3"/>
      <c r="Z139" s="36"/>
      <c r="AA139" s="36"/>
    </row>
    <row r="140" spans="1:27" ht="19.5" customHeight="1">
      <c r="A140" s="124"/>
      <c r="B140" s="123"/>
      <c r="C140" s="123"/>
      <c r="D140" s="123"/>
      <c r="E140" s="2"/>
      <c r="F140" s="352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6"/>
      <c r="Z140" s="36"/>
      <c r="AA140" s="36"/>
    </row>
    <row r="141" spans="1:27" ht="20.25" customHeight="1">
      <c r="A141" s="27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57"/>
      <c r="Z141" s="36"/>
      <c r="AA141" s="36"/>
    </row>
    <row r="142" spans="1:27" ht="15" customHeight="1">
      <c r="A142" s="34" t="s">
        <v>112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87" t="s">
        <v>113</v>
      </c>
      <c r="M142" s="87"/>
      <c r="N142" s="87"/>
      <c r="O142" s="87"/>
      <c r="P142" s="35"/>
      <c r="Q142" s="88" t="s">
        <v>114</v>
      </c>
      <c r="R142" s="88"/>
      <c r="S142" s="88"/>
      <c r="T142" s="88"/>
      <c r="U142" s="35"/>
      <c r="V142" s="126" t="s">
        <v>115</v>
      </c>
      <c r="W142" s="126"/>
      <c r="X142" s="126"/>
      <c r="Y142" s="127"/>
      <c r="Z142" s="36"/>
      <c r="AA142" s="36"/>
    </row>
    <row r="143" spans="1:27" ht="42" customHeight="1">
      <c r="A143" s="112" t="s">
        <v>262</v>
      </c>
      <c r="B143" s="107"/>
      <c r="C143" s="107"/>
      <c r="D143" s="107"/>
      <c r="E143" s="107"/>
      <c r="F143" s="107"/>
      <c r="G143" s="107"/>
      <c r="H143" s="107"/>
      <c r="I143" s="107"/>
      <c r="J143" s="108"/>
      <c r="K143" s="2"/>
      <c r="L143" s="113" t="s">
        <v>129</v>
      </c>
      <c r="M143" s="100"/>
      <c r="N143" s="100"/>
      <c r="O143" s="101"/>
      <c r="P143" s="37"/>
      <c r="Q143" s="113" t="s">
        <v>130</v>
      </c>
      <c r="R143" s="100"/>
      <c r="S143" s="100"/>
      <c r="T143" s="101"/>
      <c r="U143" s="37"/>
      <c r="V143" s="113" t="s">
        <v>145</v>
      </c>
      <c r="W143" s="100"/>
      <c r="X143" s="100"/>
      <c r="Y143" s="114"/>
      <c r="Z143" s="36"/>
      <c r="AA143" s="36"/>
    </row>
    <row r="144" spans="1:27" ht="27" customHeight="1">
      <c r="A144" s="115" t="s">
        <v>131</v>
      </c>
      <c r="B144" s="116"/>
      <c r="C144" s="116"/>
      <c r="D144" s="116"/>
      <c r="E144" s="116"/>
      <c r="F144" s="116"/>
      <c r="G144" s="116"/>
      <c r="H144" s="116"/>
      <c r="I144" s="116"/>
      <c r="J144" s="116"/>
      <c r="K144" s="2"/>
      <c r="L144" s="104" t="s">
        <v>271</v>
      </c>
      <c r="M144" s="104"/>
      <c r="N144" s="104"/>
      <c r="O144" s="104"/>
      <c r="P144" s="2"/>
      <c r="Q144" s="105" t="s">
        <v>121</v>
      </c>
      <c r="R144" s="105"/>
      <c r="S144" s="105"/>
      <c r="T144" s="105"/>
      <c r="U144" s="2"/>
      <c r="V144" s="104" t="s">
        <v>126</v>
      </c>
      <c r="W144" s="104"/>
      <c r="X144" s="104"/>
      <c r="Y144" s="128"/>
      <c r="Z144" s="36"/>
      <c r="AA144" s="36"/>
    </row>
    <row r="145" spans="1:27" ht="15" customHeight="1">
      <c r="A145" s="138" t="s">
        <v>146</v>
      </c>
      <c r="B145" s="139"/>
      <c r="C145" s="139"/>
      <c r="D145" s="139"/>
      <c r="E145" s="139"/>
      <c r="F145" s="139"/>
      <c r="G145" s="139"/>
      <c r="H145" s="139"/>
      <c r="I145" s="139"/>
      <c r="J145" s="140"/>
      <c r="K145" s="2"/>
      <c r="L145" s="147">
        <v>0</v>
      </c>
      <c r="M145" s="148"/>
      <c r="N145" s="148"/>
      <c r="O145" s="149"/>
      <c r="P145" s="38"/>
      <c r="Q145" s="147"/>
      <c r="R145" s="148"/>
      <c r="S145" s="148"/>
      <c r="T145" s="149"/>
      <c r="U145" s="2"/>
      <c r="V145" s="129" t="s">
        <v>232</v>
      </c>
      <c r="W145" s="130"/>
      <c r="X145" s="130"/>
      <c r="Y145" s="131"/>
      <c r="Z145" s="36"/>
      <c r="AA145" s="36"/>
    </row>
    <row r="146" spans="1:27" ht="29.25" customHeight="1">
      <c r="A146" s="141"/>
      <c r="B146" s="142"/>
      <c r="C146" s="142"/>
      <c r="D146" s="142"/>
      <c r="E146" s="142"/>
      <c r="F146" s="142"/>
      <c r="G146" s="142"/>
      <c r="H146" s="142"/>
      <c r="I146" s="142"/>
      <c r="J146" s="143"/>
      <c r="K146" s="2"/>
      <c r="L146" s="104" t="s">
        <v>122</v>
      </c>
      <c r="M146" s="104"/>
      <c r="N146" s="104"/>
      <c r="O146" s="104"/>
      <c r="P146" s="2"/>
      <c r="Q146" s="105" t="s">
        <v>123</v>
      </c>
      <c r="R146" s="105"/>
      <c r="S146" s="105"/>
      <c r="T146" s="105"/>
      <c r="U146" s="2"/>
      <c r="V146" s="132"/>
      <c r="W146" s="133"/>
      <c r="X146" s="133"/>
      <c r="Y146" s="134"/>
      <c r="Z146" s="36"/>
      <c r="AA146" s="36"/>
    </row>
    <row r="147" spans="1:27" ht="83.25" customHeight="1">
      <c r="A147" s="144"/>
      <c r="B147" s="145"/>
      <c r="C147" s="145"/>
      <c r="D147" s="145"/>
      <c r="E147" s="145"/>
      <c r="F147" s="145"/>
      <c r="G147" s="145"/>
      <c r="H147" s="145"/>
      <c r="I147" s="145"/>
      <c r="J147" s="146"/>
      <c r="K147" s="2"/>
      <c r="L147" s="157" t="s">
        <v>147</v>
      </c>
      <c r="M147" s="107"/>
      <c r="N147" s="107"/>
      <c r="O147" s="108"/>
      <c r="P147" s="4"/>
      <c r="Q147" s="109" t="s">
        <v>263</v>
      </c>
      <c r="R147" s="110"/>
      <c r="S147" s="110"/>
      <c r="T147" s="111"/>
      <c r="U147" s="2"/>
      <c r="V147" s="135"/>
      <c r="W147" s="136"/>
      <c r="X147" s="136"/>
      <c r="Y147" s="137"/>
      <c r="Z147" s="36"/>
      <c r="AA147" s="36"/>
    </row>
    <row r="148" spans="1:27" ht="19.5" customHeight="1" thickBot="1">
      <c r="A148" s="81"/>
      <c r="B148" s="82"/>
      <c r="C148" s="82"/>
      <c r="D148" s="82"/>
      <c r="E148" s="82"/>
      <c r="F148" s="82"/>
      <c r="G148" s="82"/>
      <c r="H148" s="82"/>
      <c r="I148" s="82"/>
      <c r="J148" s="82"/>
      <c r="K148" s="2"/>
      <c r="L148" s="39"/>
      <c r="M148" s="86"/>
      <c r="N148" s="86"/>
      <c r="O148" s="86"/>
      <c r="P148" s="4"/>
      <c r="Q148" s="82"/>
      <c r="R148" s="82"/>
      <c r="S148" s="82"/>
      <c r="T148" s="82"/>
      <c r="U148" s="2"/>
      <c r="V148" s="83"/>
      <c r="W148" s="83"/>
      <c r="X148" s="83"/>
      <c r="Y148" s="84"/>
      <c r="Z148" s="36"/>
      <c r="AA148" s="36"/>
    </row>
    <row r="149" spans="1:27">
      <c r="A149" s="354" t="s">
        <v>12</v>
      </c>
      <c r="B149" s="355"/>
      <c r="C149" s="355"/>
      <c r="D149" s="355"/>
      <c r="E149" s="355"/>
      <c r="F149" s="355"/>
      <c r="G149" s="355"/>
      <c r="H149" s="355"/>
      <c r="I149" s="355"/>
      <c r="J149" s="252"/>
      <c r="K149" s="252"/>
      <c r="L149" s="252"/>
      <c r="M149" s="252"/>
      <c r="N149" s="252"/>
      <c r="O149" s="252"/>
      <c r="P149" s="356"/>
      <c r="Q149" s="356" t="s">
        <v>13</v>
      </c>
      <c r="R149" s="357"/>
      <c r="S149" s="357"/>
      <c r="T149" s="357"/>
      <c r="U149" s="357"/>
      <c r="V149" s="357"/>
      <c r="W149" s="357"/>
      <c r="X149" s="357"/>
      <c r="Y149" s="358"/>
      <c r="Z149" s="36"/>
      <c r="AA149" s="36"/>
    </row>
    <row r="150" spans="1:27">
      <c r="A150" s="27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57"/>
      <c r="Z150" s="36"/>
      <c r="AA150" s="36"/>
    </row>
    <row r="151" spans="1:27" ht="15" customHeight="1">
      <c r="A151" s="27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57"/>
      <c r="Z151" s="36"/>
      <c r="AA151" s="36"/>
    </row>
    <row r="152" spans="1:27" ht="15" customHeight="1">
      <c r="A152" s="359"/>
      <c r="B152" s="360"/>
      <c r="C152" s="360"/>
      <c r="D152" s="360"/>
      <c r="E152" s="360"/>
      <c r="F152" s="360"/>
      <c r="G152" s="360"/>
      <c r="H152" s="360"/>
      <c r="I152" s="360"/>
      <c r="J152" s="2"/>
      <c r="K152" s="2"/>
      <c r="L152" s="2"/>
      <c r="M152" s="2"/>
      <c r="N152" s="2"/>
      <c r="O152" s="2"/>
      <c r="P152" s="360"/>
      <c r="Q152" s="360"/>
      <c r="R152" s="360"/>
      <c r="S152" s="360"/>
      <c r="T152" s="360"/>
      <c r="U152" s="360"/>
      <c r="V152" s="360"/>
      <c r="W152" s="360"/>
      <c r="X152" s="360"/>
      <c r="Y152" s="361"/>
      <c r="Z152" s="36"/>
      <c r="AA152" s="36"/>
    </row>
    <row r="153" spans="1:27" ht="15" customHeight="1" thickBot="1">
      <c r="A153" s="362" t="s">
        <v>148</v>
      </c>
      <c r="B153" s="363"/>
      <c r="C153" s="363"/>
      <c r="D153" s="363"/>
      <c r="E153" s="363"/>
      <c r="F153" s="363"/>
      <c r="G153" s="363"/>
      <c r="H153" s="363"/>
      <c r="I153" s="363"/>
      <c r="J153" s="364"/>
      <c r="K153" s="364"/>
      <c r="L153" s="364"/>
      <c r="M153" s="364"/>
      <c r="N153" s="364"/>
      <c r="O153" s="364"/>
      <c r="P153" s="365"/>
      <c r="Q153" s="366"/>
      <c r="R153" s="366" t="s">
        <v>149</v>
      </c>
      <c r="S153" s="366"/>
      <c r="T153" s="365"/>
      <c r="U153" s="365"/>
      <c r="V153" s="365"/>
      <c r="W153" s="365"/>
      <c r="X153" s="365"/>
      <c r="Y153" s="367"/>
      <c r="Z153" s="36"/>
      <c r="AA153" s="36"/>
    </row>
    <row r="154" spans="1:27" ht="15" customHeight="1">
      <c r="Z154" s="36"/>
      <c r="AA154" s="36"/>
    </row>
    <row r="155" spans="1:27" ht="15" customHeight="1">
      <c r="Z155" s="36"/>
      <c r="AA155" s="36"/>
    </row>
    <row r="156" spans="1:27" ht="15" customHeight="1">
      <c r="Z156" s="36"/>
      <c r="AA156" s="36"/>
    </row>
    <row r="157" spans="1:27" ht="15" customHeight="1">
      <c r="Z157" s="36"/>
      <c r="AA157" s="36"/>
    </row>
    <row r="158" spans="1:27">
      <c r="Z158" s="36"/>
      <c r="AA158" s="36"/>
    </row>
    <row r="159" spans="1:27">
      <c r="Z159" s="36"/>
      <c r="AA159" s="36"/>
    </row>
    <row r="160" spans="1:27">
      <c r="Z160" s="36"/>
      <c r="AA160" s="36"/>
    </row>
    <row r="161" spans="26:27">
      <c r="Z161" s="36"/>
      <c r="AA161" s="36"/>
    </row>
    <row r="162" spans="26:27">
      <c r="Z162" s="36"/>
      <c r="AA162" s="36"/>
    </row>
    <row r="163" spans="26:27">
      <c r="Z163" s="36"/>
      <c r="AA163" s="36"/>
    </row>
    <row r="164" spans="26:27">
      <c r="Z164" s="36"/>
      <c r="AA164" s="36"/>
    </row>
    <row r="165" spans="26:27">
      <c r="Z165" s="36"/>
      <c r="AA165" s="36"/>
    </row>
  </sheetData>
  <mergeCells count="255">
    <mergeCell ref="L147:O147"/>
    <mergeCell ref="Q147:T147"/>
    <mergeCell ref="A149:I149"/>
    <mergeCell ref="A153:I153"/>
    <mergeCell ref="A144:J144"/>
    <mergeCell ref="L144:O144"/>
    <mergeCell ref="Q144:T144"/>
    <mergeCell ref="V144:Y144"/>
    <mergeCell ref="A145:J147"/>
    <mergeCell ref="L145:O145"/>
    <mergeCell ref="Q145:T145"/>
    <mergeCell ref="V145:Y147"/>
    <mergeCell ref="L146:O146"/>
    <mergeCell ref="Q146:T146"/>
    <mergeCell ref="A138:D140"/>
    <mergeCell ref="F138:Y140"/>
    <mergeCell ref="L142:O142"/>
    <mergeCell ref="Q142:T142"/>
    <mergeCell ref="V142:Y142"/>
    <mergeCell ref="A143:J143"/>
    <mergeCell ref="L143:O143"/>
    <mergeCell ref="Q143:T143"/>
    <mergeCell ref="V143:Y143"/>
    <mergeCell ref="A134:J136"/>
    <mergeCell ref="L134:O134"/>
    <mergeCell ref="Q134:T134"/>
    <mergeCell ref="V134:Y136"/>
    <mergeCell ref="L135:O135"/>
    <mergeCell ref="Q135:T135"/>
    <mergeCell ref="L136:O136"/>
    <mergeCell ref="Q136:T136"/>
    <mergeCell ref="A132:J132"/>
    <mergeCell ref="L132:O132"/>
    <mergeCell ref="Q132:T132"/>
    <mergeCell ref="V132:Y132"/>
    <mergeCell ref="A133:J133"/>
    <mergeCell ref="L133:O133"/>
    <mergeCell ref="Q133:T133"/>
    <mergeCell ref="V133:Y133"/>
    <mergeCell ref="L125:O125"/>
    <mergeCell ref="Q125:T125"/>
    <mergeCell ref="A127:D129"/>
    <mergeCell ref="F127:Y129"/>
    <mergeCell ref="L131:O131"/>
    <mergeCell ref="Q131:T131"/>
    <mergeCell ref="V131:Y131"/>
    <mergeCell ref="A122:J122"/>
    <mergeCell ref="L122:O122"/>
    <mergeCell ref="Q122:T122"/>
    <mergeCell ref="V122:Y122"/>
    <mergeCell ref="A123:J125"/>
    <mergeCell ref="L123:O123"/>
    <mergeCell ref="Q123:T123"/>
    <mergeCell ref="V123:Y125"/>
    <mergeCell ref="L124:O124"/>
    <mergeCell ref="Q124:T124"/>
    <mergeCell ref="A116:D118"/>
    <mergeCell ref="F116:Y118"/>
    <mergeCell ref="L120:O120"/>
    <mergeCell ref="Q120:T120"/>
    <mergeCell ref="V120:Y120"/>
    <mergeCell ref="A121:J121"/>
    <mergeCell ref="L121:O121"/>
    <mergeCell ref="Q121:T121"/>
    <mergeCell ref="V121:Y121"/>
    <mergeCell ref="A112:J114"/>
    <mergeCell ref="L112:O112"/>
    <mergeCell ref="Q112:T112"/>
    <mergeCell ref="V112:Y114"/>
    <mergeCell ref="L113:O113"/>
    <mergeCell ref="Q113:T113"/>
    <mergeCell ref="L114:O114"/>
    <mergeCell ref="Q114:T114"/>
    <mergeCell ref="A110:J110"/>
    <mergeCell ref="L110:O110"/>
    <mergeCell ref="Q110:T110"/>
    <mergeCell ref="V110:Y110"/>
    <mergeCell ref="A111:J111"/>
    <mergeCell ref="L111:O111"/>
    <mergeCell ref="Q111:T111"/>
    <mergeCell ref="V111:Y111"/>
    <mergeCell ref="L103:O103"/>
    <mergeCell ref="Q103:T103"/>
    <mergeCell ref="A105:D107"/>
    <mergeCell ref="F105:Y107"/>
    <mergeCell ref="L109:O109"/>
    <mergeCell ref="Q109:T109"/>
    <mergeCell ref="V109:Y109"/>
    <mergeCell ref="A100:J100"/>
    <mergeCell ref="L100:O100"/>
    <mergeCell ref="Q100:T100"/>
    <mergeCell ref="V100:Y100"/>
    <mergeCell ref="A101:J103"/>
    <mergeCell ref="L101:O101"/>
    <mergeCell ref="Q101:T101"/>
    <mergeCell ref="V101:Y103"/>
    <mergeCell ref="L102:O102"/>
    <mergeCell ref="Q102:T102"/>
    <mergeCell ref="A94:D96"/>
    <mergeCell ref="F94:Y96"/>
    <mergeCell ref="L98:O98"/>
    <mergeCell ref="Q98:T98"/>
    <mergeCell ref="V98:Y98"/>
    <mergeCell ref="A99:J99"/>
    <mergeCell ref="L99:O99"/>
    <mergeCell ref="Q99:T99"/>
    <mergeCell ref="V99:Y99"/>
    <mergeCell ref="A90:J92"/>
    <mergeCell ref="L90:O90"/>
    <mergeCell ref="Q90:T90"/>
    <mergeCell ref="V90:Y92"/>
    <mergeCell ref="L91:O91"/>
    <mergeCell ref="Q91:T91"/>
    <mergeCell ref="L92:O92"/>
    <mergeCell ref="Q92:T92"/>
    <mergeCell ref="A88:J88"/>
    <mergeCell ref="L88:O88"/>
    <mergeCell ref="Q88:T88"/>
    <mergeCell ref="V88:Y88"/>
    <mergeCell ref="A89:J89"/>
    <mergeCell ref="L89:O89"/>
    <mergeCell ref="Q89:T89"/>
    <mergeCell ref="V89:Y89"/>
    <mergeCell ref="L81:O81"/>
    <mergeCell ref="Q81:T81"/>
    <mergeCell ref="A83:D85"/>
    <mergeCell ref="F83:Y85"/>
    <mergeCell ref="L87:O87"/>
    <mergeCell ref="Q87:T87"/>
    <mergeCell ref="V87:Y87"/>
    <mergeCell ref="A78:J78"/>
    <mergeCell ref="L78:O78"/>
    <mergeCell ref="Q78:T78"/>
    <mergeCell ref="V78:Y78"/>
    <mergeCell ref="A79:J81"/>
    <mergeCell ref="L79:O79"/>
    <mergeCell ref="Q79:T79"/>
    <mergeCell ref="V79:Y81"/>
    <mergeCell ref="L80:O80"/>
    <mergeCell ref="Q80:T80"/>
    <mergeCell ref="A72:D74"/>
    <mergeCell ref="F72:Y74"/>
    <mergeCell ref="L76:O76"/>
    <mergeCell ref="Q76:T76"/>
    <mergeCell ref="V76:Y76"/>
    <mergeCell ref="A77:J77"/>
    <mergeCell ref="L77:O77"/>
    <mergeCell ref="Q77:T77"/>
    <mergeCell ref="V77:Y77"/>
    <mergeCell ref="A67:J69"/>
    <mergeCell ref="L67:O67"/>
    <mergeCell ref="Q67:T67"/>
    <mergeCell ref="V67:Y69"/>
    <mergeCell ref="L68:O68"/>
    <mergeCell ref="Q68:T68"/>
    <mergeCell ref="L69:O69"/>
    <mergeCell ref="Q69:T69"/>
    <mergeCell ref="A65:J65"/>
    <mergeCell ref="L65:O65"/>
    <mergeCell ref="Q65:T65"/>
    <mergeCell ref="V65:Y65"/>
    <mergeCell ref="A66:J66"/>
    <mergeCell ref="L66:O66"/>
    <mergeCell ref="Q66:T66"/>
    <mergeCell ref="V66:Y66"/>
    <mergeCell ref="L58:O58"/>
    <mergeCell ref="Q58:T58"/>
    <mergeCell ref="A60:D62"/>
    <mergeCell ref="F60:Y62"/>
    <mergeCell ref="L64:O64"/>
    <mergeCell ref="Q64:T64"/>
    <mergeCell ref="V64:Y64"/>
    <mergeCell ref="A55:J55"/>
    <mergeCell ref="L55:O55"/>
    <mergeCell ref="Q55:T55"/>
    <mergeCell ref="V55:Y55"/>
    <mergeCell ref="A56:J58"/>
    <mergeCell ref="L56:O56"/>
    <mergeCell ref="Q56:T56"/>
    <mergeCell ref="V56:Y58"/>
    <mergeCell ref="L57:O57"/>
    <mergeCell ref="Q57:T57"/>
    <mergeCell ref="A49:D51"/>
    <mergeCell ref="F49:Y51"/>
    <mergeCell ref="L53:O53"/>
    <mergeCell ref="Q53:T53"/>
    <mergeCell ref="V53:Y53"/>
    <mergeCell ref="A54:J54"/>
    <mergeCell ref="L54:O54"/>
    <mergeCell ref="Q54:T54"/>
    <mergeCell ref="V54:Y54"/>
    <mergeCell ref="A45:J47"/>
    <mergeCell ref="L45:O45"/>
    <mergeCell ref="Q45:T45"/>
    <mergeCell ref="V45:Y47"/>
    <mergeCell ref="L46:O46"/>
    <mergeCell ref="Q46:T46"/>
    <mergeCell ref="L47:O47"/>
    <mergeCell ref="Q47:T47"/>
    <mergeCell ref="A43:J43"/>
    <mergeCell ref="L43:O43"/>
    <mergeCell ref="Q43:T43"/>
    <mergeCell ref="V43:Y43"/>
    <mergeCell ref="A44:J44"/>
    <mergeCell ref="L44:O44"/>
    <mergeCell ref="Q44:T44"/>
    <mergeCell ref="V44:Y44"/>
    <mergeCell ref="A36:Y36"/>
    <mergeCell ref="A38:D40"/>
    <mergeCell ref="F38:Y40"/>
    <mergeCell ref="L42:O42"/>
    <mergeCell ref="Q42:T42"/>
    <mergeCell ref="V42:Y42"/>
    <mergeCell ref="A30:F30"/>
    <mergeCell ref="G30:J30"/>
    <mergeCell ref="K30:Y30"/>
    <mergeCell ref="F32:J32"/>
    <mergeCell ref="U32:Y32"/>
    <mergeCell ref="I34:P34"/>
    <mergeCell ref="A28:F28"/>
    <mergeCell ref="G28:J28"/>
    <mergeCell ref="K28:Y28"/>
    <mergeCell ref="A29:F29"/>
    <mergeCell ref="G29:J29"/>
    <mergeCell ref="K29:Y29"/>
    <mergeCell ref="A26:F26"/>
    <mergeCell ref="G26:J26"/>
    <mergeCell ref="K26:Y26"/>
    <mergeCell ref="A27:F27"/>
    <mergeCell ref="G27:J27"/>
    <mergeCell ref="K27:Y27"/>
    <mergeCell ref="A23:Y23"/>
    <mergeCell ref="G24:J24"/>
    <mergeCell ref="K24:Y24"/>
    <mergeCell ref="A25:F25"/>
    <mergeCell ref="G25:J25"/>
    <mergeCell ref="K25:Y25"/>
    <mergeCell ref="A15:Y15"/>
    <mergeCell ref="A17:Y17"/>
    <mergeCell ref="A19:G19"/>
    <mergeCell ref="I19:Y19"/>
    <mergeCell ref="A21:G21"/>
    <mergeCell ref="I21:Y21"/>
    <mergeCell ref="A9:Y9"/>
    <mergeCell ref="A10:Y10"/>
    <mergeCell ref="A11:Y11"/>
    <mergeCell ref="A12:Y12"/>
    <mergeCell ref="A13:Y13"/>
    <mergeCell ref="A14:Y14"/>
    <mergeCell ref="A1:D6"/>
    <mergeCell ref="F1:Y1"/>
    <mergeCell ref="F3:Y3"/>
    <mergeCell ref="F5:H6"/>
    <mergeCell ref="I5:Y6"/>
    <mergeCell ref="A8:Y8"/>
  </mergeCells>
  <printOptions horizontalCentered="1"/>
  <pageMargins left="0.39370078740157483" right="0.39370078740157483" top="0.39370078740157483" bottom="0.39370078740157483" header="0" footer="0.31496062992125984"/>
  <pageSetup scale="83" fitToHeight="0" orientation="portrait"/>
  <headerFooter>
    <oddFooter>&amp;R&amp;P de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M142"/>
  <sheetViews>
    <sheetView topLeftCell="A17" zoomScale="87" zoomScaleNormal="87" zoomScalePageLayoutView="87" workbookViewId="0">
      <selection activeCell="B31" sqref="B31:Y38"/>
    </sheetView>
  </sheetViews>
  <sheetFormatPr baseColWidth="10" defaultColWidth="10.85546875" defaultRowHeight="12.75"/>
  <cols>
    <col min="1" max="1" width="7.42578125" style="7" customWidth="1"/>
    <col min="2" max="3" width="4.7109375" style="7" customWidth="1"/>
    <col min="4" max="4" width="7.42578125" style="7" customWidth="1"/>
    <col min="5" max="5" width="3.7109375" style="7" customWidth="1"/>
    <col min="6" max="10" width="4.7109375" style="7" customWidth="1"/>
    <col min="11" max="11" width="3.7109375" style="7" customWidth="1"/>
    <col min="12" max="12" width="4.7109375" style="7" customWidth="1"/>
    <col min="13" max="13" width="26" style="7" customWidth="1"/>
    <col min="14" max="14" width="5.7109375" style="7" customWidth="1"/>
    <col min="15" max="15" width="4.7109375" style="7" customWidth="1"/>
    <col min="16" max="16" width="4.42578125" style="7" customWidth="1"/>
    <col min="17" max="17" width="4.85546875" style="7" customWidth="1"/>
    <col min="18" max="18" width="5.42578125" style="7" customWidth="1"/>
    <col min="19" max="20" width="4.7109375" style="7" customWidth="1"/>
    <col min="21" max="21" width="4.42578125" style="7" customWidth="1"/>
    <col min="22" max="23" width="5.7109375" style="7" customWidth="1"/>
    <col min="24" max="25" width="4.42578125" style="7" customWidth="1"/>
    <col min="26" max="26" width="10.85546875" style="7"/>
    <col min="27" max="27" width="15.7109375" style="7" bestFit="1" customWidth="1"/>
    <col min="28" max="28" width="10.85546875" style="7"/>
    <col min="29" max="29" width="0" style="7" hidden="1" customWidth="1"/>
    <col min="30" max="30" width="11.42578125" style="7" hidden="1" customWidth="1"/>
    <col min="31" max="31" width="14.7109375" style="15" hidden="1" customWidth="1"/>
    <col min="32" max="32" width="15.7109375" style="15" hidden="1" customWidth="1"/>
    <col min="33" max="33" width="15.7109375" style="7" hidden="1" customWidth="1"/>
    <col min="34" max="34" width="11.42578125" style="7" hidden="1" customWidth="1"/>
    <col min="35" max="38" width="14.7109375" style="15" hidden="1" customWidth="1"/>
    <col min="39" max="39" width="15.7109375" style="7" hidden="1" customWidth="1"/>
    <col min="40" max="40" width="0" style="7" hidden="1" customWidth="1"/>
    <col min="41" max="16384" width="10.85546875" style="7"/>
  </cols>
  <sheetData>
    <row r="2" spans="1:27" ht="15.75">
      <c r="A2" s="215"/>
      <c r="B2" s="215"/>
      <c r="C2" s="215"/>
      <c r="D2" s="215"/>
      <c r="E2" s="6"/>
      <c r="F2" s="216" t="s">
        <v>0</v>
      </c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</row>
    <row r="3" spans="1:27" ht="6.75" customHeight="1">
      <c r="A3" s="215"/>
      <c r="B3" s="215"/>
      <c r="C3" s="215"/>
      <c r="D3" s="215"/>
      <c r="E3" s="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5.75">
      <c r="A4" s="215"/>
      <c r="B4" s="215"/>
      <c r="C4" s="215"/>
      <c r="D4" s="215"/>
      <c r="E4" s="6"/>
      <c r="F4" s="216" t="s">
        <v>15</v>
      </c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</row>
    <row r="5" spans="1:27">
      <c r="A5" s="215"/>
      <c r="B5" s="215"/>
      <c r="C5" s="215"/>
      <c r="D5" s="215"/>
      <c r="E5" s="6"/>
      <c r="F5" s="217" t="s">
        <v>275</v>
      </c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9"/>
    </row>
    <row r="6" spans="1:27">
      <c r="A6" s="215"/>
      <c r="B6" s="215"/>
      <c r="C6" s="215"/>
      <c r="D6" s="215"/>
      <c r="E6" s="6"/>
      <c r="F6" s="9" t="s">
        <v>16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7">
      <c r="A7" s="215"/>
      <c r="B7" s="215"/>
      <c r="C7" s="215"/>
      <c r="D7" s="215"/>
      <c r="E7" s="6"/>
      <c r="F7" s="220" t="s">
        <v>1</v>
      </c>
      <c r="G7" s="221"/>
      <c r="H7" s="222"/>
      <c r="I7" s="226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8"/>
    </row>
    <row r="8" spans="1:27">
      <c r="A8" s="215"/>
      <c r="B8" s="215"/>
      <c r="C8" s="215"/>
      <c r="D8" s="215"/>
      <c r="E8" s="6"/>
      <c r="F8" s="223"/>
      <c r="G8" s="224"/>
      <c r="H8" s="225"/>
      <c r="I8" s="229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1"/>
    </row>
    <row r="9" spans="1:27" ht="6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7" ht="15" customHeight="1">
      <c r="A10" s="10"/>
      <c r="B10" s="2"/>
      <c r="C10" s="11" t="s">
        <v>17</v>
      </c>
      <c r="D10" s="6"/>
      <c r="E10" s="6"/>
      <c r="F10" s="6"/>
      <c r="G10" s="6"/>
      <c r="H10" s="6"/>
      <c r="I10" s="2"/>
      <c r="J10" s="10" t="s">
        <v>18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7" ht="15" customHeight="1">
      <c r="A11" s="186"/>
      <c r="B11" s="186"/>
      <c r="C11" s="187">
        <f>SUM(K60:M68)</f>
        <v>110686963.02557573</v>
      </c>
      <c r="D11" s="188"/>
      <c r="E11" s="188"/>
      <c r="F11" s="188"/>
      <c r="G11" s="188"/>
      <c r="H11" s="189"/>
      <c r="I11" s="193" t="s">
        <v>280</v>
      </c>
      <c r="J11" s="194"/>
      <c r="K11" s="194"/>
      <c r="L11" s="194"/>
      <c r="M11" s="194"/>
      <c r="N11" s="194"/>
      <c r="O11" s="194"/>
      <c r="P11" s="194"/>
      <c r="Q11" s="194"/>
      <c r="R11" s="195"/>
      <c r="S11" s="186"/>
      <c r="T11" s="186"/>
      <c r="U11" s="186"/>
      <c r="V11" s="186"/>
      <c r="W11" s="186"/>
      <c r="X11" s="186"/>
      <c r="Y11" s="186"/>
      <c r="Z11" s="186"/>
    </row>
    <row r="12" spans="1:27" ht="15" customHeight="1">
      <c r="A12" s="244"/>
      <c r="B12" s="244"/>
      <c r="C12" s="190"/>
      <c r="D12" s="191"/>
      <c r="E12" s="191"/>
      <c r="F12" s="191"/>
      <c r="G12" s="191"/>
      <c r="H12" s="192"/>
      <c r="I12" s="196"/>
      <c r="J12" s="197"/>
      <c r="K12" s="197"/>
      <c r="L12" s="197"/>
      <c r="M12" s="197"/>
      <c r="N12" s="197"/>
      <c r="O12" s="197"/>
      <c r="P12" s="197"/>
      <c r="Q12" s="197"/>
      <c r="R12" s="198"/>
      <c r="S12" s="6"/>
      <c r="T12" s="11" t="s">
        <v>19</v>
      </c>
      <c r="U12" s="6"/>
      <c r="V12" s="6"/>
      <c r="W12" s="6"/>
      <c r="X12" s="6"/>
      <c r="Y12" s="6"/>
    </row>
    <row r="13" spans="1:27" ht="6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6"/>
      <c r="T13" s="232" t="s">
        <v>265</v>
      </c>
      <c r="U13" s="233"/>
      <c r="V13" s="233"/>
      <c r="W13" s="233"/>
      <c r="X13" s="233"/>
      <c r="Y13" s="234"/>
    </row>
    <row r="14" spans="1:27" ht="18" customHeight="1">
      <c r="A14" s="9" t="s">
        <v>20</v>
      </c>
      <c r="B14" s="12"/>
      <c r="C14" s="12"/>
      <c r="D14" s="245" t="s">
        <v>0</v>
      </c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7"/>
      <c r="S14" s="6"/>
      <c r="T14" s="235"/>
      <c r="U14" s="236"/>
      <c r="V14" s="236"/>
      <c r="W14" s="236"/>
      <c r="X14" s="236"/>
      <c r="Y14" s="237"/>
      <c r="AA14" s="24"/>
    </row>
    <row r="15" spans="1:27" ht="8.2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6"/>
      <c r="T15" s="11"/>
      <c r="U15" s="6"/>
      <c r="V15" s="6"/>
      <c r="W15" s="6"/>
      <c r="X15" s="6"/>
      <c r="Y15" s="6"/>
    </row>
    <row r="16" spans="1:27" ht="18" customHeight="1">
      <c r="A16" s="9" t="s">
        <v>21</v>
      </c>
      <c r="B16" s="12"/>
      <c r="C16" s="12"/>
      <c r="D16" s="12"/>
      <c r="E16" s="245" t="s">
        <v>45</v>
      </c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9"/>
    </row>
    <row r="17" spans="1:38" s="3" customFormat="1" ht="6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"/>
      <c r="T17" s="1"/>
      <c r="U17" s="2"/>
      <c r="V17" s="2"/>
      <c r="W17" s="2"/>
      <c r="X17" s="2"/>
      <c r="Y17" s="2"/>
      <c r="AE17" s="13"/>
      <c r="AF17" s="13"/>
      <c r="AI17" s="13"/>
      <c r="AJ17" s="13"/>
      <c r="AK17" s="13"/>
      <c r="AL17" s="13"/>
    </row>
    <row r="18" spans="1:38" ht="15" customHeight="1">
      <c r="A18" s="11" t="s">
        <v>22</v>
      </c>
      <c r="B18" s="11"/>
      <c r="C18" s="14"/>
      <c r="D18" s="14"/>
      <c r="E18" s="14"/>
      <c r="F18" s="14"/>
      <c r="G18" s="14"/>
      <c r="H18" s="11" t="s">
        <v>23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38" ht="15" customHeight="1">
      <c r="A19" s="232" t="s">
        <v>266</v>
      </c>
      <c r="B19" s="233"/>
      <c r="C19" s="233"/>
      <c r="D19" s="233"/>
      <c r="E19" s="234"/>
      <c r="F19" s="16"/>
      <c r="G19" s="16"/>
      <c r="H19" s="232" t="s">
        <v>267</v>
      </c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4"/>
    </row>
    <row r="20" spans="1:38" ht="15" customHeight="1">
      <c r="A20" s="235"/>
      <c r="B20" s="236"/>
      <c r="C20" s="236"/>
      <c r="D20" s="236"/>
      <c r="E20" s="237"/>
      <c r="F20" s="16"/>
      <c r="G20" s="16"/>
      <c r="H20" s="235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7"/>
    </row>
    <row r="21" spans="1:38" ht="15" customHeight="1">
      <c r="A21" s="14"/>
      <c r="B21" s="14"/>
      <c r="D21" s="14"/>
      <c r="E21" s="14"/>
      <c r="F21" s="14"/>
      <c r="G21" s="14"/>
      <c r="H21" s="11" t="s">
        <v>24</v>
      </c>
      <c r="I21" s="14"/>
      <c r="J21" s="14"/>
      <c r="K21" s="14"/>
      <c r="L21" s="14"/>
      <c r="M21" s="11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38" ht="15" customHeight="1">
      <c r="B22" s="17"/>
      <c r="C22" s="17"/>
      <c r="D22" s="17"/>
      <c r="E22" s="17"/>
      <c r="F22" s="17"/>
      <c r="G22" s="17"/>
      <c r="H22" s="232" t="s">
        <v>268</v>
      </c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4"/>
    </row>
    <row r="23" spans="1:38" ht="15" customHeight="1">
      <c r="A23" s="17"/>
      <c r="B23" s="17"/>
      <c r="C23" s="17"/>
      <c r="D23" s="17"/>
      <c r="E23" s="17"/>
      <c r="F23" s="17"/>
      <c r="G23" s="17"/>
      <c r="H23" s="235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7"/>
    </row>
    <row r="24" spans="1:38" ht="8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38" ht="15" customHeight="1">
      <c r="A25" s="199" t="s">
        <v>25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38" ht="15" customHeight="1">
      <c r="A26" s="238" t="s">
        <v>276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40"/>
    </row>
    <row r="27" spans="1:38" ht="15" customHeight="1">
      <c r="A27" s="241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3"/>
    </row>
    <row r="28" spans="1:38" ht="6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38" ht="15" customHeight="1">
      <c r="A29" s="199" t="s">
        <v>26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1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19"/>
      <c r="X29" s="20"/>
      <c r="Y29" s="20"/>
    </row>
    <row r="30" spans="1:38" ht="15" customHeight="1">
      <c r="A30" s="21" t="s">
        <v>27</v>
      </c>
      <c r="B30" s="201" t="s">
        <v>28</v>
      </c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3"/>
    </row>
    <row r="31" spans="1:38" ht="15" customHeight="1">
      <c r="A31" s="22">
        <v>1</v>
      </c>
      <c r="B31" s="204" t="s">
        <v>5</v>
      </c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</row>
    <row r="32" spans="1:38" ht="15" customHeight="1">
      <c r="A32" s="22">
        <v>2</v>
      </c>
      <c r="B32" s="204" t="s">
        <v>6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6"/>
    </row>
    <row r="33" spans="1:39" ht="15" customHeight="1">
      <c r="A33" s="22">
        <v>3</v>
      </c>
      <c r="B33" s="204" t="s">
        <v>7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6"/>
    </row>
    <row r="34" spans="1:39" ht="15" customHeight="1">
      <c r="A34" s="22">
        <v>4</v>
      </c>
      <c r="B34" s="204" t="s">
        <v>46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6"/>
    </row>
    <row r="35" spans="1:39" ht="15" customHeight="1">
      <c r="A35" s="22">
        <v>5</v>
      </c>
      <c r="B35" s="204" t="s">
        <v>9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6"/>
    </row>
    <row r="36" spans="1:39" ht="15" customHeight="1">
      <c r="A36" s="22">
        <v>6</v>
      </c>
      <c r="B36" s="204" t="s">
        <v>10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6"/>
    </row>
    <row r="37" spans="1:39" ht="27.75" customHeight="1">
      <c r="A37" s="22">
        <v>7</v>
      </c>
      <c r="B37" s="177" t="s">
        <v>69</v>
      </c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4"/>
    </row>
    <row r="38" spans="1:39" ht="15" customHeight="1">
      <c r="A38" s="22">
        <v>8</v>
      </c>
      <c r="B38" s="204" t="s">
        <v>70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6"/>
    </row>
    <row r="39" spans="1:39" ht="8.25" customHeight="1">
      <c r="A39" s="23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39" ht="15" customHeight="1">
      <c r="A40" s="199" t="s">
        <v>29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39" ht="15" customHeight="1">
      <c r="A41" s="201" t="s">
        <v>28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3"/>
      <c r="N41" s="207" t="s">
        <v>30</v>
      </c>
      <c r="O41" s="208"/>
      <c r="P41" s="208"/>
      <c r="Q41" s="208"/>
      <c r="R41" s="208"/>
      <c r="S41" s="208"/>
      <c r="T41" s="208"/>
      <c r="U41" s="209"/>
      <c r="V41" s="210" t="s">
        <v>47</v>
      </c>
      <c r="W41" s="211"/>
      <c r="X41" s="211"/>
      <c r="Y41" s="212"/>
      <c r="AE41" s="24">
        <f t="shared" ref="AE41:AF41" si="0">SUM(AE42:AE47)</f>
        <v>96696450</v>
      </c>
      <c r="AF41" s="24">
        <f t="shared" si="0"/>
        <v>9155800</v>
      </c>
      <c r="AG41" s="24">
        <f>SUM(AG42:AG47)</f>
        <v>105852250</v>
      </c>
      <c r="AI41" s="15" t="s">
        <v>48</v>
      </c>
      <c r="AJ41" s="15" t="s">
        <v>49</v>
      </c>
      <c r="AK41" s="15" t="s">
        <v>50</v>
      </c>
      <c r="AL41" s="15" t="s">
        <v>51</v>
      </c>
      <c r="AM41" s="7" t="s">
        <v>52</v>
      </c>
    </row>
    <row r="42" spans="1:39" ht="32.25" customHeight="1">
      <c r="A42" s="25">
        <v>1.1000000000000001</v>
      </c>
      <c r="B42" s="177" t="s">
        <v>53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9"/>
      <c r="N42" s="180" t="s">
        <v>54</v>
      </c>
      <c r="O42" s="180"/>
      <c r="P42" s="180"/>
      <c r="Q42" s="180"/>
      <c r="R42" s="180"/>
      <c r="S42" s="180"/>
      <c r="T42" s="180"/>
      <c r="U42" s="180"/>
      <c r="V42" s="181"/>
      <c r="W42" s="181"/>
      <c r="X42" s="181"/>
      <c r="Y42" s="181"/>
      <c r="AA42" s="24"/>
      <c r="AD42" s="7">
        <v>3000</v>
      </c>
      <c r="AE42" s="15">
        <v>22700000</v>
      </c>
      <c r="AF42" s="26">
        <v>9155800</v>
      </c>
      <c r="AG42" s="24">
        <f>+AE42+AF42</f>
        <v>31855800</v>
      </c>
      <c r="AI42" s="15">
        <f>4591666.67+4120200</f>
        <v>8711866.6699999999</v>
      </c>
      <c r="AJ42" s="15">
        <f>4591666.67+2088533.33</f>
        <v>6680200</v>
      </c>
      <c r="AK42" s="15">
        <f>4591666.67+2003533.33</f>
        <v>6595200</v>
      </c>
      <c r="AL42" s="15">
        <f>8925000+943533.33</f>
        <v>9868533.3300000001</v>
      </c>
      <c r="AM42" s="24">
        <f>SUM(AI42:AL42)</f>
        <v>31855800</v>
      </c>
    </row>
    <row r="43" spans="1:39" ht="30" customHeight="1">
      <c r="A43" s="25">
        <v>2.1</v>
      </c>
      <c r="B43" s="177" t="s">
        <v>55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9"/>
      <c r="N43" s="180" t="s">
        <v>54</v>
      </c>
      <c r="O43" s="180"/>
      <c r="P43" s="180"/>
      <c r="Q43" s="180"/>
      <c r="R43" s="180"/>
      <c r="S43" s="180"/>
      <c r="T43" s="180"/>
      <c r="U43" s="180"/>
      <c r="V43" s="181"/>
      <c r="W43" s="181"/>
      <c r="X43" s="181"/>
      <c r="Y43" s="181"/>
      <c r="AA43" s="24"/>
      <c r="AD43" s="7">
        <v>4000</v>
      </c>
      <c r="AE43" s="15">
        <v>2200000</v>
      </c>
      <c r="AG43" s="24">
        <f>+AE43</f>
        <v>2200000</v>
      </c>
      <c r="AI43" s="15">
        <v>800000</v>
      </c>
      <c r="AJ43" s="15">
        <v>600000</v>
      </c>
      <c r="AK43" s="15">
        <v>400000</v>
      </c>
      <c r="AL43" s="15">
        <v>400000</v>
      </c>
      <c r="AM43" s="24">
        <f t="shared" ref="AM43:AM45" si="1">SUM(AI43:AL43)</f>
        <v>2200000</v>
      </c>
    </row>
    <row r="44" spans="1:39" ht="30" customHeight="1">
      <c r="A44" s="25">
        <v>3.1</v>
      </c>
      <c r="B44" s="177" t="s">
        <v>56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9"/>
      <c r="N44" s="180" t="s">
        <v>57</v>
      </c>
      <c r="O44" s="180"/>
      <c r="P44" s="180"/>
      <c r="Q44" s="180"/>
      <c r="R44" s="180"/>
      <c r="S44" s="180"/>
      <c r="T44" s="180"/>
      <c r="U44" s="180"/>
      <c r="V44" s="181"/>
      <c r="W44" s="181"/>
      <c r="X44" s="181"/>
      <c r="Y44" s="181"/>
      <c r="AD44" s="7">
        <v>5000</v>
      </c>
      <c r="AE44" s="26">
        <v>71446450</v>
      </c>
      <c r="AG44" s="24">
        <f t="shared" ref="AG44:AG45" si="2">+AE44</f>
        <v>71446450</v>
      </c>
      <c r="AI44" s="15">
        <v>19689450</v>
      </c>
      <c r="AJ44" s="15">
        <v>17252333.329999998</v>
      </c>
      <c r="AK44" s="15">
        <v>17252333.329999998</v>
      </c>
      <c r="AL44" s="15">
        <v>17252333.34</v>
      </c>
      <c r="AM44" s="24">
        <f t="shared" si="1"/>
        <v>71446450</v>
      </c>
    </row>
    <row r="45" spans="1:39" ht="15">
      <c r="A45" s="27">
        <v>3.2</v>
      </c>
      <c r="B45" s="177" t="s">
        <v>58</v>
      </c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9"/>
      <c r="N45" s="180" t="s">
        <v>8</v>
      </c>
      <c r="O45" s="180"/>
      <c r="P45" s="180"/>
      <c r="Q45" s="180"/>
      <c r="R45" s="180"/>
      <c r="S45" s="180"/>
      <c r="T45" s="180"/>
      <c r="U45" s="180"/>
      <c r="V45" s="181"/>
      <c r="W45" s="181"/>
      <c r="X45" s="181"/>
      <c r="Y45" s="181"/>
      <c r="AD45" s="7">
        <v>6000</v>
      </c>
      <c r="AE45" s="26">
        <v>350000</v>
      </c>
      <c r="AG45" s="24">
        <f t="shared" si="2"/>
        <v>350000</v>
      </c>
      <c r="AK45" s="15">
        <v>350000</v>
      </c>
      <c r="AM45" s="24">
        <f t="shared" si="1"/>
        <v>350000</v>
      </c>
    </row>
    <row r="46" spans="1:39" ht="15" customHeight="1">
      <c r="A46" s="27">
        <v>3.3</v>
      </c>
      <c r="B46" s="177" t="s">
        <v>59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9"/>
      <c r="N46" s="180" t="s">
        <v>4</v>
      </c>
      <c r="O46" s="180"/>
      <c r="P46" s="180"/>
      <c r="Q46" s="180"/>
      <c r="R46" s="180"/>
      <c r="S46" s="180"/>
      <c r="T46" s="180"/>
      <c r="U46" s="180"/>
      <c r="V46" s="181"/>
      <c r="W46" s="181"/>
      <c r="X46" s="181"/>
      <c r="Y46" s="181"/>
    </row>
    <row r="47" spans="1:39" ht="15" customHeight="1">
      <c r="A47" s="27">
        <v>4.0999999999999996</v>
      </c>
      <c r="B47" s="177" t="s">
        <v>60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9"/>
      <c r="N47" s="180" t="s">
        <v>8</v>
      </c>
      <c r="O47" s="180"/>
      <c r="P47" s="180"/>
      <c r="Q47" s="180"/>
      <c r="R47" s="180"/>
      <c r="S47" s="180"/>
      <c r="T47" s="180"/>
      <c r="U47" s="180"/>
      <c r="V47" s="181"/>
      <c r="W47" s="181"/>
      <c r="X47" s="181"/>
      <c r="Y47" s="181"/>
      <c r="AA47" s="24"/>
      <c r="AM47" s="24">
        <f>SUM(AM42:AM46)</f>
        <v>105852250</v>
      </c>
    </row>
    <row r="48" spans="1:39" ht="15" customHeight="1">
      <c r="A48" s="27">
        <v>4.2</v>
      </c>
      <c r="B48" s="177" t="s">
        <v>61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9"/>
      <c r="N48" s="180" t="s">
        <v>62</v>
      </c>
      <c r="O48" s="180"/>
      <c r="P48" s="180"/>
      <c r="Q48" s="180"/>
      <c r="R48" s="180"/>
      <c r="S48" s="180"/>
      <c r="T48" s="180"/>
      <c r="U48" s="180"/>
      <c r="V48" s="181"/>
      <c r="W48" s="181"/>
      <c r="X48" s="181"/>
      <c r="Y48" s="181"/>
    </row>
    <row r="49" spans="1:27" ht="15" customHeight="1">
      <c r="A49" s="27">
        <v>5.0999999999999996</v>
      </c>
      <c r="B49" s="177" t="s">
        <v>63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9"/>
      <c r="N49" s="180" t="s">
        <v>64</v>
      </c>
      <c r="O49" s="180"/>
      <c r="P49" s="180"/>
      <c r="Q49" s="180"/>
      <c r="R49" s="180"/>
      <c r="S49" s="180"/>
      <c r="T49" s="180"/>
      <c r="U49" s="180"/>
      <c r="V49" s="181"/>
      <c r="W49" s="181"/>
      <c r="X49" s="181"/>
      <c r="Y49" s="181"/>
    </row>
    <row r="50" spans="1:27" ht="15" customHeight="1">
      <c r="A50" s="27">
        <v>5.2</v>
      </c>
      <c r="B50" s="177" t="s">
        <v>65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9"/>
      <c r="N50" s="180" t="s">
        <v>66</v>
      </c>
      <c r="O50" s="180"/>
      <c r="P50" s="180"/>
      <c r="Q50" s="180"/>
      <c r="R50" s="180"/>
      <c r="S50" s="180"/>
      <c r="T50" s="180"/>
      <c r="U50" s="180"/>
      <c r="V50" s="181"/>
      <c r="W50" s="181"/>
      <c r="X50" s="181"/>
      <c r="Y50" s="181"/>
    </row>
    <row r="51" spans="1:27" ht="15">
      <c r="A51" s="27">
        <v>6.1</v>
      </c>
      <c r="B51" s="177" t="s">
        <v>67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9"/>
      <c r="N51" s="182" t="s">
        <v>11</v>
      </c>
      <c r="O51" s="182"/>
      <c r="P51" s="182"/>
      <c r="Q51" s="182"/>
      <c r="R51" s="182"/>
      <c r="S51" s="182"/>
      <c r="T51" s="182"/>
      <c r="U51" s="182"/>
      <c r="V51" s="181"/>
      <c r="W51" s="181"/>
      <c r="X51" s="181"/>
      <c r="Y51" s="181"/>
    </row>
    <row r="52" spans="1:27" ht="15">
      <c r="A52" s="27">
        <v>6.2</v>
      </c>
      <c r="B52" s="177" t="s">
        <v>277</v>
      </c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9"/>
      <c r="N52" s="182" t="s">
        <v>273</v>
      </c>
      <c r="O52" s="182"/>
      <c r="P52" s="182"/>
      <c r="Q52" s="182"/>
      <c r="R52" s="182"/>
      <c r="S52" s="182"/>
      <c r="T52" s="182"/>
      <c r="U52" s="182"/>
      <c r="V52" s="181"/>
      <c r="W52" s="181"/>
      <c r="X52" s="181"/>
      <c r="Y52" s="181"/>
    </row>
    <row r="53" spans="1:27" ht="30" customHeight="1">
      <c r="A53" s="27">
        <v>7.1</v>
      </c>
      <c r="B53" s="177" t="s">
        <v>278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9"/>
      <c r="N53" s="183" t="s">
        <v>78</v>
      </c>
      <c r="O53" s="184"/>
      <c r="P53" s="184"/>
      <c r="Q53" s="184"/>
      <c r="R53" s="184"/>
      <c r="S53" s="184"/>
      <c r="T53" s="184"/>
      <c r="U53" s="185"/>
      <c r="V53" s="181"/>
      <c r="W53" s="181"/>
      <c r="X53" s="181"/>
      <c r="Y53" s="181"/>
    </row>
    <row r="54" spans="1:27" ht="30" customHeight="1">
      <c r="A54" s="27">
        <v>7.2</v>
      </c>
      <c r="B54" s="177" t="s">
        <v>279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9"/>
      <c r="N54" s="183" t="s">
        <v>274</v>
      </c>
      <c r="O54" s="184"/>
      <c r="P54" s="184"/>
      <c r="Q54" s="184"/>
      <c r="R54" s="184"/>
      <c r="S54" s="184"/>
      <c r="T54" s="184"/>
      <c r="U54" s="185"/>
      <c r="V54" s="181"/>
      <c r="W54" s="181"/>
      <c r="X54" s="181"/>
      <c r="Y54" s="181"/>
    </row>
    <row r="55" spans="1:27" ht="15">
      <c r="A55" s="27">
        <v>8.1</v>
      </c>
      <c r="B55" s="177" t="s">
        <v>71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9"/>
      <c r="N55" s="182" t="s">
        <v>75</v>
      </c>
      <c r="O55" s="182"/>
      <c r="P55" s="182"/>
      <c r="Q55" s="182"/>
      <c r="R55" s="182"/>
      <c r="S55" s="182"/>
      <c r="T55" s="182"/>
      <c r="U55" s="182"/>
      <c r="V55" s="181"/>
      <c r="W55" s="181"/>
      <c r="X55" s="181"/>
      <c r="Y55" s="181"/>
    </row>
    <row r="56" spans="1:27" ht="30" customHeight="1">
      <c r="A56" s="27">
        <v>8.1999999999999993</v>
      </c>
      <c r="B56" s="177" t="s">
        <v>72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9"/>
      <c r="N56" s="183" t="s">
        <v>76</v>
      </c>
      <c r="O56" s="184"/>
      <c r="P56" s="184"/>
      <c r="Q56" s="184"/>
      <c r="R56" s="184"/>
      <c r="S56" s="184"/>
      <c r="T56" s="184"/>
      <c r="U56" s="185"/>
      <c r="V56" s="181"/>
      <c r="W56" s="181"/>
      <c r="X56" s="181"/>
      <c r="Y56" s="181"/>
    </row>
    <row r="57" spans="1:27" ht="15">
      <c r="A57" s="27">
        <v>8.3000000000000007</v>
      </c>
      <c r="B57" s="177" t="s">
        <v>73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2" t="s">
        <v>77</v>
      </c>
      <c r="O57" s="182"/>
      <c r="P57" s="182"/>
      <c r="Q57" s="182"/>
      <c r="R57" s="182"/>
      <c r="S57" s="182"/>
      <c r="T57" s="182"/>
      <c r="U57" s="182"/>
      <c r="V57" s="181"/>
      <c r="W57" s="181"/>
      <c r="X57" s="181"/>
      <c r="Y57" s="181"/>
    </row>
    <row r="58" spans="1:27" ht="15">
      <c r="A58" s="27">
        <v>8.4</v>
      </c>
      <c r="B58" s="177" t="s">
        <v>74</v>
      </c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9"/>
      <c r="N58" s="182" t="s">
        <v>79</v>
      </c>
      <c r="O58" s="182"/>
      <c r="P58" s="182"/>
      <c r="Q58" s="182"/>
      <c r="R58" s="182"/>
      <c r="S58" s="182"/>
      <c r="T58" s="182"/>
      <c r="U58" s="182"/>
      <c r="V58" s="181"/>
      <c r="W58" s="181"/>
      <c r="X58" s="181"/>
      <c r="Y58" s="181"/>
    </row>
    <row r="59" spans="1:27" ht="15" customHeight="1">
      <c r="A59" s="168" t="s">
        <v>31</v>
      </c>
      <c r="B59" s="169"/>
      <c r="C59" s="169"/>
      <c r="D59" s="169"/>
      <c r="E59" s="169"/>
      <c r="F59" s="169"/>
      <c r="G59" s="169"/>
      <c r="H59" s="169"/>
      <c r="I59" s="169"/>
      <c r="J59" s="170"/>
      <c r="K59" s="171" t="s">
        <v>32</v>
      </c>
      <c r="L59" s="172"/>
      <c r="M59" s="173"/>
      <c r="N59" s="174" t="s">
        <v>33</v>
      </c>
      <c r="O59" s="175"/>
      <c r="P59" s="176"/>
      <c r="Q59" s="171" t="s">
        <v>34</v>
      </c>
      <c r="R59" s="172"/>
      <c r="S59" s="173"/>
      <c r="T59" s="174" t="s">
        <v>35</v>
      </c>
      <c r="U59" s="175"/>
      <c r="V59" s="176"/>
      <c r="W59" s="174" t="s">
        <v>36</v>
      </c>
      <c r="X59" s="175"/>
      <c r="Y59" s="175"/>
      <c r="AA59" s="15"/>
    </row>
    <row r="60" spans="1:27" ht="15" customHeight="1">
      <c r="A60" s="28">
        <v>1000</v>
      </c>
      <c r="B60" s="161" t="s">
        <v>37</v>
      </c>
      <c r="C60" s="161"/>
      <c r="D60" s="161"/>
      <c r="E60" s="161"/>
      <c r="F60" s="161"/>
      <c r="G60" s="161"/>
      <c r="H60" s="161"/>
      <c r="I60" s="161"/>
      <c r="J60" s="161"/>
      <c r="K60" s="165">
        <v>63628963.02557572</v>
      </c>
      <c r="L60" s="166"/>
      <c r="M60" s="167"/>
      <c r="N60" s="165"/>
      <c r="O60" s="166"/>
      <c r="P60" s="167"/>
      <c r="Q60" s="165"/>
      <c r="R60" s="166"/>
      <c r="S60" s="167"/>
      <c r="T60" s="165"/>
      <c r="U60" s="166"/>
      <c r="V60" s="167"/>
      <c r="W60" s="165"/>
      <c r="X60" s="166"/>
      <c r="Y60" s="167"/>
      <c r="AA60" s="15"/>
    </row>
    <row r="61" spans="1:27" ht="15" customHeight="1">
      <c r="A61" s="28">
        <v>2000</v>
      </c>
      <c r="B61" s="161" t="s">
        <v>38</v>
      </c>
      <c r="C61" s="161"/>
      <c r="D61" s="161"/>
      <c r="E61" s="161"/>
      <c r="F61" s="161"/>
      <c r="G61" s="161"/>
      <c r="H61" s="161"/>
      <c r="I61" s="161"/>
      <c r="J61" s="161"/>
      <c r="K61" s="165">
        <v>855000</v>
      </c>
      <c r="L61" s="166"/>
      <c r="M61" s="167"/>
      <c r="N61" s="165"/>
      <c r="O61" s="166"/>
      <c r="P61" s="167"/>
      <c r="Q61" s="165"/>
      <c r="R61" s="166"/>
      <c r="S61" s="167"/>
      <c r="T61" s="165"/>
      <c r="U61" s="166"/>
      <c r="V61" s="167"/>
      <c r="W61" s="165"/>
      <c r="X61" s="166"/>
      <c r="Y61" s="167"/>
      <c r="AA61" s="15"/>
    </row>
    <row r="62" spans="1:27" ht="15" customHeight="1">
      <c r="A62" s="28">
        <v>3000</v>
      </c>
      <c r="B62" s="161" t="s">
        <v>39</v>
      </c>
      <c r="C62" s="161"/>
      <c r="D62" s="161"/>
      <c r="E62" s="161"/>
      <c r="F62" s="161"/>
      <c r="G62" s="161"/>
      <c r="H62" s="161"/>
      <c r="I62" s="161"/>
      <c r="J62" s="161"/>
      <c r="K62" s="165">
        <v>45238500</v>
      </c>
      <c r="L62" s="166"/>
      <c r="M62" s="167"/>
      <c r="N62" s="165"/>
      <c r="O62" s="166"/>
      <c r="P62" s="167"/>
      <c r="Q62" s="165"/>
      <c r="R62" s="166"/>
      <c r="S62" s="167"/>
      <c r="T62" s="165"/>
      <c r="U62" s="166"/>
      <c r="V62" s="167"/>
      <c r="W62" s="165"/>
      <c r="X62" s="166"/>
      <c r="Y62" s="167"/>
      <c r="AA62" s="15"/>
    </row>
    <row r="63" spans="1:27" ht="15" customHeight="1">
      <c r="A63" s="28">
        <v>4000</v>
      </c>
      <c r="B63" s="161" t="s">
        <v>68</v>
      </c>
      <c r="C63" s="161"/>
      <c r="D63" s="161"/>
      <c r="E63" s="161"/>
      <c r="F63" s="161"/>
      <c r="G63" s="161"/>
      <c r="H63" s="161"/>
      <c r="I63" s="161"/>
      <c r="J63" s="161"/>
      <c r="K63" s="165">
        <v>464500</v>
      </c>
      <c r="L63" s="166"/>
      <c r="M63" s="167"/>
      <c r="N63" s="165"/>
      <c r="O63" s="166"/>
      <c r="P63" s="167"/>
      <c r="Q63" s="165"/>
      <c r="R63" s="166"/>
      <c r="S63" s="167"/>
      <c r="T63" s="165"/>
      <c r="U63" s="166"/>
      <c r="V63" s="167"/>
      <c r="W63" s="165"/>
      <c r="X63" s="166"/>
      <c r="Y63" s="167"/>
      <c r="AA63" s="15"/>
    </row>
    <row r="64" spans="1:27" ht="15" customHeight="1">
      <c r="A64" s="28">
        <v>5000</v>
      </c>
      <c r="B64" s="161" t="s">
        <v>40</v>
      </c>
      <c r="C64" s="161"/>
      <c r="D64" s="161"/>
      <c r="E64" s="161"/>
      <c r="F64" s="161"/>
      <c r="G64" s="161"/>
      <c r="H64" s="161"/>
      <c r="I64" s="161"/>
      <c r="J64" s="161"/>
      <c r="K64" s="165">
        <v>500000</v>
      </c>
      <c r="L64" s="166"/>
      <c r="M64" s="167"/>
      <c r="N64" s="165"/>
      <c r="O64" s="166"/>
      <c r="P64" s="167"/>
      <c r="Q64" s="165"/>
      <c r="R64" s="166"/>
      <c r="S64" s="167"/>
      <c r="T64" s="165"/>
      <c r="U64" s="166"/>
      <c r="V64" s="167"/>
      <c r="W64" s="165"/>
      <c r="X64" s="166"/>
      <c r="Y64" s="167"/>
      <c r="AA64" s="15"/>
    </row>
    <row r="65" spans="1:27" ht="15" customHeight="1">
      <c r="A65" s="28">
        <v>6000</v>
      </c>
      <c r="B65" s="161" t="s">
        <v>41</v>
      </c>
      <c r="C65" s="161"/>
      <c r="D65" s="161"/>
      <c r="E65" s="161"/>
      <c r="F65" s="161"/>
      <c r="G65" s="161"/>
      <c r="H65" s="161"/>
      <c r="I65" s="161"/>
      <c r="J65" s="161"/>
      <c r="K65" s="165"/>
      <c r="L65" s="166"/>
      <c r="M65" s="167"/>
      <c r="N65" s="165"/>
      <c r="O65" s="166"/>
      <c r="P65" s="167"/>
      <c r="Q65" s="165"/>
      <c r="R65" s="166"/>
      <c r="S65" s="167"/>
      <c r="T65" s="165"/>
      <c r="U65" s="166"/>
      <c r="V65" s="167"/>
      <c r="W65" s="165"/>
      <c r="X65" s="166"/>
      <c r="Y65" s="167"/>
      <c r="AA65" s="15"/>
    </row>
    <row r="66" spans="1:27" ht="15" customHeight="1">
      <c r="A66" s="28">
        <v>7000</v>
      </c>
      <c r="B66" s="161" t="s">
        <v>42</v>
      </c>
      <c r="C66" s="161"/>
      <c r="D66" s="161"/>
      <c r="E66" s="161"/>
      <c r="F66" s="161"/>
      <c r="G66" s="161"/>
      <c r="H66" s="161"/>
      <c r="I66" s="161"/>
      <c r="J66" s="161"/>
      <c r="K66" s="162"/>
      <c r="L66" s="159"/>
      <c r="M66" s="160"/>
      <c r="N66" s="158"/>
      <c r="O66" s="159"/>
      <c r="P66" s="160"/>
      <c r="Q66" s="158"/>
      <c r="R66" s="159"/>
      <c r="S66" s="160"/>
      <c r="T66" s="158"/>
      <c r="U66" s="159"/>
      <c r="V66" s="160"/>
      <c r="W66" s="158"/>
      <c r="X66" s="159"/>
      <c r="Y66" s="160"/>
      <c r="AA66" s="15"/>
    </row>
    <row r="67" spans="1:27" ht="15" customHeight="1">
      <c r="A67" s="28">
        <v>8000</v>
      </c>
      <c r="B67" s="161" t="s">
        <v>43</v>
      </c>
      <c r="C67" s="161"/>
      <c r="D67" s="161"/>
      <c r="E67" s="161"/>
      <c r="F67" s="161"/>
      <c r="G67" s="161"/>
      <c r="H67" s="161"/>
      <c r="I67" s="161"/>
      <c r="J67" s="161"/>
      <c r="K67" s="162"/>
      <c r="L67" s="159"/>
      <c r="M67" s="160"/>
      <c r="N67" s="158"/>
      <c r="O67" s="159"/>
      <c r="P67" s="160"/>
      <c r="Q67" s="158"/>
      <c r="R67" s="159"/>
      <c r="S67" s="160"/>
      <c r="T67" s="158"/>
      <c r="U67" s="159"/>
      <c r="V67" s="160"/>
      <c r="W67" s="158"/>
      <c r="X67" s="159"/>
      <c r="Y67" s="160"/>
      <c r="AA67" s="15"/>
    </row>
    <row r="68" spans="1:27" ht="15" customHeight="1">
      <c r="A68" s="28">
        <v>9000</v>
      </c>
      <c r="B68" s="161" t="s">
        <v>44</v>
      </c>
      <c r="C68" s="161"/>
      <c r="D68" s="161"/>
      <c r="E68" s="161"/>
      <c r="F68" s="161"/>
      <c r="G68" s="161"/>
      <c r="H68" s="161"/>
      <c r="I68" s="161"/>
      <c r="J68" s="161"/>
      <c r="K68" s="162"/>
      <c r="L68" s="159"/>
      <c r="M68" s="160"/>
      <c r="N68" s="158"/>
      <c r="O68" s="159"/>
      <c r="P68" s="160"/>
      <c r="Q68" s="158"/>
      <c r="R68" s="159"/>
      <c r="S68" s="160"/>
      <c r="T68" s="158"/>
      <c r="U68" s="159"/>
      <c r="V68" s="160"/>
      <c r="W68" s="158"/>
      <c r="X68" s="159"/>
      <c r="Y68" s="160"/>
      <c r="AA68" s="15"/>
    </row>
    <row r="69" spans="1:27" ht="1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7" ht="15" customHeight="1">
      <c r="A70" s="163" t="s">
        <v>12</v>
      </c>
      <c r="B70" s="163"/>
      <c r="C70" s="163"/>
      <c r="D70" s="163"/>
      <c r="E70" s="163"/>
      <c r="F70" s="163"/>
      <c r="G70" s="163"/>
      <c r="H70" s="163"/>
      <c r="I70" s="163"/>
      <c r="J70" s="14"/>
      <c r="K70" s="14"/>
      <c r="L70" s="163" t="s">
        <v>13</v>
      </c>
      <c r="M70" s="163"/>
      <c r="N70" s="163"/>
      <c r="O70" s="163"/>
      <c r="P70" s="163"/>
      <c r="Q70" s="163"/>
      <c r="R70" s="163"/>
      <c r="S70" s="163"/>
      <c r="T70" s="163"/>
      <c r="U70" s="163"/>
      <c r="V70" s="6"/>
      <c r="W70" s="6"/>
      <c r="X70" s="6"/>
      <c r="Y70" s="6"/>
    </row>
    <row r="71" spans="1:27" ht="15" customHeight="1">
      <c r="A71" s="29"/>
      <c r="B71" s="29"/>
      <c r="C71" s="29"/>
      <c r="D71" s="29"/>
      <c r="E71" s="29"/>
      <c r="F71" s="29"/>
      <c r="G71" s="29"/>
      <c r="H71" s="29"/>
      <c r="I71" s="29"/>
      <c r="J71" s="14"/>
      <c r="K71" s="14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6"/>
      <c r="W71" s="6"/>
      <c r="X71" s="6"/>
      <c r="Y71" s="6"/>
    </row>
    <row r="72" spans="1:27" ht="15" customHeight="1">
      <c r="A72" s="29"/>
      <c r="B72" s="29"/>
      <c r="C72" s="29"/>
      <c r="D72" s="29"/>
      <c r="E72" s="29"/>
      <c r="F72" s="29"/>
      <c r="G72" s="29"/>
      <c r="H72" s="29"/>
      <c r="I72" s="29"/>
      <c r="J72" s="14"/>
      <c r="K72" s="14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6"/>
      <c r="W72" s="6"/>
      <c r="X72" s="6"/>
      <c r="Y72" s="6"/>
    </row>
    <row r="73" spans="1:27" ht="1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6"/>
      <c r="W73" s="6"/>
      <c r="X73" s="6"/>
      <c r="Y73" s="6"/>
    </row>
    <row r="74" spans="1:27" ht="15">
      <c r="A74" s="5"/>
      <c r="B74" s="5"/>
      <c r="C74" s="5"/>
      <c r="D74" s="5"/>
      <c r="E74" s="5"/>
      <c r="F74" s="5"/>
      <c r="G74" s="5"/>
      <c r="H74" s="5"/>
      <c r="I74" s="5"/>
      <c r="J74" s="14"/>
      <c r="K74" s="14"/>
      <c r="L74" s="5"/>
      <c r="M74" s="5"/>
      <c r="N74" s="5"/>
      <c r="O74" s="5"/>
      <c r="P74" s="5"/>
      <c r="Q74" s="5"/>
      <c r="R74" s="5"/>
      <c r="S74" s="5"/>
      <c r="T74" s="5"/>
      <c r="U74" s="5"/>
      <c r="V74" s="6"/>
      <c r="W74" s="6"/>
      <c r="X74" s="6"/>
      <c r="Y74" s="6"/>
    </row>
    <row r="75" spans="1:27" ht="15">
      <c r="A75" s="164" t="s">
        <v>14</v>
      </c>
      <c r="B75" s="164"/>
      <c r="C75" s="164"/>
      <c r="D75" s="164"/>
      <c r="E75" s="164"/>
      <c r="F75" s="164"/>
      <c r="G75" s="164"/>
      <c r="H75" s="164"/>
      <c r="I75" s="164"/>
      <c r="J75" s="14"/>
      <c r="K75" s="14"/>
      <c r="L75" s="164" t="s">
        <v>14</v>
      </c>
      <c r="M75" s="164"/>
      <c r="N75" s="164"/>
      <c r="O75" s="164"/>
      <c r="P75" s="164"/>
      <c r="Q75" s="164"/>
      <c r="R75" s="164"/>
      <c r="S75" s="164"/>
      <c r="T75" s="164"/>
      <c r="U75" s="164"/>
      <c r="V75" s="6"/>
      <c r="W75" s="6"/>
      <c r="X75" s="6"/>
      <c r="Y75" s="6"/>
    </row>
    <row r="76" spans="1:27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9" spans="1:27" ht="6.75" customHeight="1"/>
    <row r="89" spans="1:1" ht="6.75" customHeight="1"/>
    <row r="91" spans="1:1" ht="6.75" customHeight="1"/>
    <row r="92" spans="1:1" ht="15" customHeight="1"/>
    <row r="93" spans="1:1" ht="15" customHeight="1"/>
    <row r="94" spans="1:1" ht="15" customHeight="1"/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3" spans="1:1" ht="6.75" customHeight="1"/>
    <row r="104" spans="1:1" ht="15" customHeight="1"/>
    <row r="105" spans="1:1" ht="15" customHeight="1"/>
    <row r="106" spans="1:1" ht="15" customHeight="1"/>
    <row r="115" ht="6.75" customHeight="1"/>
    <row r="116" ht="15" customHeight="1"/>
    <row r="117" ht="15" customHeight="1"/>
    <row r="118" ht="15" customHeight="1"/>
    <row r="127" ht="6.75" customHeight="1"/>
    <row r="128" ht="15" customHeight="1"/>
    <row r="129" ht="15" customHeight="1"/>
    <row r="130" ht="15" customHeight="1"/>
    <row r="140" ht="15" customHeight="1"/>
    <row r="141" ht="15" customHeight="1"/>
    <row r="142" ht="15" customHeight="1"/>
  </sheetData>
  <mergeCells count="151">
    <mergeCell ref="B36:Y36"/>
    <mergeCell ref="B37:Y37"/>
    <mergeCell ref="A2:D8"/>
    <mergeCell ref="F2:Y2"/>
    <mergeCell ref="F4:Y4"/>
    <mergeCell ref="F5:Y5"/>
    <mergeCell ref="F7:H8"/>
    <mergeCell ref="I7:Y8"/>
    <mergeCell ref="H22:Y23"/>
    <mergeCell ref="A25:K25"/>
    <mergeCell ref="A26:Y27"/>
    <mergeCell ref="Y11:Z11"/>
    <mergeCell ref="A12:B12"/>
    <mergeCell ref="T13:Y14"/>
    <mergeCell ref="D14:R14"/>
    <mergeCell ref="E16:Y16"/>
    <mergeCell ref="A19:E20"/>
    <mergeCell ref="H19:Y20"/>
    <mergeCell ref="A11:B11"/>
    <mergeCell ref="C11:H12"/>
    <mergeCell ref="I11:R12"/>
    <mergeCell ref="A29:K29"/>
    <mergeCell ref="B30:Y30"/>
    <mergeCell ref="B31:Y31"/>
    <mergeCell ref="B45:M45"/>
    <mergeCell ref="N45:U45"/>
    <mergeCell ref="V45:Y45"/>
    <mergeCell ref="A41:M41"/>
    <mergeCell ref="N41:U41"/>
    <mergeCell ref="V41:Y41"/>
    <mergeCell ref="B42:M42"/>
    <mergeCell ref="N42:U42"/>
    <mergeCell ref="V42:Y42"/>
    <mergeCell ref="B32:Y32"/>
    <mergeCell ref="B33:Y33"/>
    <mergeCell ref="B34:Y34"/>
    <mergeCell ref="S11:T11"/>
    <mergeCell ref="U11:V11"/>
    <mergeCell ref="W11:X11"/>
    <mergeCell ref="B35:Y35"/>
    <mergeCell ref="B38:Y38"/>
    <mergeCell ref="A40:K40"/>
    <mergeCell ref="B46:M46"/>
    <mergeCell ref="N46:U46"/>
    <mergeCell ref="V46:Y46"/>
    <mergeCell ref="B43:M43"/>
    <mergeCell ref="N43:U43"/>
    <mergeCell ref="V43:Y43"/>
    <mergeCell ref="B44:M44"/>
    <mergeCell ref="N44:U44"/>
    <mergeCell ref="V44:Y44"/>
    <mergeCell ref="B56:M56"/>
    <mergeCell ref="N56:U56"/>
    <mergeCell ref="V56:Y56"/>
    <mergeCell ref="B57:M57"/>
    <mergeCell ref="N57:U57"/>
    <mergeCell ref="V57:Y57"/>
    <mergeCell ref="B47:M47"/>
    <mergeCell ref="N47:U47"/>
    <mergeCell ref="V47:Y47"/>
    <mergeCell ref="B48:M48"/>
    <mergeCell ref="N48:U48"/>
    <mergeCell ref="V48:Y48"/>
    <mergeCell ref="V52:Y52"/>
    <mergeCell ref="B52:M52"/>
    <mergeCell ref="V54:Y54"/>
    <mergeCell ref="B54:M54"/>
    <mergeCell ref="N52:U52"/>
    <mergeCell ref="N54:U54"/>
    <mergeCell ref="A59:J59"/>
    <mergeCell ref="K59:M59"/>
    <mergeCell ref="N59:P59"/>
    <mergeCell ref="Q59:S59"/>
    <mergeCell ref="T59:V59"/>
    <mergeCell ref="W59:Y59"/>
    <mergeCell ref="B49:M49"/>
    <mergeCell ref="N49:U49"/>
    <mergeCell ref="V49:Y49"/>
    <mergeCell ref="B50:M50"/>
    <mergeCell ref="N50:U50"/>
    <mergeCell ref="V50:Y50"/>
    <mergeCell ref="B51:M51"/>
    <mergeCell ref="N51:U51"/>
    <mergeCell ref="V51:Y51"/>
    <mergeCell ref="B58:M58"/>
    <mergeCell ref="N58:U58"/>
    <mergeCell ref="V58:Y58"/>
    <mergeCell ref="B53:M53"/>
    <mergeCell ref="N53:U53"/>
    <mergeCell ref="V53:Y53"/>
    <mergeCell ref="B55:M55"/>
    <mergeCell ref="N55:U55"/>
    <mergeCell ref="V55:Y55"/>
    <mergeCell ref="B61:J61"/>
    <mergeCell ref="K61:M61"/>
    <mergeCell ref="N61:P61"/>
    <mergeCell ref="Q61:S61"/>
    <mergeCell ref="T61:V61"/>
    <mergeCell ref="W61:Y61"/>
    <mergeCell ref="B60:J60"/>
    <mergeCell ref="K60:M60"/>
    <mergeCell ref="N60:P60"/>
    <mergeCell ref="Q60:S60"/>
    <mergeCell ref="T60:V60"/>
    <mergeCell ref="W60:Y60"/>
    <mergeCell ref="B63:J63"/>
    <mergeCell ref="K63:M63"/>
    <mergeCell ref="N63:P63"/>
    <mergeCell ref="Q63:S63"/>
    <mergeCell ref="T63:V63"/>
    <mergeCell ref="W63:Y63"/>
    <mergeCell ref="B62:J62"/>
    <mergeCell ref="K62:M62"/>
    <mergeCell ref="N62:P62"/>
    <mergeCell ref="Q62:S62"/>
    <mergeCell ref="T62:V62"/>
    <mergeCell ref="W62:Y62"/>
    <mergeCell ref="B65:J65"/>
    <mergeCell ref="K65:M65"/>
    <mergeCell ref="N65:P65"/>
    <mergeCell ref="Q65:S65"/>
    <mergeCell ref="T65:V65"/>
    <mergeCell ref="W65:Y65"/>
    <mergeCell ref="B64:J64"/>
    <mergeCell ref="K64:M64"/>
    <mergeCell ref="N64:P64"/>
    <mergeCell ref="Q64:S64"/>
    <mergeCell ref="T64:V64"/>
    <mergeCell ref="W64:Y64"/>
    <mergeCell ref="A70:I70"/>
    <mergeCell ref="L70:U70"/>
    <mergeCell ref="A75:I75"/>
    <mergeCell ref="L75:U75"/>
    <mergeCell ref="B68:J68"/>
    <mergeCell ref="K68:M68"/>
    <mergeCell ref="N68:P68"/>
    <mergeCell ref="Q68:S68"/>
    <mergeCell ref="T68:V68"/>
    <mergeCell ref="W68:Y68"/>
    <mergeCell ref="B67:J67"/>
    <mergeCell ref="K67:M67"/>
    <mergeCell ref="N67:P67"/>
    <mergeCell ref="Q67:S67"/>
    <mergeCell ref="T67:V67"/>
    <mergeCell ref="W67:Y67"/>
    <mergeCell ref="B66:J66"/>
    <mergeCell ref="K66:M66"/>
    <mergeCell ref="N66:P66"/>
    <mergeCell ref="Q66:S66"/>
    <mergeCell ref="T66:V66"/>
    <mergeCell ref="W66:Y66"/>
  </mergeCells>
  <printOptions horizontalCentered="1"/>
  <pageMargins left="0.39370078740157483" right="0.39370078740157483" top="0.39370078740157483" bottom="0" header="0" footer="0.31496062992125984"/>
  <pageSetup scale="65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showGridLines="0" topLeftCell="A49" zoomScale="85" zoomScaleNormal="85" zoomScalePageLayoutView="85" workbookViewId="0">
      <selection activeCell="D53" sqref="D53"/>
    </sheetView>
  </sheetViews>
  <sheetFormatPr baseColWidth="10" defaultColWidth="69.42578125" defaultRowHeight="15"/>
  <cols>
    <col min="1" max="1" width="10.42578125" style="78" bestFit="1" customWidth="1"/>
    <col min="2" max="2" width="51.7109375" style="79" bestFit="1" customWidth="1"/>
    <col min="3" max="3" width="15.7109375" style="80" bestFit="1" customWidth="1"/>
    <col min="4" max="16384" width="69.42578125" style="50"/>
  </cols>
  <sheetData>
    <row r="1" spans="1:33" s="43" customFormat="1" ht="64.5" customHeight="1">
      <c r="A1" s="40"/>
      <c r="B1" s="41" t="s">
        <v>150</v>
      </c>
      <c r="C1" s="42" t="s">
        <v>151</v>
      </c>
    </row>
    <row r="2" spans="1:33" s="46" customFormat="1" ht="25.5">
      <c r="A2" s="44" t="s">
        <v>152</v>
      </c>
      <c r="B2" s="44" t="s">
        <v>153</v>
      </c>
      <c r="C2" s="45" t="s">
        <v>154</v>
      </c>
    </row>
    <row r="3" spans="1:33">
      <c r="A3" s="47">
        <v>1000</v>
      </c>
      <c r="B3" s="48" t="s">
        <v>155</v>
      </c>
      <c r="C3" s="49"/>
    </row>
    <row r="4" spans="1:33" ht="25.5">
      <c r="A4" s="51">
        <v>1100</v>
      </c>
      <c r="B4" s="52" t="s">
        <v>156</v>
      </c>
      <c r="C4" s="53"/>
    </row>
    <row r="5" spans="1:33">
      <c r="A5" s="54">
        <v>113</v>
      </c>
      <c r="B5" s="55" t="s">
        <v>157</v>
      </c>
      <c r="C5" s="56">
        <v>33341597.287164785</v>
      </c>
    </row>
    <row r="6" spans="1:33" ht="25.5">
      <c r="A6" s="51">
        <v>1200</v>
      </c>
      <c r="B6" s="52" t="s">
        <v>158</v>
      </c>
      <c r="C6" s="56">
        <v>0</v>
      </c>
    </row>
    <row r="7" spans="1:33">
      <c r="A7" s="54">
        <v>122</v>
      </c>
      <c r="B7" s="55" t="s">
        <v>159</v>
      </c>
      <c r="C7" s="53">
        <v>3586916.5704691256</v>
      </c>
    </row>
    <row r="8" spans="1:33">
      <c r="A8" s="51">
        <v>1300</v>
      </c>
      <c r="B8" s="52" t="s">
        <v>160</v>
      </c>
      <c r="C8" s="56">
        <v>0</v>
      </c>
    </row>
    <row r="9" spans="1:33" ht="25.5">
      <c r="A9" s="57">
        <v>132</v>
      </c>
      <c r="B9" s="55" t="s">
        <v>161</v>
      </c>
      <c r="C9" s="56">
        <v>6561386.9297314342</v>
      </c>
    </row>
    <row r="10" spans="1:33" s="58" customFormat="1">
      <c r="A10" s="57">
        <v>133</v>
      </c>
      <c r="B10" s="55" t="s">
        <v>162</v>
      </c>
      <c r="C10" s="56">
        <v>553919.63553635799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3" s="58" customFormat="1">
      <c r="A11" s="57">
        <v>137</v>
      </c>
      <c r="B11" s="55" t="s">
        <v>163</v>
      </c>
      <c r="C11" s="56">
        <v>458416.25009905483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3" s="58" customFormat="1">
      <c r="A12" s="51">
        <v>1400</v>
      </c>
      <c r="B12" s="52" t="s">
        <v>164</v>
      </c>
      <c r="C12" s="56">
        <v>0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</row>
    <row r="13" spans="1:33" s="58" customFormat="1">
      <c r="A13" s="57">
        <v>141</v>
      </c>
      <c r="B13" s="55" t="s">
        <v>165</v>
      </c>
      <c r="C13" s="56">
        <v>2098890.9997128574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</row>
    <row r="14" spans="1:33" s="58" customFormat="1">
      <c r="A14" s="57">
        <v>142</v>
      </c>
      <c r="B14" s="55" t="s">
        <v>166</v>
      </c>
      <c r="C14" s="53">
        <v>1556151.9506168792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</row>
    <row r="15" spans="1:33" s="58" customFormat="1">
      <c r="A15" s="57">
        <v>143</v>
      </c>
      <c r="B15" s="55" t="s">
        <v>167</v>
      </c>
      <c r="C15" s="56">
        <v>8818194.4632316902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</row>
    <row r="16" spans="1:33" s="58" customFormat="1">
      <c r="A16" s="57">
        <v>144</v>
      </c>
      <c r="B16" s="55" t="s">
        <v>168</v>
      </c>
      <c r="C16" s="56">
        <v>1388836.8955744756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</row>
    <row r="17" spans="1:33" s="58" customFormat="1">
      <c r="A17" s="51">
        <v>1500</v>
      </c>
      <c r="B17" s="52" t="s">
        <v>169</v>
      </c>
      <c r="C17" s="56">
        <v>0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</row>
    <row r="18" spans="1:33" s="58" customFormat="1">
      <c r="A18" s="54">
        <v>152</v>
      </c>
      <c r="B18" s="55" t="s">
        <v>170</v>
      </c>
      <c r="C18" s="56">
        <v>382013.54174921237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</row>
    <row r="19" spans="1:33" s="58" customFormat="1">
      <c r="A19" s="54">
        <v>154</v>
      </c>
      <c r="B19" s="55" t="s">
        <v>171</v>
      </c>
      <c r="C19" s="56">
        <v>7191151.4956453266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</row>
    <row r="20" spans="1:33">
      <c r="A20" s="51">
        <v>1700</v>
      </c>
      <c r="B20" s="52" t="s">
        <v>172</v>
      </c>
      <c r="C20" s="56">
        <v>0</v>
      </c>
    </row>
    <row r="21" spans="1:33">
      <c r="A21" s="57">
        <v>171</v>
      </c>
      <c r="B21" s="55" t="s">
        <v>173</v>
      </c>
      <c r="C21" s="56">
        <v>768350.90377071325</v>
      </c>
    </row>
    <row r="22" spans="1:33">
      <c r="A22" s="59">
        <v>2000</v>
      </c>
      <c r="B22" s="60" t="s">
        <v>174</v>
      </c>
      <c r="C22" s="53"/>
    </row>
    <row r="23" spans="1:33" ht="25.5">
      <c r="A23" s="61">
        <v>2100</v>
      </c>
      <c r="B23" s="62" t="s">
        <v>175</v>
      </c>
      <c r="C23" s="56"/>
    </row>
    <row r="24" spans="1:33">
      <c r="A24" s="57">
        <v>211</v>
      </c>
      <c r="B24" s="63" t="s">
        <v>176</v>
      </c>
      <c r="C24" s="53">
        <v>100000</v>
      </c>
    </row>
    <row r="25" spans="1:33">
      <c r="A25" s="64">
        <v>212</v>
      </c>
      <c r="B25" s="65" t="s">
        <v>177</v>
      </c>
      <c r="C25" s="56">
        <v>50000</v>
      </c>
    </row>
    <row r="26" spans="1:33" s="58" customFormat="1">
      <c r="A26" s="64">
        <v>215</v>
      </c>
      <c r="B26" s="65" t="s">
        <v>178</v>
      </c>
      <c r="C26" s="56">
        <v>400000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</row>
    <row r="27" spans="1:33" s="58" customFormat="1">
      <c r="A27" s="61">
        <v>2200</v>
      </c>
      <c r="B27" s="62" t="s">
        <v>179</v>
      </c>
      <c r="C27" s="56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</row>
    <row r="28" spans="1:33" s="58" customFormat="1">
      <c r="A28" s="64">
        <v>221</v>
      </c>
      <c r="B28" s="65" t="s">
        <v>180</v>
      </c>
      <c r="C28" s="56">
        <v>200000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</row>
    <row r="29" spans="1:33" s="58" customFormat="1">
      <c r="A29" s="64">
        <v>223</v>
      </c>
      <c r="B29" s="65" t="s">
        <v>181</v>
      </c>
      <c r="C29" s="56">
        <v>30000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</row>
    <row r="30" spans="1:33" s="58" customFormat="1" ht="25.5">
      <c r="A30" s="61">
        <v>2700</v>
      </c>
      <c r="B30" s="62" t="s">
        <v>182</v>
      </c>
      <c r="C30" s="53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</row>
    <row r="31" spans="1:33" s="58" customFormat="1" ht="25.5">
      <c r="A31" s="64">
        <v>275</v>
      </c>
      <c r="B31" s="65" t="s">
        <v>183</v>
      </c>
      <c r="C31" s="53">
        <v>40000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</row>
    <row r="32" spans="1:33" ht="25.5">
      <c r="A32" s="61">
        <v>2900</v>
      </c>
      <c r="B32" s="62" t="s">
        <v>184</v>
      </c>
      <c r="C32" s="53"/>
    </row>
    <row r="33" spans="1:33" ht="25.5">
      <c r="A33" s="64">
        <v>293</v>
      </c>
      <c r="B33" s="65" t="s">
        <v>185</v>
      </c>
      <c r="C33" s="53">
        <v>35000</v>
      </c>
    </row>
    <row r="34" spans="1:33">
      <c r="A34" s="59">
        <v>3000</v>
      </c>
      <c r="B34" s="60" t="s">
        <v>186</v>
      </c>
      <c r="C34" s="53"/>
    </row>
    <row r="35" spans="1:33" s="58" customFormat="1">
      <c r="A35" s="61">
        <v>3200</v>
      </c>
      <c r="B35" s="62" t="s">
        <v>187</v>
      </c>
      <c r="C35" s="53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</row>
    <row r="36" spans="1:33" s="58" customFormat="1" ht="25.5">
      <c r="A36" s="66">
        <v>323</v>
      </c>
      <c r="B36" s="67" t="s">
        <v>188</v>
      </c>
      <c r="C36" s="53">
        <v>163500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</row>
    <row r="37" spans="1:33" s="58" customFormat="1">
      <c r="A37" s="66">
        <v>325</v>
      </c>
      <c r="B37" s="67" t="s">
        <v>189</v>
      </c>
      <c r="C37" s="53">
        <v>100000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</row>
    <row r="38" spans="1:33" s="58" customFormat="1">
      <c r="A38" s="66">
        <v>327</v>
      </c>
      <c r="B38" s="67" t="s">
        <v>190</v>
      </c>
      <c r="C38" s="53">
        <v>290000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39" spans="1:33" s="58" customFormat="1">
      <c r="A39" s="66">
        <v>329</v>
      </c>
      <c r="B39" s="67" t="s">
        <v>191</v>
      </c>
      <c r="C39" s="53">
        <v>300000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</row>
    <row r="40" spans="1:33" s="58" customFormat="1" ht="25.5">
      <c r="A40" s="61">
        <v>3400</v>
      </c>
      <c r="B40" s="62" t="s">
        <v>192</v>
      </c>
      <c r="C40" s="53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</row>
    <row r="41" spans="1:33" s="58" customFormat="1">
      <c r="A41" s="68">
        <v>345</v>
      </c>
      <c r="B41" s="69" t="s">
        <v>193</v>
      </c>
      <c r="C41" s="53">
        <v>216000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</row>
    <row r="42" spans="1:33" s="58" customFormat="1" ht="25.5">
      <c r="A42" s="61">
        <v>3500</v>
      </c>
      <c r="B42" s="62" t="s">
        <v>194</v>
      </c>
      <c r="C42" s="53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</row>
    <row r="43" spans="1:33" s="58" customFormat="1" ht="25.5">
      <c r="A43" s="66">
        <v>352</v>
      </c>
      <c r="B43" s="67" t="s">
        <v>195</v>
      </c>
      <c r="C43" s="53">
        <v>50000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</row>
    <row r="44" spans="1:33" s="58" customFormat="1" ht="25.5">
      <c r="A44" s="68">
        <v>353</v>
      </c>
      <c r="B44" s="69" t="s">
        <v>196</v>
      </c>
      <c r="C44" s="53">
        <v>50000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</row>
    <row r="45" spans="1:33" s="58" customFormat="1" ht="25.5">
      <c r="A45" s="66">
        <v>356</v>
      </c>
      <c r="B45" s="67" t="s">
        <v>197</v>
      </c>
      <c r="C45" s="53">
        <v>200000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</row>
    <row r="46" spans="1:33" s="58" customFormat="1">
      <c r="A46" s="66">
        <v>358</v>
      </c>
      <c r="B46" s="67" t="s">
        <v>198</v>
      </c>
      <c r="C46" s="53">
        <v>44000</v>
      </c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</row>
    <row r="47" spans="1:33" s="58" customFormat="1">
      <c r="A47" s="61">
        <v>3600</v>
      </c>
      <c r="B47" s="62" t="s">
        <v>199</v>
      </c>
      <c r="C47" s="53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</row>
    <row r="48" spans="1:33" s="58" customFormat="1" ht="25.5">
      <c r="A48" s="66">
        <v>361</v>
      </c>
      <c r="B48" s="67" t="s">
        <v>200</v>
      </c>
      <c r="C48" s="53">
        <v>30000000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</row>
    <row r="49" spans="1:33" s="58" customFormat="1" ht="25.5">
      <c r="A49" s="66">
        <v>363</v>
      </c>
      <c r="B49" s="67" t="s">
        <v>201</v>
      </c>
      <c r="C49" s="53">
        <v>3000000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</row>
    <row r="50" spans="1:33" s="58" customFormat="1">
      <c r="A50" s="66">
        <v>364</v>
      </c>
      <c r="B50" s="67" t="s">
        <v>202</v>
      </c>
      <c r="C50" s="53">
        <v>50000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</row>
    <row r="51" spans="1:33" s="58" customFormat="1" ht="25.5">
      <c r="A51" s="66">
        <v>366</v>
      </c>
      <c r="B51" s="67" t="s">
        <v>203</v>
      </c>
      <c r="C51" s="53">
        <v>3000000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</row>
    <row r="52" spans="1:33" s="58" customFormat="1">
      <c r="A52" s="66">
        <v>369</v>
      </c>
      <c r="B52" s="67" t="s">
        <v>204</v>
      </c>
      <c r="C52" s="53">
        <v>300000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</row>
    <row r="53" spans="1:33" s="58" customFormat="1">
      <c r="A53" s="61">
        <v>3700</v>
      </c>
      <c r="B53" s="62" t="s">
        <v>205</v>
      </c>
      <c r="C53" s="53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</row>
    <row r="54" spans="1:33" s="58" customFormat="1">
      <c r="A54" s="66">
        <v>371</v>
      </c>
      <c r="B54" s="67" t="s">
        <v>206</v>
      </c>
      <c r="C54" s="53">
        <v>250000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</row>
    <row r="55" spans="1:33" s="58" customFormat="1">
      <c r="A55" s="66">
        <v>375</v>
      </c>
      <c r="B55" s="67" t="s">
        <v>207</v>
      </c>
      <c r="C55" s="53">
        <v>250000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</row>
    <row r="56" spans="1:33" s="58" customFormat="1">
      <c r="A56" s="66">
        <v>379</v>
      </c>
      <c r="B56" s="67" t="s">
        <v>208</v>
      </c>
      <c r="C56" s="53">
        <v>125000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</row>
    <row r="57" spans="1:33" s="58" customFormat="1">
      <c r="A57" s="61">
        <v>3800</v>
      </c>
      <c r="B57" s="62" t="s">
        <v>209</v>
      </c>
      <c r="C57" s="53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</row>
    <row r="58" spans="1:33">
      <c r="A58" s="66">
        <v>381</v>
      </c>
      <c r="B58" s="67" t="s">
        <v>210</v>
      </c>
      <c r="C58" s="53">
        <v>200000</v>
      </c>
    </row>
    <row r="59" spans="1:33">
      <c r="A59" s="66">
        <v>382</v>
      </c>
      <c r="B59" s="67" t="s">
        <v>211</v>
      </c>
      <c r="C59" s="53">
        <v>5000000</v>
      </c>
    </row>
    <row r="60" spans="1:33">
      <c r="A60" s="66">
        <v>383</v>
      </c>
      <c r="B60" s="67" t="s">
        <v>212</v>
      </c>
      <c r="C60" s="53">
        <v>50000</v>
      </c>
    </row>
    <row r="61" spans="1:33">
      <c r="A61" s="66">
        <v>385</v>
      </c>
      <c r="B61" s="67" t="s">
        <v>213</v>
      </c>
      <c r="C61" s="53">
        <v>300000</v>
      </c>
    </row>
    <row r="62" spans="1:33">
      <c r="A62" s="61">
        <v>3900</v>
      </c>
      <c r="B62" s="62" t="s">
        <v>214</v>
      </c>
      <c r="C62" s="53"/>
    </row>
    <row r="63" spans="1:33">
      <c r="A63" s="66">
        <v>395</v>
      </c>
      <c r="B63" s="67" t="s">
        <v>215</v>
      </c>
      <c r="C63" s="53">
        <v>650000</v>
      </c>
    </row>
    <row r="64" spans="1:33">
      <c r="A64" s="68">
        <v>396</v>
      </c>
      <c r="B64" s="69" t="s">
        <v>216</v>
      </c>
      <c r="C64" s="53">
        <v>650000</v>
      </c>
    </row>
    <row r="65" spans="1:33" ht="25.5">
      <c r="A65" s="59">
        <v>4000</v>
      </c>
      <c r="B65" s="60" t="s">
        <v>217</v>
      </c>
      <c r="C65" s="53"/>
    </row>
    <row r="66" spans="1:33" s="58" customFormat="1">
      <c r="A66" s="61">
        <v>4400</v>
      </c>
      <c r="B66" s="62" t="s">
        <v>218</v>
      </c>
      <c r="C66" s="53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</row>
    <row r="67" spans="1:33" s="58" customFormat="1">
      <c r="A67" s="66">
        <v>441</v>
      </c>
      <c r="B67" s="67" t="s">
        <v>219</v>
      </c>
      <c r="C67" s="53">
        <v>134500</v>
      </c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</row>
    <row r="68" spans="1:33" s="58" customFormat="1">
      <c r="A68" s="61">
        <v>4800</v>
      </c>
      <c r="B68" s="62" t="s">
        <v>220</v>
      </c>
      <c r="C68" s="53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</row>
    <row r="69" spans="1:33" s="58" customFormat="1">
      <c r="A69" s="66">
        <v>481</v>
      </c>
      <c r="B69" s="67" t="s">
        <v>221</v>
      </c>
      <c r="C69" s="53">
        <v>330000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</row>
    <row r="70" spans="1:33">
      <c r="A70" s="59">
        <v>5000</v>
      </c>
      <c r="B70" s="60" t="s">
        <v>222</v>
      </c>
      <c r="C70" s="53"/>
    </row>
    <row r="71" spans="1:33">
      <c r="A71" s="61">
        <v>5100</v>
      </c>
      <c r="B71" s="62" t="s">
        <v>223</v>
      </c>
      <c r="C71" s="53"/>
    </row>
    <row r="72" spans="1:33">
      <c r="A72" s="66">
        <v>511</v>
      </c>
      <c r="B72" s="67" t="s">
        <v>224</v>
      </c>
      <c r="C72" s="53">
        <v>400000</v>
      </c>
    </row>
    <row r="73" spans="1:33">
      <c r="A73" s="70">
        <v>519</v>
      </c>
      <c r="B73" s="71" t="s">
        <v>225</v>
      </c>
      <c r="C73" s="53">
        <v>100000</v>
      </c>
    </row>
    <row r="74" spans="1:33" s="75" customFormat="1">
      <c r="A74" s="72"/>
      <c r="B74" s="73" t="s">
        <v>226</v>
      </c>
      <c r="C74" s="74">
        <f>SUM(C3:C73)</f>
        <v>113763826.92330191</v>
      </c>
    </row>
    <row r="75" spans="1:33" s="75" customFormat="1">
      <c r="A75" s="76"/>
      <c r="B75" s="77" t="s">
        <v>227</v>
      </c>
      <c r="C75" s="74">
        <f>C74</f>
        <v>113763826.92330191</v>
      </c>
    </row>
    <row r="76" spans="1:33" hidden="1"/>
    <row r="77" spans="1:33" hidden="1"/>
    <row r="84" spans="1:33" s="58" customFormat="1">
      <c r="A84" s="78"/>
      <c r="B84" s="79"/>
      <c r="C84" s="8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</row>
    <row r="85" spans="1:33" s="58" customFormat="1">
      <c r="A85" s="78"/>
      <c r="B85" s="79"/>
      <c r="C85" s="8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</row>
    <row r="86" spans="1:33" s="58" customFormat="1">
      <c r="A86" s="78"/>
      <c r="B86" s="79"/>
      <c r="C86" s="8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</row>
    <row r="87" spans="1:33" s="58" customFormat="1">
      <c r="A87" s="78"/>
      <c r="B87" s="79"/>
      <c r="C87" s="8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</row>
    <row r="90" spans="1:33" s="58" customFormat="1">
      <c r="A90" s="78"/>
      <c r="B90" s="79"/>
      <c r="C90" s="8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</row>
    <row r="91" spans="1:33" s="58" customFormat="1">
      <c r="A91" s="78"/>
      <c r="B91" s="79"/>
      <c r="C91" s="8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</row>
    <row r="94" spans="1:33" s="58" customFormat="1">
      <c r="A94" s="78"/>
      <c r="B94" s="79"/>
      <c r="C94" s="8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</row>
  </sheetData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MIR</vt:lpstr>
      <vt:lpstr>COSTEO</vt:lpstr>
      <vt:lpstr>CLASIFICADOR</vt:lpstr>
      <vt:lpstr>MIR!Área_de_impresión</vt:lpstr>
      <vt:lpstr>MIR!OLE_LINK1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Agustin Oropeza Serna</dc:creator>
  <cp:lastModifiedBy>toshiba</cp:lastModifiedBy>
  <cp:lastPrinted>2015-11-27T21:00:16Z</cp:lastPrinted>
  <dcterms:created xsi:type="dcterms:W3CDTF">2015-11-26T17:51:21Z</dcterms:created>
  <dcterms:modified xsi:type="dcterms:W3CDTF">2016-01-29T22:51:49Z</dcterms:modified>
</cp:coreProperties>
</file>