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sheetId="1" r:id="rId1"/>
  </sheets>
  <externalReferences>
    <externalReference r:id="rId2"/>
  </externalReferences>
  <calcPr calcId="125725"/>
</workbook>
</file>

<file path=xl/calcChain.xml><?xml version="1.0" encoding="utf-8"?>
<calcChain xmlns="http://schemas.openxmlformats.org/spreadsheetml/2006/main">
  <c r="W51" i="1"/>
  <c r="C51"/>
  <c r="U51" s="1"/>
  <c r="W50"/>
  <c r="C50"/>
  <c r="U50" s="1"/>
  <c r="W49"/>
  <c r="C49"/>
  <c r="U49" s="1"/>
  <c r="W48"/>
  <c r="C48"/>
  <c r="U48" s="1"/>
  <c r="W41"/>
  <c r="U41"/>
  <c r="Q41"/>
  <c r="P41"/>
  <c r="O41"/>
  <c r="N41"/>
  <c r="M41"/>
  <c r="W40"/>
  <c r="U40"/>
  <c r="Q40"/>
  <c r="P40"/>
  <c r="O40"/>
  <c r="N40"/>
  <c r="M40"/>
  <c r="X39"/>
  <c r="W39"/>
  <c r="Z39" s="1"/>
  <c r="U39"/>
  <c r="Q39"/>
  <c r="P39"/>
  <c r="O39"/>
  <c r="N39"/>
  <c r="M39"/>
  <c r="W38"/>
  <c r="Z38" s="1"/>
  <c r="U38"/>
  <c r="Q38"/>
  <c r="P38"/>
  <c r="O38"/>
  <c r="N38"/>
  <c r="M38"/>
  <c r="X37"/>
  <c r="W37"/>
  <c r="Z37" s="1"/>
  <c r="U37"/>
  <c r="Q37"/>
  <c r="P37"/>
  <c r="O37"/>
  <c r="N37"/>
  <c r="M37"/>
  <c r="W36"/>
  <c r="Z36" s="1"/>
  <c r="U36"/>
  <c r="Q36"/>
  <c r="P36"/>
  <c r="O36"/>
  <c r="N36"/>
  <c r="M36"/>
  <c r="X35"/>
  <c r="W35"/>
  <c r="Z35" s="1"/>
  <c r="U35"/>
  <c r="Q35"/>
  <c r="P35"/>
  <c r="O35"/>
  <c r="N35"/>
  <c r="M35"/>
  <c r="W34"/>
  <c r="Z34" s="1"/>
  <c r="U34"/>
  <c r="Q34"/>
  <c r="P34"/>
  <c r="O34"/>
  <c r="N34"/>
  <c r="M34"/>
  <c r="X33"/>
  <c r="W33"/>
  <c r="Z33" s="1"/>
  <c r="U33"/>
  <c r="Q33"/>
  <c r="P33"/>
  <c r="O33"/>
  <c r="N33"/>
  <c r="M33"/>
  <c r="W32"/>
  <c r="Z32" s="1"/>
  <c r="U32"/>
  <c r="Q32"/>
  <c r="P32"/>
  <c r="O32"/>
  <c r="N32"/>
  <c r="M32"/>
  <c r="X31"/>
  <c r="W31"/>
  <c r="Z31" s="1"/>
  <c r="U31"/>
  <c r="Q31"/>
  <c r="P31"/>
  <c r="O31"/>
  <c r="N31"/>
  <c r="M31"/>
  <c r="W30"/>
  <c r="Z30" s="1"/>
  <c r="U30"/>
  <c r="Q30"/>
  <c r="P30"/>
  <c r="O30"/>
  <c r="N30"/>
  <c r="M30"/>
  <c r="W29"/>
  <c r="U29"/>
  <c r="Z28"/>
  <c r="X28"/>
  <c r="W28"/>
  <c r="Y28" s="1"/>
  <c r="U28"/>
  <c r="W27"/>
  <c r="U27"/>
  <c r="Z26"/>
  <c r="X26"/>
  <c r="W26"/>
  <c r="Y26" s="1"/>
  <c r="U26"/>
  <c r="W25"/>
  <c r="U25"/>
  <c r="Z24"/>
  <c r="X24"/>
  <c r="W24"/>
  <c r="Y24" s="1"/>
  <c r="U24"/>
  <c r="W23"/>
  <c r="U23"/>
  <c r="Z22"/>
  <c r="X22"/>
  <c r="W22"/>
  <c r="Y22" s="1"/>
  <c r="U22"/>
  <c r="W21"/>
  <c r="U21"/>
  <c r="Z20"/>
  <c r="X20"/>
  <c r="W20"/>
  <c r="Y20" s="1"/>
  <c r="U20"/>
  <c r="W19"/>
  <c r="U19"/>
  <c r="Z18"/>
  <c r="X18"/>
  <c r="W18"/>
  <c r="Y18" s="1"/>
  <c r="U18"/>
  <c r="W17"/>
  <c r="Z17" s="1"/>
  <c r="U17"/>
  <c r="Z16"/>
  <c r="X16"/>
  <c r="W16"/>
  <c r="Y16" s="1"/>
  <c r="U16"/>
  <c r="W15"/>
  <c r="U15"/>
  <c r="Z14"/>
  <c r="X14"/>
  <c r="W14"/>
  <c r="Y14" s="1"/>
  <c r="U14"/>
  <c r="W13"/>
  <c r="U13"/>
  <c r="Z12"/>
  <c r="X12"/>
  <c r="W12"/>
  <c r="Y12" s="1"/>
  <c r="U12"/>
  <c r="W11"/>
  <c r="U11"/>
  <c r="Z10"/>
  <c r="X10"/>
  <c r="W10"/>
  <c r="Y10" s="1"/>
  <c r="U10"/>
  <c r="X9"/>
  <c r="W9"/>
  <c r="Z9" s="1"/>
  <c r="U9"/>
  <c r="X8"/>
  <c r="W8"/>
  <c r="Z8" s="1"/>
  <c r="U8"/>
  <c r="X7"/>
  <c r="W7"/>
  <c r="Z7" s="1"/>
  <c r="U7"/>
  <c r="Y17" l="1"/>
  <c r="X11"/>
  <c r="Y11" s="1"/>
  <c r="Z11"/>
  <c r="X13"/>
  <c r="Y13" s="1"/>
  <c r="Z13"/>
  <c r="X15"/>
  <c r="Y15" s="1"/>
  <c r="Z15"/>
  <c r="X17"/>
  <c r="X19"/>
  <c r="Y19" s="1"/>
  <c r="Z19"/>
  <c r="X21"/>
  <c r="Y21" s="1"/>
  <c r="Z21"/>
  <c r="X23"/>
  <c r="Y23" s="1"/>
  <c r="Z23"/>
  <c r="X25"/>
  <c r="Y25" s="1"/>
  <c r="Z25"/>
  <c r="X27"/>
  <c r="Y27" s="1"/>
  <c r="Z27"/>
  <c r="X29"/>
  <c r="Y29" s="1"/>
  <c r="Z29"/>
  <c r="X30"/>
  <c r="X32"/>
  <c r="X34"/>
  <c r="X36"/>
  <c r="X38"/>
  <c r="X40"/>
  <c r="Y40" s="1"/>
  <c r="Z40"/>
  <c r="X41"/>
  <c r="Y41" s="1"/>
  <c r="Z41"/>
  <c r="X48"/>
  <c r="Y48" s="1"/>
  <c r="Z48"/>
  <c r="X49"/>
  <c r="Y49" s="1"/>
  <c r="Z49"/>
  <c r="X50"/>
  <c r="Y50" s="1"/>
  <c r="Z50"/>
  <c r="X51"/>
  <c r="Y51" s="1"/>
  <c r="Z51"/>
</calcChain>
</file>

<file path=xl/sharedStrings.xml><?xml version="1.0" encoding="utf-8"?>
<sst xmlns="http://schemas.openxmlformats.org/spreadsheetml/2006/main" count="1870" uniqueCount="492">
  <si>
    <t>AYUNTAMIENTO DE ZAPOPAN, JALISCO</t>
  </si>
  <si>
    <t>V. La información financiera, patrimonial y administrativa</t>
  </si>
  <si>
    <t>Resultados de procedimientos de adjudicación directa realizados por &lt;&lt;Dirección de Obras Públicas e Infraestructura&gt;&gt; (actualizado enero-agosto 2016)</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</si>
  <si>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</si>
  <si>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</si>
  <si>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</si>
  <si>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</si>
  <si>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</si>
  <si>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</si>
  <si>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</si>
  <si>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</si>
  <si>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</si>
  <si>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</si>
  <si>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</si>
  <si>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</si>
  <si>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</si>
  <si>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</si>
  <si>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</si>
  <si>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</si>
  <si>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</si>
  <si>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</si>
  <si>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</si>
  <si>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</si>
  <si>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</si>
  <si>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</si>
  <si>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</si>
  <si>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</si>
  <si>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</si>
  <si>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</si>
  <si>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</si>
  <si>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</si>
  <si>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</si>
  <si>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</si>
  <si>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</si>
  <si>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</si>
  <si>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</si>
  <si>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</si>
  <si>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</si>
  <si>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</si>
  <si>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</si>
  <si>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</si>
  <si>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</si>
  <si>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</si>
  <si>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</si>
  <si>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</si>
  <si>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</si>
  <si>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</si>
  <si>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</si>
  <si>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</si>
  <si>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</si>
  <si>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</si>
  <si>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</si>
  <si>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</si>
  <si>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</si>
  <si>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</si>
  <si>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</si>
  <si>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</si>
  <si>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</si>
  <si>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</si>
  <si>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</si>
  <si>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</si>
  <si>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</si>
  <si>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</si>
  <si>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</si>
  <si>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</si>
  <si>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</si>
  <si>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</si>
  <si>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</si>
  <si>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</si>
  <si>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</si>
  <si>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</si>
  <si>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</si>
  <si>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</si>
  <si>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</si>
  <si>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</si>
  <si>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</si>
  <si>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</si>
  <si>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</si>
  <si>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</si>
  <si>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</si>
  <si>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</si>
  <si>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</si>
  <si>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</si>
  <si>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</si>
  <si>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</si>
  <si>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</si>
  <si>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</si>
  <si>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</si>
  <si>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</si>
  <si>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</si>
  <si>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</si>
  <si>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</si>
  <si>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</si>
  <si>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</si>
  <si>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</si>
  <si>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</si>
  <si>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</si>
  <si>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</si>
  <si>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</si>
  <si>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</si>
  <si>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</si>
  <si>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</si>
  <si>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</si>
  <si>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</si>
  <si>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</si>
  <si>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</si>
  <si>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</si>
  <si>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</si>
  <si>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</si>
  <si>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</si>
  <si>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</si>
  <si>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</si>
  <si>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</si>
  <si>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</si>
  <si>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</si>
  <si>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</si>
  <si>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</si>
  <si>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</si>
  <si>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</si>
  <si>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</si>
  <si>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</si>
  <si>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</si>
  <si>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</si>
  <si>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</si>
  <si>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</si>
  <si>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</si>
  <si>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</si>
  <si>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</si>
  <si>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</si>
  <si>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</si>
  <si>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</si>
  <si>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</si>
  <si>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</si>
  <si>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</si>
  <si>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</si>
  <si>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</si>
  <si>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</si>
  <si>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</si>
  <si>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</si>
  <si>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</si>
  <si>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</si>
  <si>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</si>
  <si>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</si>
  <si>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</si>
  <si>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</si>
  <si>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</si>
  <si>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</si>
  <si>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</si>
  <si>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</si>
  <si>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</si>
  <si>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</si>
  <si>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</si>
  <si>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</si>
  <si>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</si>
  <si>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</si>
  <si>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</si>
  <si>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</si>
  <si>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</si>
  <si>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</si>
  <si>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</si>
  <si>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</si>
  <si>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</si>
  <si>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</si>
  <si>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</si>
  <si>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</si>
  <si>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</si>
  <si>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</si>
  <si>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</si>
  <si>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</si>
  <si>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</si>
  <si>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</si>
  <si>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</si>
  <si>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</si>
  <si>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</si>
  <si>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</si>
  <si>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</si>
  <si>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</si>
  <si>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</si>
  <si>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</si>
  <si>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</si>
  <si>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</si>
  <si>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</si>
  <si>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</si>
  <si>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</si>
  <si>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</si>
  <si>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</si>
  <si>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</si>
  <si>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</si>
  <si>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</si>
  <si>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</si>
  <si>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</si>
  <si>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</si>
  <si>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</si>
  <si>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</si>
  <si>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</si>
  <si>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</si>
  <si>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</si>
  <si>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</si>
  <si>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</si>
  <si>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</si>
  <si>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</si>
  <si>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</si>
  <si>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</si>
  <si>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</si>
  <si>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</si>
  <si>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</si>
  <si>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</si>
  <si>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</si>
  <si>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</si>
  <si>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</si>
  <si>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</si>
  <si>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</si>
  <si>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</si>
  <si>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</si>
  <si>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</si>
  <si>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</si>
  <si>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</si>
  <si>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</si>
  <si>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</si>
  <si>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</si>
  <si>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</si>
  <si>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</si>
  <si>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</si>
  <si>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</si>
  <si>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</si>
  <si>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</si>
  <si>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</si>
  <si>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</si>
  <si>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</si>
  <si>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</si>
  <si>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</si>
  <si>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</si>
  <si>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</si>
  <si>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</si>
  <si>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</si>
  <si>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</si>
  <si>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</si>
  <si>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</si>
  <si>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</si>
  <si>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</si>
  <si>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</si>
  <si>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</si>
  <si>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</si>
  <si>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</si>
  <si>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</si>
  <si>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</si>
  <si>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</si>
  <si>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</si>
  <si>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</si>
  <si>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</si>
  <si>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</si>
  <si>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</si>
  <si>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</si>
  <si>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</si>
  <si>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</si>
  <si>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</si>
  <si>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</si>
  <si>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</si>
  <si>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</si>
  <si>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</si>
  <si>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</si>
  <si>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</si>
  <si>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</si>
  <si>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</si>
  <si>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</si>
  <si>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</si>
  <si>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</si>
  <si>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</si>
  <si>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</si>
  <si>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</si>
  <si>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</si>
  <si>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</si>
  <si>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</si>
  <si>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</si>
  <si>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</si>
  <si>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</si>
  <si>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</si>
  <si>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</si>
  <si>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</si>
  <si>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</si>
  <si>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</si>
  <si>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</si>
  <si>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</si>
  <si>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</si>
  <si>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</si>
  <si>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</si>
  <si>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</si>
  <si>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</si>
  <si>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</si>
  <si>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</si>
  <si>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</si>
  <si>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</si>
  <si>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</si>
  <si>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</si>
  <si>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</si>
  <si>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</si>
  <si>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</si>
  <si>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</si>
  <si>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</si>
  <si>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</si>
  <si>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</si>
  <si>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</si>
  <si>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</si>
  <si>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</si>
  <si>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</si>
  <si>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</si>
  <si>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</si>
  <si>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</si>
  <si>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</si>
  <si>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</si>
  <si>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</si>
  <si>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</si>
  <si>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</si>
  <si>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</si>
  <si>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</si>
  <si>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</si>
  <si>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</si>
  <si>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</si>
  <si>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</si>
  <si>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</si>
  <si>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</si>
  <si>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</si>
  <si>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</si>
  <si>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</si>
  <si>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</si>
  <si>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</si>
  <si>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</si>
  <si>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</si>
  <si>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</si>
  <si>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</si>
  <si>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</si>
  <si>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</si>
  <si>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</si>
  <si>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</si>
  <si>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</si>
  <si>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</si>
  <si>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</si>
  <si>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</si>
  <si>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</si>
  <si>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</si>
  <si>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</si>
  <si>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</si>
  <si>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</si>
  <si>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</si>
  <si>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</si>
  <si>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</si>
  <si>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</si>
  <si>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</si>
  <si>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</si>
  <si>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</si>
  <si>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</si>
  <si>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</si>
  <si>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</si>
  <si>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</si>
  <si>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</si>
  <si>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</si>
  <si>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</si>
  <si>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</si>
  <si>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</si>
  <si>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</si>
  <si>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</si>
  <si>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</si>
  <si>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</si>
  <si>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</si>
  <si>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</si>
  <si>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</si>
  <si>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</si>
  <si>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</si>
  <si>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</si>
  <si>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</si>
  <si>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</si>
  <si>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</si>
  <si>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</si>
  <si>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</si>
  <si>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</si>
  <si>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</si>
  <si>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</si>
  <si>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</si>
  <si>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</si>
  <si>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</si>
  <si>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</si>
  <si>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</si>
  <si>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</si>
  <si>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</si>
  <si>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</si>
  <si>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</si>
  <si>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</si>
  <si>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</si>
  <si>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</si>
  <si>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</si>
  <si>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</si>
  <si>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</si>
  <si>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</si>
  <si>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</si>
  <si>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</si>
  <si>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</si>
  <si>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</si>
  <si>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</si>
  <si>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</si>
  <si>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</si>
  <si>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</si>
  <si>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</si>
  <si>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</si>
  <si>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</si>
  <si>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</si>
  <si>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</si>
  <si>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</si>
  <si>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</si>
  <si>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</si>
  <si>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</si>
  <si>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</si>
  <si>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</si>
  <si>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</si>
  <si>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</si>
  <si>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</si>
  <si>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</si>
  <si>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</si>
  <si>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</si>
  <si>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</si>
  <si>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</si>
  <si>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</si>
  <si>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</si>
  <si>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</si>
  <si>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</si>
  <si>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</si>
  <si>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</si>
  <si>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</si>
  <si>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</si>
  <si>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</si>
  <si>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</si>
  <si>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</si>
  <si>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</si>
  <si>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</si>
  <si>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</si>
  <si>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</si>
  <si>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</si>
  <si>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</si>
  <si>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</si>
  <si>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</si>
  <si>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</si>
  <si>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</si>
  <si>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</si>
  <si>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</si>
  <si>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</si>
  <si>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</si>
  <si>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</si>
  <si>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</si>
  <si>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</si>
  <si>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</si>
  <si>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</si>
  <si>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</si>
  <si>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</si>
  <si>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</si>
  <si>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</si>
  <si>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</si>
  <si>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</si>
  <si>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</si>
  <si>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</si>
  <si>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</si>
  <si>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</si>
  <si>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</si>
  <si>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</si>
  <si>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</si>
  <si>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</si>
  <si>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</si>
  <si>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</si>
  <si>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</si>
  <si>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</si>
  <si>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</si>
  <si>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</si>
  <si>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</si>
  <si>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</si>
  <si>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</si>
  <si>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</si>
  <si>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</si>
  <si>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</si>
  <si>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</si>
  <si>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</si>
  <si>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</si>
  <si>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</si>
  <si>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</si>
  <si>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</si>
  <si>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</si>
  <si>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</si>
  <si>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</si>
  <si>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</si>
  <si>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</si>
  <si>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</si>
  <si>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Periodo de actualización de la información: AGOSTO 2016</t>
  </si>
  <si>
    <t>Fecha de actualización: 05/09/2016</t>
  </si>
  <si>
    <t>Fecha de validación: 05/09/2016</t>
  </si>
  <si>
    <t>Área(s) o unidad(es) administrativa(s) responsable(s) de la información: Jefatura de Informes y Control Presupuestal</t>
  </si>
</sst>
</file>

<file path=xl/styles.xml><?xml version="1.0" encoding="utf-8"?>
<styleSheet xmlns="http://schemas.openxmlformats.org/spreadsheetml/2006/main">
  <numFmts count="1">
    <numFmt numFmtId="164" formatCode="&quot;$&quot;#,##0.00"/>
  </numFmts>
  <fonts count="8">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b/>
      <sz val="11"/>
      <color theme="1"/>
      <name val="Century Gothic"/>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7" fillId="0" borderId="0"/>
    <xf numFmtId="0" fontId="7" fillId="0" borderId="0"/>
    <xf numFmtId="0" fontId="1" fillId="0" borderId="0"/>
  </cellStyleXfs>
  <cellXfs count="34">
    <xf numFmtId="0" fontId="0" fillId="0" borderId="0" xfId="0"/>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xf>
    <xf numFmtId="164" fontId="5" fillId="0" borderId="9" xfId="0" applyNumberFormat="1" applyFont="1" applyBorder="1" applyAlignment="1">
      <alignment horizontal="center" vertical="center"/>
    </xf>
    <xf numFmtId="14" fontId="5" fillId="0" borderId="9" xfId="0" applyNumberFormat="1" applyFont="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justify" vertical="center" wrapText="1"/>
    </xf>
    <xf numFmtId="0" fontId="5" fillId="2" borderId="9" xfId="0" applyFont="1" applyFill="1" applyBorder="1" applyAlignment="1">
      <alignment horizontal="center" vertical="center"/>
    </xf>
    <xf numFmtId="164" fontId="5" fillId="2" borderId="9" xfId="0" applyNumberFormat="1" applyFont="1" applyFill="1" applyBorder="1" applyAlignment="1">
      <alignment horizontal="center" vertical="center"/>
    </xf>
    <xf numFmtId="14" fontId="5" fillId="2" borderId="9" xfId="0" applyNumberFormat="1" applyFont="1" applyFill="1" applyBorder="1" applyAlignment="1">
      <alignment horizontal="center" vertical="center"/>
    </xf>
    <xf numFmtId="0" fontId="0" fillId="2" borderId="0" xfId="0" applyFill="1"/>
    <xf numFmtId="14" fontId="5" fillId="0" borderId="9" xfId="0" applyNumberFormat="1" applyFont="1" applyBorder="1"/>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2" borderId="8" xfId="0" applyFont="1" applyFill="1" applyBorder="1" applyAlignment="1">
      <alignment horizontal="left" wrapText="1"/>
    </xf>
  </cellXfs>
  <cellStyles count="5">
    <cellStyle name="Normal" xfId="0" builtinId="0"/>
    <cellStyle name="Normal 2" xfId="2"/>
    <cellStyle name="Normal 3" xfId="3"/>
    <cellStyle name="Normal 4" xfId="1"/>
    <cellStyle name="Normal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765174</xdr:colOff>
      <xdr:row>0</xdr:row>
      <xdr:rowOff>333374</xdr:rowOff>
    </xdr:from>
    <xdr:to>
      <xdr:col>7</xdr:col>
      <xdr:colOff>504825</xdr:colOff>
      <xdr:row>2</xdr:row>
      <xdr:rowOff>333376</xdr:rowOff>
    </xdr:to>
    <xdr:pic>
      <xdr:nvPicPr>
        <xdr:cNvPr id="2" name="1 Imagen">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10404474" y="333374"/>
          <a:ext cx="854076" cy="1038227"/>
        </a:xfrm>
        <a:prstGeom prst="rect">
          <a:avLst/>
        </a:prstGeom>
        <a:noFill/>
        <a:ln w="9525">
          <a:noFill/>
          <a:miter lim="800000"/>
          <a:headEnd/>
          <a:tailEnd/>
        </a:ln>
      </xdr:spPr>
    </xdr:pic>
    <xdr:clientData/>
  </xdr:twoCellAnchor>
  <xdr:twoCellAnchor editAs="oneCell">
    <xdr:from>
      <xdr:col>30</xdr:col>
      <xdr:colOff>257175</xdr:colOff>
      <xdr:row>0</xdr:row>
      <xdr:rowOff>371475</xdr:rowOff>
    </xdr:from>
    <xdr:to>
      <xdr:col>31</xdr:col>
      <xdr:colOff>0</xdr:colOff>
      <xdr:row>2</xdr:row>
      <xdr:rowOff>361950</xdr:rowOff>
    </xdr:to>
    <xdr:pic>
      <xdr:nvPicPr>
        <xdr:cNvPr id="3" name="2 Imagen">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srcRect/>
        <a:stretch>
          <a:fillRect/>
        </a:stretch>
      </xdr:blipFill>
      <xdr:spPr bwMode="auto">
        <a:xfrm>
          <a:off x="35585400" y="371475"/>
          <a:ext cx="790575" cy="1028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Obras%20Publicas%20TRANSPARENCIA%20AGOSTO%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5">
          <cell r="C85" t="str">
            <v>DOPI-MUN-R33FORTA-OC-AD-074-2016</v>
          </cell>
        </row>
        <row r="86">
          <cell r="C86" t="str">
            <v>DOPI-MUN-R33FORTA-OC-AD-075-2016</v>
          </cell>
        </row>
        <row r="87">
          <cell r="C87" t="str">
            <v>DOPI-MUN-R33FORTA-OC-AD-076-2016</v>
          </cell>
        </row>
        <row r="88">
          <cell r="C88"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O70"/>
  <sheetViews>
    <sheetView tabSelected="1" zoomScaleNormal="100" zoomScaleSheetLayoutView="100" workbookViewId="0">
      <selection activeCell="A4" sqref="A4:A6"/>
    </sheetView>
  </sheetViews>
  <sheetFormatPr baseColWidth="10" defaultColWidth="11.42578125" defaultRowHeight="15"/>
  <cols>
    <col min="1" max="1" width="15.42578125" customWidth="1"/>
    <col min="2" max="2" width="20.5703125" customWidth="1"/>
    <col min="3" max="3" width="24.28515625" bestFit="1" customWidth="1"/>
    <col min="4" max="4" width="39.28515625" customWidth="1"/>
    <col min="5" max="5" width="16.7109375" customWidth="1"/>
    <col min="6" max="6" width="28.28515625" customWidth="1"/>
    <col min="7" max="7" width="16.7109375" customWidth="1"/>
    <col min="8" max="8" width="13.7109375" customWidth="1"/>
    <col min="9" max="9" width="15.5703125" bestFit="1" customWidth="1"/>
    <col min="10" max="10" width="23.5703125" customWidth="1"/>
    <col min="11" max="11" width="15" customWidth="1"/>
    <col min="12" max="12" width="13.7109375" customWidth="1"/>
    <col min="13" max="13" width="15.28515625" bestFit="1" customWidth="1"/>
    <col min="15" max="15" width="13.42578125" customWidth="1"/>
    <col min="16" max="16" width="21.42578125" customWidth="1"/>
    <col min="17" max="17" width="15.5703125" customWidth="1"/>
    <col min="18" max="18" width="15.7109375" customWidth="1"/>
    <col min="19" max="19" width="14.28515625" customWidth="1"/>
    <col min="20" max="20" width="15" customWidth="1"/>
    <col min="21" max="21" width="16.28515625" customWidth="1"/>
    <col min="22" max="22" width="15.42578125" customWidth="1"/>
    <col min="23" max="23" width="13.140625" customWidth="1"/>
    <col min="24" max="24" width="12.42578125" bestFit="1" customWidth="1"/>
    <col min="25" max="25" width="14.140625" bestFit="1" customWidth="1"/>
    <col min="26" max="26" width="12.42578125" bestFit="1" customWidth="1"/>
    <col min="27" max="27" width="47" customWidth="1"/>
    <col min="28" max="28" width="13.28515625" customWidth="1"/>
    <col min="29" max="29" width="14.28515625" customWidth="1"/>
    <col min="30" max="30" width="13.5703125" customWidth="1"/>
    <col min="31" max="31" width="15.7109375" customWidth="1"/>
    <col min="32" max="32" width="18.28515625" customWidth="1"/>
    <col min="33" max="33" width="15.7109375" customWidth="1"/>
    <col min="34" max="35" width="12.85546875" customWidth="1"/>
    <col min="36" max="36" width="14.140625" customWidth="1"/>
    <col min="37" max="37" width="15.7109375" customWidth="1"/>
    <col min="38" max="38" width="16" customWidth="1"/>
    <col min="39" max="40" width="12.85546875" customWidth="1"/>
  </cols>
  <sheetData>
    <row r="1" spans="1:41" ht="39"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1" ht="42.75" customHeight="1">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row>
    <row r="3" spans="1:41" ht="41.25" customHeight="1">
      <c r="A3" s="7"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row>
    <row r="4" spans="1:41" ht="41.25" customHeight="1">
      <c r="A4" s="10" t="s">
        <v>3</v>
      </c>
      <c r="B4" s="10" t="s">
        <v>4</v>
      </c>
      <c r="C4" s="10" t="s">
        <v>5</v>
      </c>
      <c r="D4" s="10" t="s">
        <v>6</v>
      </c>
      <c r="E4" s="10" t="s">
        <v>7</v>
      </c>
      <c r="F4" s="10" t="s">
        <v>8</v>
      </c>
      <c r="G4" s="11" t="s">
        <v>9</v>
      </c>
      <c r="H4" s="11"/>
      <c r="I4" s="11"/>
      <c r="J4" s="11"/>
      <c r="K4" s="11"/>
      <c r="L4" s="11"/>
      <c r="M4" s="10" t="s">
        <v>10</v>
      </c>
      <c r="N4" s="10"/>
      <c r="O4" s="10"/>
      <c r="P4" s="10"/>
      <c r="Q4" s="10"/>
      <c r="R4" s="10" t="s">
        <v>11</v>
      </c>
      <c r="S4" s="10" t="s">
        <v>12</v>
      </c>
      <c r="T4" s="10" t="s">
        <v>13</v>
      </c>
      <c r="U4" s="10" t="s">
        <v>14</v>
      </c>
      <c r="V4" s="10" t="s">
        <v>15</v>
      </c>
      <c r="W4" s="10" t="s">
        <v>16</v>
      </c>
      <c r="X4" s="10" t="s">
        <v>17</v>
      </c>
      <c r="Y4" s="10" t="s">
        <v>18</v>
      </c>
      <c r="Z4" s="10" t="s">
        <v>19</v>
      </c>
      <c r="AA4" s="10" t="s">
        <v>20</v>
      </c>
      <c r="AB4" s="10" t="s">
        <v>21</v>
      </c>
      <c r="AC4" s="10" t="s">
        <v>22</v>
      </c>
      <c r="AD4" s="10" t="s">
        <v>23</v>
      </c>
      <c r="AE4" s="10"/>
      <c r="AF4" s="10" t="s">
        <v>24</v>
      </c>
      <c r="AG4" s="10" t="s">
        <v>25</v>
      </c>
      <c r="AH4" s="10" t="s">
        <v>26</v>
      </c>
      <c r="AI4" s="10" t="s">
        <v>27</v>
      </c>
      <c r="AJ4" s="10" t="s">
        <v>28</v>
      </c>
      <c r="AK4" s="10"/>
      <c r="AL4" s="10"/>
      <c r="AM4" s="10"/>
      <c r="AN4" s="10" t="s">
        <v>29</v>
      </c>
      <c r="AO4" s="10" t="s">
        <v>30</v>
      </c>
    </row>
    <row r="5" spans="1:41" ht="51.75" customHeight="1">
      <c r="A5" s="10"/>
      <c r="B5" s="10"/>
      <c r="C5" s="10"/>
      <c r="D5" s="10"/>
      <c r="E5" s="10"/>
      <c r="F5" s="10"/>
      <c r="G5" s="11" t="s">
        <v>31</v>
      </c>
      <c r="H5" s="11"/>
      <c r="I5" s="11"/>
      <c r="J5" s="11"/>
      <c r="K5" s="11"/>
      <c r="L5" s="10" t="s">
        <v>32</v>
      </c>
      <c r="M5" s="10"/>
      <c r="N5" s="10"/>
      <c r="O5" s="10"/>
      <c r="P5" s="10"/>
      <c r="Q5" s="10"/>
      <c r="R5" s="10"/>
      <c r="S5" s="10"/>
      <c r="T5" s="10"/>
      <c r="U5" s="10"/>
      <c r="V5" s="10"/>
      <c r="W5" s="10"/>
      <c r="X5" s="10"/>
      <c r="Y5" s="10"/>
      <c r="Z5" s="10"/>
      <c r="AA5" s="10"/>
      <c r="AB5" s="10"/>
      <c r="AC5" s="10"/>
      <c r="AD5" s="10" t="s">
        <v>33</v>
      </c>
      <c r="AE5" s="10" t="s">
        <v>34</v>
      </c>
      <c r="AF5" s="10"/>
      <c r="AG5" s="10"/>
      <c r="AH5" s="10"/>
      <c r="AI5" s="10"/>
      <c r="AJ5" s="10" t="s">
        <v>35</v>
      </c>
      <c r="AK5" s="10" t="s">
        <v>36</v>
      </c>
      <c r="AL5" s="10" t="s">
        <v>37</v>
      </c>
      <c r="AM5" s="10" t="s">
        <v>38</v>
      </c>
      <c r="AN5" s="10"/>
      <c r="AO5" s="10"/>
    </row>
    <row r="6" spans="1:41" ht="48" customHeight="1">
      <c r="A6" s="10"/>
      <c r="B6" s="10"/>
      <c r="C6" s="10"/>
      <c r="D6" s="10"/>
      <c r="E6" s="10"/>
      <c r="F6" s="10"/>
      <c r="G6" s="12" t="s">
        <v>39</v>
      </c>
      <c r="H6" s="12" t="s">
        <v>40</v>
      </c>
      <c r="I6" s="12" t="s">
        <v>41</v>
      </c>
      <c r="J6" s="12" t="s">
        <v>42</v>
      </c>
      <c r="K6" s="12" t="s">
        <v>43</v>
      </c>
      <c r="L6" s="10"/>
      <c r="M6" s="12" t="s">
        <v>39</v>
      </c>
      <c r="N6" s="12" t="s">
        <v>40</v>
      </c>
      <c r="O6" s="12" t="s">
        <v>41</v>
      </c>
      <c r="P6" s="12" t="s">
        <v>42</v>
      </c>
      <c r="Q6" s="12" t="s">
        <v>43</v>
      </c>
      <c r="R6" s="10"/>
      <c r="S6" s="10"/>
      <c r="T6" s="10"/>
      <c r="U6" s="10"/>
      <c r="V6" s="10"/>
      <c r="W6" s="10"/>
      <c r="X6" s="10"/>
      <c r="Y6" s="10"/>
      <c r="Z6" s="10"/>
      <c r="AA6" s="10"/>
      <c r="AB6" s="10"/>
      <c r="AC6" s="10"/>
      <c r="AD6" s="10"/>
      <c r="AE6" s="10"/>
      <c r="AF6" s="10"/>
      <c r="AG6" s="10"/>
      <c r="AH6" s="10"/>
      <c r="AI6" s="10"/>
      <c r="AJ6" s="10"/>
      <c r="AK6" s="10"/>
      <c r="AL6" s="10"/>
      <c r="AM6" s="10"/>
      <c r="AN6" s="10"/>
      <c r="AO6" s="10"/>
    </row>
    <row r="7" spans="1:41" ht="45.4" customHeight="1">
      <c r="A7" s="13">
        <v>2015</v>
      </c>
      <c r="B7" s="13" t="s">
        <v>44</v>
      </c>
      <c r="C7" s="13" t="s">
        <v>45</v>
      </c>
      <c r="D7" s="14" t="s">
        <v>46</v>
      </c>
      <c r="E7" s="15" t="s">
        <v>47</v>
      </c>
      <c r="F7" s="14" t="s">
        <v>48</v>
      </c>
      <c r="G7" s="15" t="s">
        <v>49</v>
      </c>
      <c r="H7" s="15" t="s">
        <v>50</v>
      </c>
      <c r="I7" s="15" t="s">
        <v>51</v>
      </c>
      <c r="J7" s="14" t="s">
        <v>52</v>
      </c>
      <c r="K7" s="15" t="s">
        <v>53</v>
      </c>
      <c r="L7" s="16">
        <v>732176.24</v>
      </c>
      <c r="M7" s="15" t="s">
        <v>49</v>
      </c>
      <c r="N7" s="15" t="s">
        <v>50</v>
      </c>
      <c r="O7" s="15" t="s">
        <v>51</v>
      </c>
      <c r="P7" s="14" t="s">
        <v>52</v>
      </c>
      <c r="Q7" s="15" t="s">
        <v>53</v>
      </c>
      <c r="R7" s="14" t="s">
        <v>54</v>
      </c>
      <c r="S7" s="14" t="s">
        <v>54</v>
      </c>
      <c r="T7" s="14" t="s">
        <v>54</v>
      </c>
      <c r="U7" s="13" t="str">
        <f>C7</f>
        <v>DOPI-MUN-IN-AD-236-2015</v>
      </c>
      <c r="V7" s="17">
        <v>42356</v>
      </c>
      <c r="W7" s="16">
        <f>Y7/1.16</f>
        <v>631186.41379310354</v>
      </c>
      <c r="X7" s="16">
        <f>W7*0.16</f>
        <v>100989.82620689657</v>
      </c>
      <c r="Y7" s="16">
        <v>732176.24</v>
      </c>
      <c r="Z7" s="16">
        <f>W7*0.1</f>
        <v>63118.641379310357</v>
      </c>
      <c r="AA7" s="14" t="s">
        <v>55</v>
      </c>
      <c r="AB7" s="15" t="s">
        <v>47</v>
      </c>
      <c r="AC7" s="15" t="s">
        <v>56</v>
      </c>
      <c r="AD7" s="17">
        <v>42360</v>
      </c>
      <c r="AE7" s="17">
        <v>42400</v>
      </c>
      <c r="AF7" s="14" t="s">
        <v>57</v>
      </c>
      <c r="AG7" s="15" t="s">
        <v>47</v>
      </c>
      <c r="AH7" s="15" t="s">
        <v>47</v>
      </c>
      <c r="AI7" s="15" t="s">
        <v>47</v>
      </c>
      <c r="AJ7" s="15" t="s">
        <v>47</v>
      </c>
      <c r="AK7" s="15" t="s">
        <v>47</v>
      </c>
      <c r="AL7" s="15" t="s">
        <v>47</v>
      </c>
      <c r="AM7" s="15" t="s">
        <v>47</v>
      </c>
      <c r="AN7" s="15" t="s">
        <v>47</v>
      </c>
      <c r="AO7" s="15" t="s">
        <v>47</v>
      </c>
    </row>
    <row r="8" spans="1:41" ht="45.4" customHeight="1">
      <c r="A8" s="13">
        <v>2015</v>
      </c>
      <c r="B8" s="13" t="s">
        <v>44</v>
      </c>
      <c r="C8" s="13" t="s">
        <v>58</v>
      </c>
      <c r="D8" s="14" t="s">
        <v>46</v>
      </c>
      <c r="E8" s="15" t="s">
        <v>47</v>
      </c>
      <c r="F8" s="14" t="s">
        <v>59</v>
      </c>
      <c r="G8" s="15" t="s">
        <v>60</v>
      </c>
      <c r="H8" s="15" t="s">
        <v>61</v>
      </c>
      <c r="I8" s="15" t="s">
        <v>62</v>
      </c>
      <c r="J8" s="14" t="s">
        <v>63</v>
      </c>
      <c r="K8" s="15" t="s">
        <v>64</v>
      </c>
      <c r="L8" s="16">
        <v>1479664.22</v>
      </c>
      <c r="M8" s="15" t="s">
        <v>60</v>
      </c>
      <c r="N8" s="15" t="s">
        <v>61</v>
      </c>
      <c r="O8" s="15" t="s">
        <v>62</v>
      </c>
      <c r="P8" s="14" t="s">
        <v>63</v>
      </c>
      <c r="Q8" s="15" t="s">
        <v>64</v>
      </c>
      <c r="R8" s="14" t="s">
        <v>54</v>
      </c>
      <c r="S8" s="14" t="s">
        <v>54</v>
      </c>
      <c r="T8" s="14" t="s">
        <v>54</v>
      </c>
      <c r="U8" s="13" t="str">
        <f t="shared" ref="U8:U14" si="0">C8</f>
        <v>DOPI-MUN-IN-AD-237-2015</v>
      </c>
      <c r="V8" s="17">
        <v>42356</v>
      </c>
      <c r="W8" s="16">
        <f t="shared" ref="W8" si="1">Y8/1.16</f>
        <v>1275572.6034482759</v>
      </c>
      <c r="X8" s="16">
        <f t="shared" ref="X8" si="2">W8*0.16</f>
        <v>204091.61655172415</v>
      </c>
      <c r="Y8" s="16">
        <v>1479664.22</v>
      </c>
      <c r="Z8" s="16">
        <f t="shared" ref="Z8" si="3">W8*0.1</f>
        <v>127557.26034482761</v>
      </c>
      <c r="AA8" s="14" t="s">
        <v>65</v>
      </c>
      <c r="AB8" s="15" t="s">
        <v>47</v>
      </c>
      <c r="AC8" s="15" t="s">
        <v>56</v>
      </c>
      <c r="AD8" s="17">
        <v>42360</v>
      </c>
      <c r="AE8" s="17">
        <v>42400</v>
      </c>
      <c r="AF8" s="14" t="s">
        <v>66</v>
      </c>
      <c r="AG8" s="15" t="s">
        <v>47</v>
      </c>
      <c r="AH8" s="15" t="s">
        <v>47</v>
      </c>
      <c r="AI8" s="15" t="s">
        <v>47</v>
      </c>
      <c r="AJ8" s="15" t="s">
        <v>47</v>
      </c>
      <c r="AK8" s="15" t="s">
        <v>47</v>
      </c>
      <c r="AL8" s="15" t="s">
        <v>47</v>
      </c>
      <c r="AM8" s="15" t="s">
        <v>47</v>
      </c>
      <c r="AN8" s="15" t="s">
        <v>47</v>
      </c>
      <c r="AO8" s="15" t="s">
        <v>47</v>
      </c>
    </row>
    <row r="9" spans="1:41" ht="55.9" customHeight="1">
      <c r="A9" s="18">
        <v>2015</v>
      </c>
      <c r="B9" s="13" t="s">
        <v>44</v>
      </c>
      <c r="C9" s="13" t="s">
        <v>67</v>
      </c>
      <c r="D9" s="14" t="s">
        <v>46</v>
      </c>
      <c r="E9" s="15" t="s">
        <v>47</v>
      </c>
      <c r="F9" s="14" t="s">
        <v>68</v>
      </c>
      <c r="G9" s="15" t="s">
        <v>69</v>
      </c>
      <c r="H9" s="15" t="s">
        <v>70</v>
      </c>
      <c r="I9" s="15" t="s">
        <v>71</v>
      </c>
      <c r="J9" s="14" t="s">
        <v>72</v>
      </c>
      <c r="K9" s="15" t="s">
        <v>73</v>
      </c>
      <c r="L9" s="16">
        <v>148758.56</v>
      </c>
      <c r="M9" s="15" t="s">
        <v>69</v>
      </c>
      <c r="N9" s="15" t="s">
        <v>70</v>
      </c>
      <c r="O9" s="15" t="s">
        <v>71</v>
      </c>
      <c r="P9" s="14" t="s">
        <v>72</v>
      </c>
      <c r="Q9" s="15" t="s">
        <v>73</v>
      </c>
      <c r="R9" s="14" t="s">
        <v>54</v>
      </c>
      <c r="S9" s="14" t="s">
        <v>54</v>
      </c>
      <c r="T9" s="14" t="s">
        <v>54</v>
      </c>
      <c r="U9" s="13" t="str">
        <f t="shared" si="0"/>
        <v>DOPI-MUN-AD-238-2015</v>
      </c>
      <c r="V9" s="17">
        <v>42388</v>
      </c>
      <c r="W9" s="16">
        <f>Y9/1.16</f>
        <v>128240.13793103449</v>
      </c>
      <c r="X9" s="16">
        <f>W9*0.16</f>
        <v>20518.422068965519</v>
      </c>
      <c r="Y9" s="16">
        <v>148758.56</v>
      </c>
      <c r="Z9" s="16">
        <f>W9*0.1</f>
        <v>12824.01379310345</v>
      </c>
      <c r="AA9" s="14" t="s">
        <v>74</v>
      </c>
      <c r="AB9" s="15" t="s">
        <v>47</v>
      </c>
      <c r="AC9" s="15" t="s">
        <v>56</v>
      </c>
      <c r="AD9" s="17">
        <v>42389</v>
      </c>
      <c r="AE9" s="17">
        <v>42439</v>
      </c>
      <c r="AF9" s="14" t="s">
        <v>75</v>
      </c>
      <c r="AG9" s="15" t="s">
        <v>47</v>
      </c>
      <c r="AH9" s="15" t="s">
        <v>47</v>
      </c>
      <c r="AI9" s="15" t="s">
        <v>47</v>
      </c>
      <c r="AJ9" s="15" t="s">
        <v>47</v>
      </c>
      <c r="AK9" s="15" t="s">
        <v>47</v>
      </c>
      <c r="AL9" s="15" t="s">
        <v>47</v>
      </c>
      <c r="AM9" s="15" t="s">
        <v>47</v>
      </c>
      <c r="AN9" s="15" t="s">
        <v>47</v>
      </c>
      <c r="AO9" s="15" t="s">
        <v>47</v>
      </c>
    </row>
    <row r="10" spans="1:41" ht="89.45" customHeight="1">
      <c r="A10" s="13">
        <v>2015</v>
      </c>
      <c r="B10" s="13" t="s">
        <v>44</v>
      </c>
      <c r="C10" s="13" t="s">
        <v>76</v>
      </c>
      <c r="D10" s="14" t="s">
        <v>46</v>
      </c>
      <c r="E10" s="15" t="s">
        <v>47</v>
      </c>
      <c r="F10" s="14" t="s">
        <v>68</v>
      </c>
      <c r="G10" s="15" t="s">
        <v>77</v>
      </c>
      <c r="H10" s="15" t="s">
        <v>78</v>
      </c>
      <c r="I10" s="15" t="s">
        <v>79</v>
      </c>
      <c r="J10" s="14" t="s">
        <v>80</v>
      </c>
      <c r="K10" s="15" t="s">
        <v>81</v>
      </c>
      <c r="L10" s="16">
        <v>1462545.61</v>
      </c>
      <c r="M10" s="15" t="s">
        <v>77</v>
      </c>
      <c r="N10" s="15" t="s">
        <v>78</v>
      </c>
      <c r="O10" s="15" t="s">
        <v>79</v>
      </c>
      <c r="P10" s="14" t="s">
        <v>80</v>
      </c>
      <c r="Q10" s="15" t="s">
        <v>81</v>
      </c>
      <c r="R10" s="14" t="s">
        <v>54</v>
      </c>
      <c r="S10" s="14" t="s">
        <v>54</v>
      </c>
      <c r="T10" s="14" t="s">
        <v>54</v>
      </c>
      <c r="U10" s="13" t="str">
        <f t="shared" si="0"/>
        <v>DOPI-MUN-RM-APDS-AD-239-2015</v>
      </c>
      <c r="V10" s="17">
        <v>42364</v>
      </c>
      <c r="W10" s="16">
        <f>L10/1.16</f>
        <v>1260815.181034483</v>
      </c>
      <c r="X10" s="16">
        <f>W10*0.16</f>
        <v>201730.42896551729</v>
      </c>
      <c r="Y10" s="16">
        <f>W10+X10</f>
        <v>1462545.6100000003</v>
      </c>
      <c r="Z10" s="16">
        <f t="shared" ref="Z10:Z29" si="4">W10*0.1</f>
        <v>126081.51810344831</v>
      </c>
      <c r="AA10" s="14" t="s">
        <v>82</v>
      </c>
      <c r="AB10" s="15" t="s">
        <v>47</v>
      </c>
      <c r="AC10" s="15" t="s">
        <v>56</v>
      </c>
      <c r="AD10" s="17">
        <v>42366</v>
      </c>
      <c r="AE10" s="17">
        <v>42434</v>
      </c>
      <c r="AF10" s="14" t="s">
        <v>83</v>
      </c>
      <c r="AG10" s="15" t="s">
        <v>47</v>
      </c>
      <c r="AH10" s="15" t="s">
        <v>47</v>
      </c>
      <c r="AI10" s="15" t="s">
        <v>47</v>
      </c>
      <c r="AJ10" s="15" t="s">
        <v>47</v>
      </c>
      <c r="AK10" s="15" t="s">
        <v>47</v>
      </c>
      <c r="AL10" s="15" t="s">
        <v>47</v>
      </c>
      <c r="AM10" s="15" t="s">
        <v>47</v>
      </c>
      <c r="AN10" s="15" t="s">
        <v>47</v>
      </c>
      <c r="AO10" s="15" t="s">
        <v>47</v>
      </c>
    </row>
    <row r="11" spans="1:41" ht="81">
      <c r="A11" s="13">
        <v>2015</v>
      </c>
      <c r="B11" s="13" t="s">
        <v>44</v>
      </c>
      <c r="C11" s="13" t="s">
        <v>84</v>
      </c>
      <c r="D11" s="14" t="s">
        <v>46</v>
      </c>
      <c r="E11" s="15" t="s">
        <v>47</v>
      </c>
      <c r="F11" s="14" t="s">
        <v>68</v>
      </c>
      <c r="G11" s="15" t="s">
        <v>85</v>
      </c>
      <c r="H11" s="15" t="s">
        <v>86</v>
      </c>
      <c r="I11" s="15" t="s">
        <v>87</v>
      </c>
      <c r="J11" s="14" t="s">
        <v>88</v>
      </c>
      <c r="K11" s="15" t="s">
        <v>89</v>
      </c>
      <c r="L11" s="16">
        <v>1313000.04</v>
      </c>
      <c r="M11" s="15" t="s">
        <v>85</v>
      </c>
      <c r="N11" s="15" t="s">
        <v>86</v>
      </c>
      <c r="O11" s="15" t="s">
        <v>87</v>
      </c>
      <c r="P11" s="14" t="s">
        <v>88</v>
      </c>
      <c r="Q11" s="15" t="s">
        <v>89</v>
      </c>
      <c r="R11" s="14" t="s">
        <v>54</v>
      </c>
      <c r="S11" s="14" t="s">
        <v>54</v>
      </c>
      <c r="T11" s="14" t="s">
        <v>54</v>
      </c>
      <c r="U11" s="13" t="str">
        <f t="shared" si="0"/>
        <v>DOPI-MUN-RM-APDS-AD-240-2015</v>
      </c>
      <c r="V11" s="17">
        <v>42364</v>
      </c>
      <c r="W11" s="16">
        <f t="shared" ref="W11:W29" si="5">L11/1.16</f>
        <v>1131896.5862068967</v>
      </c>
      <c r="X11" s="16">
        <f t="shared" ref="X11:X28" si="6">W11*0.16</f>
        <v>181103.45379310349</v>
      </c>
      <c r="Y11" s="16">
        <f t="shared" ref="Y11:Y29" si="7">W11+X11</f>
        <v>1313000.0400000003</v>
      </c>
      <c r="Z11" s="16">
        <f t="shared" si="4"/>
        <v>113189.65862068968</v>
      </c>
      <c r="AA11" s="14" t="s">
        <v>90</v>
      </c>
      <c r="AB11" s="15" t="s">
        <v>47</v>
      </c>
      <c r="AC11" s="15" t="s">
        <v>56</v>
      </c>
      <c r="AD11" s="17">
        <v>42366</v>
      </c>
      <c r="AE11" s="17">
        <v>42434</v>
      </c>
      <c r="AF11" s="14" t="s">
        <v>83</v>
      </c>
      <c r="AG11" s="15" t="s">
        <v>47</v>
      </c>
      <c r="AH11" s="15" t="s">
        <v>47</v>
      </c>
      <c r="AI11" s="15" t="s">
        <v>47</v>
      </c>
      <c r="AJ11" s="15" t="s">
        <v>47</v>
      </c>
      <c r="AK11" s="15" t="s">
        <v>47</v>
      </c>
      <c r="AL11" s="15" t="s">
        <v>47</v>
      </c>
      <c r="AM11" s="15" t="s">
        <v>47</v>
      </c>
      <c r="AN11" s="15" t="s">
        <v>47</v>
      </c>
      <c r="AO11" s="15" t="s">
        <v>47</v>
      </c>
    </row>
    <row r="12" spans="1:41" ht="67.5">
      <c r="A12" s="13">
        <v>2015</v>
      </c>
      <c r="B12" s="13" t="s">
        <v>44</v>
      </c>
      <c r="C12" s="13" t="s">
        <v>91</v>
      </c>
      <c r="D12" s="14" t="s">
        <v>46</v>
      </c>
      <c r="E12" s="15" t="s">
        <v>47</v>
      </c>
      <c r="F12" s="14" t="s">
        <v>92</v>
      </c>
      <c r="G12" s="15" t="s">
        <v>93</v>
      </c>
      <c r="H12" s="15" t="s">
        <v>94</v>
      </c>
      <c r="I12" s="15" t="s">
        <v>95</v>
      </c>
      <c r="J12" s="14" t="s">
        <v>96</v>
      </c>
      <c r="K12" s="15" t="s">
        <v>97</v>
      </c>
      <c r="L12" s="16">
        <v>48554.79</v>
      </c>
      <c r="M12" s="15" t="s">
        <v>93</v>
      </c>
      <c r="N12" s="15" t="s">
        <v>94</v>
      </c>
      <c r="O12" s="15" t="s">
        <v>95</v>
      </c>
      <c r="P12" s="14" t="s">
        <v>96</v>
      </c>
      <c r="Q12" s="15" t="s">
        <v>97</v>
      </c>
      <c r="R12" s="14" t="s">
        <v>54</v>
      </c>
      <c r="S12" s="14" t="s">
        <v>54</v>
      </c>
      <c r="T12" s="14" t="s">
        <v>54</v>
      </c>
      <c r="U12" s="13" t="str">
        <f t="shared" si="0"/>
        <v>DOPI-MUN-RM-BAN-AD-241-2015</v>
      </c>
      <c r="V12" s="17">
        <v>42364</v>
      </c>
      <c r="W12" s="16">
        <f t="shared" si="5"/>
        <v>41857.577586206899</v>
      </c>
      <c r="X12" s="16">
        <f t="shared" si="6"/>
        <v>6697.2124137931041</v>
      </c>
      <c r="Y12" s="16">
        <f t="shared" si="7"/>
        <v>48554.79</v>
      </c>
      <c r="Z12" s="16">
        <f t="shared" si="4"/>
        <v>4185.7577586206899</v>
      </c>
      <c r="AA12" s="14" t="s">
        <v>98</v>
      </c>
      <c r="AB12" s="15" t="s">
        <v>47</v>
      </c>
      <c r="AC12" s="15" t="s">
        <v>56</v>
      </c>
      <c r="AD12" s="17">
        <v>42366</v>
      </c>
      <c r="AE12" s="17">
        <v>42400</v>
      </c>
      <c r="AF12" s="14" t="s">
        <v>99</v>
      </c>
      <c r="AG12" s="15" t="s">
        <v>47</v>
      </c>
      <c r="AH12" s="15" t="s">
        <v>47</v>
      </c>
      <c r="AI12" s="15" t="s">
        <v>47</v>
      </c>
      <c r="AJ12" s="15" t="s">
        <v>47</v>
      </c>
      <c r="AK12" s="15" t="s">
        <v>47</v>
      </c>
      <c r="AL12" s="15" t="s">
        <v>47</v>
      </c>
      <c r="AM12" s="15" t="s">
        <v>47</v>
      </c>
      <c r="AN12" s="15" t="s">
        <v>47</v>
      </c>
      <c r="AO12" s="15" t="s">
        <v>47</v>
      </c>
    </row>
    <row r="13" spans="1:41" ht="55.9" customHeight="1">
      <c r="A13" s="13">
        <v>2015</v>
      </c>
      <c r="B13" s="13" t="s">
        <v>44</v>
      </c>
      <c r="C13" s="13" t="s">
        <v>100</v>
      </c>
      <c r="D13" s="14" t="s">
        <v>46</v>
      </c>
      <c r="E13" s="15" t="s">
        <v>47</v>
      </c>
      <c r="F13" s="14" t="s">
        <v>68</v>
      </c>
      <c r="G13" s="15" t="s">
        <v>101</v>
      </c>
      <c r="H13" s="15" t="s">
        <v>102</v>
      </c>
      <c r="I13" s="15" t="s">
        <v>103</v>
      </c>
      <c r="J13" s="14" t="s">
        <v>104</v>
      </c>
      <c r="K13" s="15" t="s">
        <v>105</v>
      </c>
      <c r="L13" s="16">
        <v>883610.98</v>
      </c>
      <c r="M13" s="15" t="s">
        <v>101</v>
      </c>
      <c r="N13" s="15" t="s">
        <v>102</v>
      </c>
      <c r="O13" s="15" t="s">
        <v>103</v>
      </c>
      <c r="P13" s="14" t="s">
        <v>104</v>
      </c>
      <c r="Q13" s="15" t="s">
        <v>105</v>
      </c>
      <c r="R13" s="14" t="s">
        <v>54</v>
      </c>
      <c r="S13" s="14" t="s">
        <v>54</v>
      </c>
      <c r="T13" s="14" t="s">
        <v>54</v>
      </c>
      <c r="U13" s="13" t="str">
        <f t="shared" si="0"/>
        <v>DOPI-MUN-RM-DS-AD-242-2015</v>
      </c>
      <c r="V13" s="17">
        <v>42364</v>
      </c>
      <c r="W13" s="16">
        <f t="shared" si="5"/>
        <v>761733.60344827594</v>
      </c>
      <c r="X13" s="16">
        <f t="shared" si="6"/>
        <v>121877.37655172416</v>
      </c>
      <c r="Y13" s="16">
        <f t="shared" si="7"/>
        <v>883610.9800000001</v>
      </c>
      <c r="Z13" s="16">
        <f t="shared" si="4"/>
        <v>76173.360344827597</v>
      </c>
      <c r="AA13" s="14" t="s">
        <v>106</v>
      </c>
      <c r="AB13" s="15" t="s">
        <v>47</v>
      </c>
      <c r="AC13" s="15" t="s">
        <v>56</v>
      </c>
      <c r="AD13" s="17">
        <v>42366</v>
      </c>
      <c r="AE13" s="17">
        <v>42460</v>
      </c>
      <c r="AF13" s="14" t="s">
        <v>107</v>
      </c>
      <c r="AG13" s="15" t="s">
        <v>47</v>
      </c>
      <c r="AH13" s="15" t="s">
        <v>47</v>
      </c>
      <c r="AI13" s="15" t="s">
        <v>47</v>
      </c>
      <c r="AJ13" s="15" t="s">
        <v>47</v>
      </c>
      <c r="AK13" s="15" t="s">
        <v>47</v>
      </c>
      <c r="AL13" s="15" t="s">
        <v>47</v>
      </c>
      <c r="AM13" s="15" t="s">
        <v>47</v>
      </c>
      <c r="AN13" s="15" t="s">
        <v>47</v>
      </c>
      <c r="AO13" s="15" t="s">
        <v>47</v>
      </c>
    </row>
    <row r="14" spans="1:41" ht="55.9" customHeight="1">
      <c r="A14" s="13">
        <v>2015</v>
      </c>
      <c r="B14" s="13" t="s">
        <v>44</v>
      </c>
      <c r="C14" s="13" t="s">
        <v>108</v>
      </c>
      <c r="D14" s="14" t="s">
        <v>46</v>
      </c>
      <c r="E14" s="15" t="s">
        <v>47</v>
      </c>
      <c r="F14" s="14" t="s">
        <v>68</v>
      </c>
      <c r="G14" s="15" t="s">
        <v>85</v>
      </c>
      <c r="H14" s="15" t="s">
        <v>109</v>
      </c>
      <c r="I14" s="15" t="s">
        <v>110</v>
      </c>
      <c r="J14" s="14" t="s">
        <v>111</v>
      </c>
      <c r="K14" s="15" t="s">
        <v>112</v>
      </c>
      <c r="L14" s="16">
        <v>83769.11</v>
      </c>
      <c r="M14" s="15" t="s">
        <v>85</v>
      </c>
      <c r="N14" s="15" t="s">
        <v>109</v>
      </c>
      <c r="O14" s="15" t="s">
        <v>110</v>
      </c>
      <c r="P14" s="14" t="s">
        <v>111</v>
      </c>
      <c r="Q14" s="15" t="s">
        <v>112</v>
      </c>
      <c r="R14" s="14" t="s">
        <v>54</v>
      </c>
      <c r="S14" s="14" t="s">
        <v>54</v>
      </c>
      <c r="T14" s="14" t="s">
        <v>54</v>
      </c>
      <c r="U14" s="13" t="str">
        <f t="shared" si="0"/>
        <v>DOPI-MUN-RM-DS-AD-243-2015</v>
      </c>
      <c r="V14" s="17">
        <v>42364</v>
      </c>
      <c r="W14" s="16">
        <f t="shared" si="5"/>
        <v>72214.75</v>
      </c>
      <c r="X14" s="16">
        <f t="shared" si="6"/>
        <v>11554.36</v>
      </c>
      <c r="Y14" s="16">
        <f t="shared" si="7"/>
        <v>83769.11</v>
      </c>
      <c r="Z14" s="16">
        <f t="shared" si="4"/>
        <v>7221.4750000000004</v>
      </c>
      <c r="AA14" s="14" t="s">
        <v>113</v>
      </c>
      <c r="AB14" s="15" t="s">
        <v>47</v>
      </c>
      <c r="AC14" s="15" t="s">
        <v>56</v>
      </c>
      <c r="AD14" s="17">
        <v>42366</v>
      </c>
      <c r="AE14" s="17">
        <v>42400</v>
      </c>
      <c r="AF14" s="14" t="s">
        <v>114</v>
      </c>
      <c r="AG14" s="15" t="s">
        <v>47</v>
      </c>
      <c r="AH14" s="15" t="s">
        <v>47</v>
      </c>
      <c r="AI14" s="15" t="s">
        <v>47</v>
      </c>
      <c r="AJ14" s="15" t="s">
        <v>47</v>
      </c>
      <c r="AK14" s="15" t="s">
        <v>47</v>
      </c>
      <c r="AL14" s="15" t="s">
        <v>47</v>
      </c>
      <c r="AM14" s="15" t="s">
        <v>47</v>
      </c>
      <c r="AN14" s="15" t="s">
        <v>47</v>
      </c>
      <c r="AO14" s="15" t="s">
        <v>47</v>
      </c>
    </row>
    <row r="15" spans="1:41" ht="58.15" customHeight="1">
      <c r="A15" s="13">
        <v>2016</v>
      </c>
      <c r="B15" s="13" t="s">
        <v>44</v>
      </c>
      <c r="C15" s="13" t="s">
        <v>115</v>
      </c>
      <c r="D15" s="14" t="s">
        <v>46</v>
      </c>
      <c r="E15" s="15" t="s">
        <v>47</v>
      </c>
      <c r="F15" s="14" t="s">
        <v>116</v>
      </c>
      <c r="G15" s="15" t="s">
        <v>117</v>
      </c>
      <c r="H15" s="15" t="s">
        <v>118</v>
      </c>
      <c r="I15" s="15" t="s">
        <v>119</v>
      </c>
      <c r="J15" s="14" t="s">
        <v>120</v>
      </c>
      <c r="K15" s="15" t="s">
        <v>121</v>
      </c>
      <c r="L15" s="16">
        <v>999297</v>
      </c>
      <c r="M15" s="15" t="s">
        <v>117</v>
      </c>
      <c r="N15" s="15" t="s">
        <v>118</v>
      </c>
      <c r="O15" s="15" t="s">
        <v>119</v>
      </c>
      <c r="P15" s="14" t="s">
        <v>120</v>
      </c>
      <c r="Q15" s="15" t="s">
        <v>121</v>
      </c>
      <c r="R15" s="14" t="s">
        <v>54</v>
      </c>
      <c r="S15" s="14" t="s">
        <v>54</v>
      </c>
      <c r="T15" s="14" t="s">
        <v>54</v>
      </c>
      <c r="U15" s="13" t="str">
        <f>C15</f>
        <v>DOPI-MUN-RP-PAV-AD-001-2016</v>
      </c>
      <c r="V15" s="17">
        <v>42394</v>
      </c>
      <c r="W15" s="16">
        <f t="shared" si="5"/>
        <v>861462.93103448278</v>
      </c>
      <c r="X15" s="16">
        <f t="shared" si="6"/>
        <v>137834.06896551725</v>
      </c>
      <c r="Y15" s="16">
        <f t="shared" si="7"/>
        <v>999297</v>
      </c>
      <c r="Z15" s="16">
        <f t="shared" si="4"/>
        <v>86146.29310344829</v>
      </c>
      <c r="AA15" s="14" t="s">
        <v>122</v>
      </c>
      <c r="AB15" s="15" t="s">
        <v>47</v>
      </c>
      <c r="AC15" s="15" t="s">
        <v>56</v>
      </c>
      <c r="AD15" s="17">
        <v>42396</v>
      </c>
      <c r="AE15" s="17">
        <v>42429</v>
      </c>
      <c r="AF15" s="14" t="s">
        <v>123</v>
      </c>
      <c r="AG15" s="15" t="s">
        <v>47</v>
      </c>
      <c r="AH15" s="15" t="s">
        <v>47</v>
      </c>
      <c r="AI15" s="15" t="s">
        <v>47</v>
      </c>
      <c r="AJ15" s="15" t="s">
        <v>47</v>
      </c>
      <c r="AK15" s="15" t="s">
        <v>47</v>
      </c>
      <c r="AL15" s="15" t="s">
        <v>47</v>
      </c>
      <c r="AM15" s="15" t="s">
        <v>47</v>
      </c>
      <c r="AN15" s="15" t="s">
        <v>47</v>
      </c>
      <c r="AO15" s="15" t="s">
        <v>47</v>
      </c>
    </row>
    <row r="16" spans="1:41" ht="67.5">
      <c r="A16" s="13">
        <v>2016</v>
      </c>
      <c r="B16" s="13" t="s">
        <v>44</v>
      </c>
      <c r="C16" s="13" t="s">
        <v>124</v>
      </c>
      <c r="D16" s="14" t="s">
        <v>46</v>
      </c>
      <c r="E16" s="15" t="s">
        <v>47</v>
      </c>
      <c r="F16" s="14" t="s">
        <v>92</v>
      </c>
      <c r="G16" s="15" t="s">
        <v>125</v>
      </c>
      <c r="H16" s="15" t="s">
        <v>79</v>
      </c>
      <c r="I16" s="15" t="s">
        <v>126</v>
      </c>
      <c r="J16" s="14" t="s">
        <v>127</v>
      </c>
      <c r="K16" s="15" t="s">
        <v>128</v>
      </c>
      <c r="L16" s="16">
        <v>1615350.24</v>
      </c>
      <c r="M16" s="15" t="s">
        <v>125</v>
      </c>
      <c r="N16" s="15" t="s">
        <v>79</v>
      </c>
      <c r="O16" s="15" t="s">
        <v>126</v>
      </c>
      <c r="P16" s="14" t="s">
        <v>127</v>
      </c>
      <c r="Q16" s="15" t="s">
        <v>128</v>
      </c>
      <c r="R16" s="14" t="s">
        <v>54</v>
      </c>
      <c r="S16" s="14" t="s">
        <v>54</v>
      </c>
      <c r="T16" s="14" t="s">
        <v>54</v>
      </c>
      <c r="U16" s="13" t="str">
        <f t="shared" ref="U16:U29" si="8">C16</f>
        <v>DOPI-MUN-RP-EP-AD-002-2016</v>
      </c>
      <c r="V16" s="17">
        <v>42387</v>
      </c>
      <c r="W16" s="16">
        <f t="shared" si="5"/>
        <v>1392543.3103448276</v>
      </c>
      <c r="X16" s="16">
        <f t="shared" si="6"/>
        <v>222806.92965517243</v>
      </c>
      <c r="Y16" s="16">
        <f t="shared" si="7"/>
        <v>1615350.24</v>
      </c>
      <c r="Z16" s="16">
        <f t="shared" si="4"/>
        <v>139254.33103448278</v>
      </c>
      <c r="AA16" s="14" t="s">
        <v>129</v>
      </c>
      <c r="AB16" s="15" t="s">
        <v>47</v>
      </c>
      <c r="AC16" s="15" t="s">
        <v>56</v>
      </c>
      <c r="AD16" s="17">
        <v>42388</v>
      </c>
      <c r="AE16" s="17">
        <v>42429</v>
      </c>
      <c r="AF16" s="14" t="s">
        <v>66</v>
      </c>
      <c r="AG16" s="15" t="s">
        <v>47</v>
      </c>
      <c r="AH16" s="15" t="s">
        <v>47</v>
      </c>
      <c r="AI16" s="15" t="s">
        <v>47</v>
      </c>
      <c r="AJ16" s="15" t="s">
        <v>47</v>
      </c>
      <c r="AK16" s="15" t="s">
        <v>47</v>
      </c>
      <c r="AL16" s="15" t="s">
        <v>47</v>
      </c>
      <c r="AM16" s="15" t="s">
        <v>47</v>
      </c>
      <c r="AN16" s="15" t="s">
        <v>47</v>
      </c>
      <c r="AO16" s="15" t="s">
        <v>47</v>
      </c>
    </row>
    <row r="17" spans="1:41" ht="81">
      <c r="A17" s="13">
        <v>2016</v>
      </c>
      <c r="B17" s="13" t="s">
        <v>44</v>
      </c>
      <c r="C17" s="13" t="s">
        <v>130</v>
      </c>
      <c r="D17" s="14" t="s">
        <v>46</v>
      </c>
      <c r="E17" s="15" t="s">
        <v>47</v>
      </c>
      <c r="F17" s="14" t="s">
        <v>92</v>
      </c>
      <c r="G17" s="15" t="s">
        <v>131</v>
      </c>
      <c r="H17" s="15" t="s">
        <v>50</v>
      </c>
      <c r="I17" s="15" t="s">
        <v>51</v>
      </c>
      <c r="J17" s="14" t="s">
        <v>132</v>
      </c>
      <c r="K17" s="15" t="s">
        <v>133</v>
      </c>
      <c r="L17" s="16">
        <v>1245297.3500000001</v>
      </c>
      <c r="M17" s="15" t="s">
        <v>131</v>
      </c>
      <c r="N17" s="15" t="s">
        <v>50</v>
      </c>
      <c r="O17" s="15" t="s">
        <v>51</v>
      </c>
      <c r="P17" s="14" t="s">
        <v>132</v>
      </c>
      <c r="Q17" s="15" t="s">
        <v>133</v>
      </c>
      <c r="R17" s="14" t="s">
        <v>54</v>
      </c>
      <c r="S17" s="14" t="s">
        <v>54</v>
      </c>
      <c r="T17" s="14" t="s">
        <v>54</v>
      </c>
      <c r="U17" s="13" t="str">
        <f t="shared" si="8"/>
        <v>DOPI-MUN-RP-EP-AD-003-2016</v>
      </c>
      <c r="V17" s="17">
        <v>42387</v>
      </c>
      <c r="W17" s="16">
        <f t="shared" si="5"/>
        <v>1073532.1982758623</v>
      </c>
      <c r="X17" s="16">
        <f t="shared" si="6"/>
        <v>171765.15172413798</v>
      </c>
      <c r="Y17" s="16">
        <f t="shared" si="7"/>
        <v>1245297.3500000003</v>
      </c>
      <c r="Z17" s="16">
        <f t="shared" si="4"/>
        <v>107353.21982758623</v>
      </c>
      <c r="AA17" s="14" t="s">
        <v>134</v>
      </c>
      <c r="AB17" s="15" t="s">
        <v>47</v>
      </c>
      <c r="AC17" s="15" t="s">
        <v>56</v>
      </c>
      <c r="AD17" s="17">
        <v>42388</v>
      </c>
      <c r="AE17" s="17">
        <v>42429</v>
      </c>
      <c r="AF17" s="14" t="s">
        <v>66</v>
      </c>
      <c r="AG17" s="15" t="s">
        <v>47</v>
      </c>
      <c r="AH17" s="15" t="s">
        <v>47</v>
      </c>
      <c r="AI17" s="15" t="s">
        <v>47</v>
      </c>
      <c r="AJ17" s="15" t="s">
        <v>47</v>
      </c>
      <c r="AK17" s="15" t="s">
        <v>47</v>
      </c>
      <c r="AL17" s="15" t="s">
        <v>47</v>
      </c>
      <c r="AM17" s="15" t="s">
        <v>47</v>
      </c>
      <c r="AN17" s="15" t="s">
        <v>47</v>
      </c>
      <c r="AO17" s="15" t="s">
        <v>47</v>
      </c>
    </row>
    <row r="18" spans="1:41" ht="148.5">
      <c r="A18" s="13">
        <v>2016</v>
      </c>
      <c r="B18" s="13" t="s">
        <v>44</v>
      </c>
      <c r="C18" s="13" t="s">
        <v>135</v>
      </c>
      <c r="D18" s="14" t="s">
        <v>46</v>
      </c>
      <c r="E18" s="15" t="s">
        <v>47</v>
      </c>
      <c r="F18" s="14" t="s">
        <v>136</v>
      </c>
      <c r="G18" s="15" t="s">
        <v>137</v>
      </c>
      <c r="H18" s="15" t="s">
        <v>138</v>
      </c>
      <c r="I18" s="15" t="s">
        <v>139</v>
      </c>
      <c r="J18" s="14" t="s">
        <v>140</v>
      </c>
      <c r="K18" s="15" t="s">
        <v>141</v>
      </c>
      <c r="L18" s="16">
        <v>1029282.85</v>
      </c>
      <c r="M18" s="15" t="s">
        <v>137</v>
      </c>
      <c r="N18" s="15" t="s">
        <v>138</v>
      </c>
      <c r="O18" s="15" t="s">
        <v>139</v>
      </c>
      <c r="P18" s="14" t="s">
        <v>140</v>
      </c>
      <c r="Q18" s="15" t="s">
        <v>141</v>
      </c>
      <c r="R18" s="14" t="s">
        <v>54</v>
      </c>
      <c r="S18" s="14" t="s">
        <v>54</v>
      </c>
      <c r="T18" s="14" t="s">
        <v>54</v>
      </c>
      <c r="U18" s="13" t="str">
        <f t="shared" si="8"/>
        <v>DOPI-MUN-RP-CONT-AD-004-2016</v>
      </c>
      <c r="V18" s="17">
        <v>42413</v>
      </c>
      <c r="W18" s="16">
        <f t="shared" si="5"/>
        <v>887312.80172413797</v>
      </c>
      <c r="X18" s="16">
        <f t="shared" si="6"/>
        <v>141970.04827586209</v>
      </c>
      <c r="Y18" s="16">
        <f t="shared" si="7"/>
        <v>1029282.8500000001</v>
      </c>
      <c r="Z18" s="16">
        <f t="shared" si="4"/>
        <v>88731.280172413797</v>
      </c>
      <c r="AA18" s="14" t="s">
        <v>142</v>
      </c>
      <c r="AB18" s="15" t="s">
        <v>47</v>
      </c>
      <c r="AC18" s="15" t="s">
        <v>56</v>
      </c>
      <c r="AD18" s="17">
        <v>42415</v>
      </c>
      <c r="AE18" s="17">
        <v>42484</v>
      </c>
      <c r="AF18" s="14" t="s">
        <v>99</v>
      </c>
      <c r="AG18" s="15" t="s">
        <v>47</v>
      </c>
      <c r="AH18" s="15" t="s">
        <v>47</v>
      </c>
      <c r="AI18" s="15" t="s">
        <v>47</v>
      </c>
      <c r="AJ18" s="15" t="s">
        <v>47</v>
      </c>
      <c r="AK18" s="15" t="s">
        <v>47</v>
      </c>
      <c r="AL18" s="15" t="s">
        <v>47</v>
      </c>
      <c r="AM18" s="15" t="s">
        <v>47</v>
      </c>
      <c r="AN18" s="15" t="s">
        <v>47</v>
      </c>
      <c r="AO18" s="15" t="s">
        <v>47</v>
      </c>
    </row>
    <row r="19" spans="1:41" ht="81">
      <c r="A19" s="13">
        <v>2016</v>
      </c>
      <c r="B19" s="13" t="s">
        <v>44</v>
      </c>
      <c r="C19" s="13" t="s">
        <v>143</v>
      </c>
      <c r="D19" s="14" t="s">
        <v>46</v>
      </c>
      <c r="E19" s="15" t="s">
        <v>47</v>
      </c>
      <c r="F19" s="14" t="s">
        <v>144</v>
      </c>
      <c r="G19" s="15" t="s">
        <v>145</v>
      </c>
      <c r="H19" s="15" t="s">
        <v>146</v>
      </c>
      <c r="I19" s="15" t="s">
        <v>147</v>
      </c>
      <c r="J19" s="14" t="s">
        <v>148</v>
      </c>
      <c r="K19" s="15" t="s">
        <v>149</v>
      </c>
      <c r="L19" s="16">
        <v>1480259.25</v>
      </c>
      <c r="M19" s="15" t="s">
        <v>145</v>
      </c>
      <c r="N19" s="15" t="s">
        <v>146</v>
      </c>
      <c r="O19" s="15" t="s">
        <v>147</v>
      </c>
      <c r="P19" s="14" t="s">
        <v>148</v>
      </c>
      <c r="Q19" s="15" t="s">
        <v>149</v>
      </c>
      <c r="R19" s="14" t="s">
        <v>54</v>
      </c>
      <c r="S19" s="14" t="s">
        <v>54</v>
      </c>
      <c r="T19" s="14" t="s">
        <v>54</v>
      </c>
      <c r="U19" s="13" t="str">
        <f t="shared" si="8"/>
        <v>DOPI-MUN-RP-IS-AD-005-2016</v>
      </c>
      <c r="V19" s="17">
        <v>42420</v>
      </c>
      <c r="W19" s="16">
        <f t="shared" si="5"/>
        <v>1276085.5603448276</v>
      </c>
      <c r="X19" s="16">
        <f t="shared" si="6"/>
        <v>204173.68965517241</v>
      </c>
      <c r="Y19" s="16">
        <f t="shared" si="7"/>
        <v>1480259.25</v>
      </c>
      <c r="Z19" s="16">
        <f t="shared" si="4"/>
        <v>127608.55603448277</v>
      </c>
      <c r="AA19" s="14" t="s">
        <v>150</v>
      </c>
      <c r="AB19" s="15" t="s">
        <v>47</v>
      </c>
      <c r="AC19" s="15" t="s">
        <v>56</v>
      </c>
      <c r="AD19" s="17">
        <v>42422</v>
      </c>
      <c r="AE19" s="17">
        <v>42505</v>
      </c>
      <c r="AF19" s="14" t="s">
        <v>66</v>
      </c>
      <c r="AG19" s="15" t="s">
        <v>47</v>
      </c>
      <c r="AH19" s="15" t="s">
        <v>47</v>
      </c>
      <c r="AI19" s="15" t="s">
        <v>47</v>
      </c>
      <c r="AJ19" s="15" t="s">
        <v>47</v>
      </c>
      <c r="AK19" s="15" t="s">
        <v>47</v>
      </c>
      <c r="AL19" s="15" t="s">
        <v>47</v>
      </c>
      <c r="AM19" s="15" t="s">
        <v>47</v>
      </c>
      <c r="AN19" s="15" t="s">
        <v>47</v>
      </c>
      <c r="AO19" s="15" t="s">
        <v>47</v>
      </c>
    </row>
    <row r="20" spans="1:41" ht="94.5">
      <c r="A20" s="13">
        <v>2016</v>
      </c>
      <c r="B20" s="13" t="s">
        <v>44</v>
      </c>
      <c r="C20" s="13" t="s">
        <v>151</v>
      </c>
      <c r="D20" s="14" t="s">
        <v>46</v>
      </c>
      <c r="E20" s="15" t="s">
        <v>47</v>
      </c>
      <c r="F20" s="14" t="s">
        <v>152</v>
      </c>
      <c r="G20" s="15" t="s">
        <v>153</v>
      </c>
      <c r="H20" s="15" t="s">
        <v>154</v>
      </c>
      <c r="I20" s="15" t="s">
        <v>155</v>
      </c>
      <c r="J20" s="14" t="s">
        <v>156</v>
      </c>
      <c r="K20" s="15" t="s">
        <v>157</v>
      </c>
      <c r="L20" s="16">
        <v>595635.78</v>
      </c>
      <c r="M20" s="15" t="s">
        <v>153</v>
      </c>
      <c r="N20" s="15" t="s">
        <v>154</v>
      </c>
      <c r="O20" s="15" t="s">
        <v>155</v>
      </c>
      <c r="P20" s="14" t="s">
        <v>156</v>
      </c>
      <c r="Q20" s="15" t="s">
        <v>157</v>
      </c>
      <c r="R20" s="14" t="s">
        <v>54</v>
      </c>
      <c r="S20" s="14" t="s">
        <v>54</v>
      </c>
      <c r="T20" s="14" t="s">
        <v>54</v>
      </c>
      <c r="U20" s="13" t="str">
        <f t="shared" si="8"/>
        <v>DOPI-MUN-RP-IM-AD-006-2016</v>
      </c>
      <c r="V20" s="17">
        <v>42420</v>
      </c>
      <c r="W20" s="16">
        <f t="shared" si="5"/>
        <v>513479.12068965525</v>
      </c>
      <c r="X20" s="16">
        <f t="shared" si="6"/>
        <v>82156.659310344839</v>
      </c>
      <c r="Y20" s="16">
        <f t="shared" si="7"/>
        <v>595635.78</v>
      </c>
      <c r="Z20" s="16">
        <f t="shared" si="4"/>
        <v>51347.912068965525</v>
      </c>
      <c r="AA20" s="14" t="s">
        <v>158</v>
      </c>
      <c r="AB20" s="15" t="s">
        <v>47</v>
      </c>
      <c r="AC20" s="15" t="s">
        <v>56</v>
      </c>
      <c r="AD20" s="17">
        <v>42422</v>
      </c>
      <c r="AE20" s="17">
        <v>42484</v>
      </c>
      <c r="AF20" s="14" t="s">
        <v>159</v>
      </c>
      <c r="AG20" s="15" t="s">
        <v>47</v>
      </c>
      <c r="AH20" s="15" t="s">
        <v>47</v>
      </c>
      <c r="AI20" s="15" t="s">
        <v>47</v>
      </c>
      <c r="AJ20" s="15" t="s">
        <v>47</v>
      </c>
      <c r="AK20" s="15" t="s">
        <v>47</v>
      </c>
      <c r="AL20" s="15" t="s">
        <v>47</v>
      </c>
      <c r="AM20" s="15" t="s">
        <v>47</v>
      </c>
      <c r="AN20" s="15" t="s">
        <v>47</v>
      </c>
      <c r="AO20" s="15" t="s">
        <v>47</v>
      </c>
    </row>
    <row r="21" spans="1:41" ht="54">
      <c r="A21" s="13">
        <v>2016</v>
      </c>
      <c r="B21" s="13" t="s">
        <v>44</v>
      </c>
      <c r="C21" s="13" t="s">
        <v>160</v>
      </c>
      <c r="D21" s="14" t="s">
        <v>46</v>
      </c>
      <c r="E21" s="15" t="s">
        <v>47</v>
      </c>
      <c r="F21" s="14" t="s">
        <v>161</v>
      </c>
      <c r="G21" s="15" t="s">
        <v>162</v>
      </c>
      <c r="H21" s="15" t="s">
        <v>163</v>
      </c>
      <c r="I21" s="15" t="s">
        <v>164</v>
      </c>
      <c r="J21" s="14" t="s">
        <v>165</v>
      </c>
      <c r="K21" s="15" t="s">
        <v>166</v>
      </c>
      <c r="L21" s="16">
        <v>680157.27</v>
      </c>
      <c r="M21" s="15" t="s">
        <v>162</v>
      </c>
      <c r="N21" s="15" t="s">
        <v>163</v>
      </c>
      <c r="O21" s="15" t="s">
        <v>164</v>
      </c>
      <c r="P21" s="14" t="s">
        <v>165</v>
      </c>
      <c r="Q21" s="15" t="s">
        <v>166</v>
      </c>
      <c r="R21" s="14" t="s">
        <v>54</v>
      </c>
      <c r="S21" s="14" t="s">
        <v>54</v>
      </c>
      <c r="T21" s="14" t="s">
        <v>54</v>
      </c>
      <c r="U21" s="13" t="str">
        <f t="shared" si="8"/>
        <v>DOPI-MUN-RP-REST-AD-007-2016</v>
      </c>
      <c r="V21" s="17">
        <v>42420</v>
      </c>
      <c r="W21" s="16">
        <f t="shared" si="5"/>
        <v>586342.47413793113</v>
      </c>
      <c r="X21" s="16">
        <f t="shared" si="6"/>
        <v>93814.79586206899</v>
      </c>
      <c r="Y21" s="16">
        <f t="shared" si="7"/>
        <v>680157.27000000014</v>
      </c>
      <c r="Z21" s="16">
        <f t="shared" si="4"/>
        <v>58634.247413793113</v>
      </c>
      <c r="AA21" s="14" t="s">
        <v>167</v>
      </c>
      <c r="AB21" s="15" t="s">
        <v>47</v>
      </c>
      <c r="AC21" s="15" t="s">
        <v>56</v>
      </c>
      <c r="AD21" s="17">
        <v>42422</v>
      </c>
      <c r="AE21" s="17">
        <v>42484</v>
      </c>
      <c r="AF21" s="14" t="s">
        <v>75</v>
      </c>
      <c r="AG21" s="15" t="s">
        <v>47</v>
      </c>
      <c r="AH21" s="15" t="s">
        <v>47</v>
      </c>
      <c r="AI21" s="15" t="s">
        <v>47</v>
      </c>
      <c r="AJ21" s="15" t="s">
        <v>47</v>
      </c>
      <c r="AK21" s="15" t="s">
        <v>47</v>
      </c>
      <c r="AL21" s="15" t="s">
        <v>47</v>
      </c>
      <c r="AM21" s="15" t="s">
        <v>47</v>
      </c>
      <c r="AN21" s="15" t="s">
        <v>47</v>
      </c>
      <c r="AO21" s="15" t="s">
        <v>47</v>
      </c>
    </row>
    <row r="22" spans="1:41" ht="40.5">
      <c r="A22" s="13">
        <v>2016</v>
      </c>
      <c r="B22" s="13" t="s">
        <v>168</v>
      </c>
      <c r="C22" s="13" t="s">
        <v>169</v>
      </c>
      <c r="D22" s="14" t="s">
        <v>46</v>
      </c>
      <c r="E22" s="15" t="s">
        <v>47</v>
      </c>
      <c r="F22" s="14" t="s">
        <v>170</v>
      </c>
      <c r="G22" s="15" t="s">
        <v>171</v>
      </c>
      <c r="H22" s="15" t="s">
        <v>172</v>
      </c>
      <c r="I22" s="15" t="s">
        <v>173</v>
      </c>
      <c r="J22" s="19" t="s">
        <v>174</v>
      </c>
      <c r="K22" s="15" t="s">
        <v>175</v>
      </c>
      <c r="L22" s="16">
        <v>1135877.45</v>
      </c>
      <c r="M22" s="15" t="s">
        <v>171</v>
      </c>
      <c r="N22" s="15" t="s">
        <v>172</v>
      </c>
      <c r="O22" s="15" t="s">
        <v>173</v>
      </c>
      <c r="P22" s="19" t="s">
        <v>174</v>
      </c>
      <c r="Q22" s="15" t="s">
        <v>175</v>
      </c>
      <c r="R22" s="14" t="s">
        <v>54</v>
      </c>
      <c r="S22" s="14" t="s">
        <v>54</v>
      </c>
      <c r="T22" s="14" t="s">
        <v>54</v>
      </c>
      <c r="U22" s="13" t="str">
        <f t="shared" si="8"/>
        <v>DOPI-MUN-RP-PROY-AD-008-2016</v>
      </c>
      <c r="V22" s="17">
        <v>42406</v>
      </c>
      <c r="W22" s="16">
        <f t="shared" si="5"/>
        <v>979204.69827586215</v>
      </c>
      <c r="X22" s="16">
        <f t="shared" si="6"/>
        <v>156672.75172413795</v>
      </c>
      <c r="Y22" s="16">
        <f t="shared" si="7"/>
        <v>1135877.4500000002</v>
      </c>
      <c r="Z22" s="16">
        <f t="shared" si="4"/>
        <v>97920.469827586217</v>
      </c>
      <c r="AA22" s="14" t="s">
        <v>176</v>
      </c>
      <c r="AB22" s="15" t="s">
        <v>47</v>
      </c>
      <c r="AC22" s="15" t="s">
        <v>56</v>
      </c>
      <c r="AD22" s="17">
        <v>42408</v>
      </c>
      <c r="AE22" s="17">
        <v>42551</v>
      </c>
      <c r="AF22" s="14" t="s">
        <v>177</v>
      </c>
      <c r="AG22" s="15" t="s">
        <v>47</v>
      </c>
      <c r="AH22" s="15" t="s">
        <v>47</v>
      </c>
      <c r="AI22" s="15" t="s">
        <v>47</v>
      </c>
      <c r="AJ22" s="15" t="s">
        <v>47</v>
      </c>
      <c r="AK22" s="15" t="s">
        <v>47</v>
      </c>
      <c r="AL22" s="15" t="s">
        <v>47</v>
      </c>
      <c r="AM22" s="15" t="s">
        <v>47</v>
      </c>
      <c r="AN22" s="15" t="s">
        <v>47</v>
      </c>
      <c r="AO22" s="15" t="s">
        <v>47</v>
      </c>
    </row>
    <row r="23" spans="1:41" ht="54">
      <c r="A23" s="13">
        <v>2016</v>
      </c>
      <c r="B23" s="13" t="s">
        <v>168</v>
      </c>
      <c r="C23" s="13" t="s">
        <v>178</v>
      </c>
      <c r="D23" s="14" t="s">
        <v>46</v>
      </c>
      <c r="E23" s="15" t="s">
        <v>47</v>
      </c>
      <c r="F23" s="14" t="s">
        <v>170</v>
      </c>
      <c r="G23" s="15" t="s">
        <v>179</v>
      </c>
      <c r="H23" s="15" t="s">
        <v>180</v>
      </c>
      <c r="I23" s="15" t="s">
        <v>181</v>
      </c>
      <c r="J23" s="14" t="s">
        <v>182</v>
      </c>
      <c r="K23" s="15" t="s">
        <v>183</v>
      </c>
      <c r="L23" s="16">
        <v>1394867.44</v>
      </c>
      <c r="M23" s="15" t="s">
        <v>179</v>
      </c>
      <c r="N23" s="15" t="s">
        <v>180</v>
      </c>
      <c r="O23" s="15" t="s">
        <v>181</v>
      </c>
      <c r="P23" s="14" t="s">
        <v>182</v>
      </c>
      <c r="Q23" s="15" t="s">
        <v>183</v>
      </c>
      <c r="R23" s="14" t="s">
        <v>54</v>
      </c>
      <c r="S23" s="14" t="s">
        <v>54</v>
      </c>
      <c r="T23" s="14" t="s">
        <v>54</v>
      </c>
      <c r="U23" s="13" t="str">
        <f t="shared" si="8"/>
        <v>DOPI-MUN-RP-PROY-AD-009-2016</v>
      </c>
      <c r="V23" s="17">
        <v>42406</v>
      </c>
      <c r="W23" s="16">
        <f t="shared" si="5"/>
        <v>1202471.9310344828</v>
      </c>
      <c r="X23" s="16">
        <f t="shared" si="6"/>
        <v>192395.50896551725</v>
      </c>
      <c r="Y23" s="16">
        <f t="shared" si="7"/>
        <v>1394867.44</v>
      </c>
      <c r="Z23" s="16">
        <f t="shared" si="4"/>
        <v>120247.19310344828</v>
      </c>
      <c r="AA23" s="14" t="s">
        <v>184</v>
      </c>
      <c r="AB23" s="15" t="s">
        <v>47</v>
      </c>
      <c r="AC23" s="15" t="s">
        <v>56</v>
      </c>
      <c r="AD23" s="17">
        <v>42408</v>
      </c>
      <c r="AE23" s="17">
        <v>42551</v>
      </c>
      <c r="AF23" s="14" t="s">
        <v>185</v>
      </c>
      <c r="AG23" s="15" t="s">
        <v>47</v>
      </c>
      <c r="AH23" s="15" t="s">
        <v>47</v>
      </c>
      <c r="AI23" s="15" t="s">
        <v>47</v>
      </c>
      <c r="AJ23" s="15" t="s">
        <v>47</v>
      </c>
      <c r="AK23" s="15" t="s">
        <v>47</v>
      </c>
      <c r="AL23" s="15" t="s">
        <v>47</v>
      </c>
      <c r="AM23" s="15" t="s">
        <v>47</v>
      </c>
      <c r="AN23" s="15" t="s">
        <v>47</v>
      </c>
      <c r="AO23" s="15" t="s">
        <v>47</v>
      </c>
    </row>
    <row r="24" spans="1:41" ht="40.5">
      <c r="A24" s="13">
        <v>2016</v>
      </c>
      <c r="B24" s="13" t="s">
        <v>168</v>
      </c>
      <c r="C24" s="13" t="s">
        <v>186</v>
      </c>
      <c r="D24" s="14" t="s">
        <v>46</v>
      </c>
      <c r="E24" s="15" t="s">
        <v>47</v>
      </c>
      <c r="F24" s="14" t="s">
        <v>170</v>
      </c>
      <c r="G24" s="20" t="s">
        <v>187</v>
      </c>
      <c r="H24" s="20" t="s">
        <v>188</v>
      </c>
      <c r="I24" s="20" t="s">
        <v>189</v>
      </c>
      <c r="J24" s="14" t="s">
        <v>190</v>
      </c>
      <c r="K24" s="20" t="s">
        <v>191</v>
      </c>
      <c r="L24" s="16">
        <v>1293527.1299999999</v>
      </c>
      <c r="M24" s="20" t="s">
        <v>187</v>
      </c>
      <c r="N24" s="20" t="s">
        <v>188</v>
      </c>
      <c r="O24" s="20" t="s">
        <v>189</v>
      </c>
      <c r="P24" s="14" t="s">
        <v>190</v>
      </c>
      <c r="Q24" s="20" t="s">
        <v>191</v>
      </c>
      <c r="R24" s="14" t="s">
        <v>54</v>
      </c>
      <c r="S24" s="14" t="s">
        <v>54</v>
      </c>
      <c r="T24" s="14" t="s">
        <v>54</v>
      </c>
      <c r="U24" s="13" t="str">
        <f t="shared" si="8"/>
        <v>DOPI-MUN-RP-PROY-AD-010-2016</v>
      </c>
      <c r="V24" s="17">
        <v>42406</v>
      </c>
      <c r="W24" s="16">
        <f t="shared" si="5"/>
        <v>1115109.5948275861</v>
      </c>
      <c r="X24" s="16">
        <f t="shared" si="6"/>
        <v>178417.53517241377</v>
      </c>
      <c r="Y24" s="16">
        <f t="shared" si="7"/>
        <v>1293527.1299999999</v>
      </c>
      <c r="Z24" s="16">
        <f t="shared" si="4"/>
        <v>111510.95948275861</v>
      </c>
      <c r="AA24" s="14" t="s">
        <v>192</v>
      </c>
      <c r="AB24" s="15" t="s">
        <v>47</v>
      </c>
      <c r="AC24" s="15" t="s">
        <v>56</v>
      </c>
      <c r="AD24" s="17">
        <v>42408</v>
      </c>
      <c r="AE24" s="17">
        <v>42551</v>
      </c>
      <c r="AF24" s="14" t="s">
        <v>193</v>
      </c>
      <c r="AG24" s="15" t="s">
        <v>47</v>
      </c>
      <c r="AH24" s="15" t="s">
        <v>47</v>
      </c>
      <c r="AI24" s="15" t="s">
        <v>47</v>
      </c>
      <c r="AJ24" s="15" t="s">
        <v>47</v>
      </c>
      <c r="AK24" s="15" t="s">
        <v>47</v>
      </c>
      <c r="AL24" s="15" t="s">
        <v>47</v>
      </c>
      <c r="AM24" s="15" t="s">
        <v>47</v>
      </c>
      <c r="AN24" s="15" t="s">
        <v>47</v>
      </c>
      <c r="AO24" s="15" t="s">
        <v>47</v>
      </c>
    </row>
    <row r="25" spans="1:41" ht="54">
      <c r="A25" s="13">
        <v>2016</v>
      </c>
      <c r="B25" s="13" t="s">
        <v>168</v>
      </c>
      <c r="C25" s="13" t="s">
        <v>194</v>
      </c>
      <c r="D25" s="14" t="s">
        <v>46</v>
      </c>
      <c r="E25" s="15" t="s">
        <v>47</v>
      </c>
      <c r="F25" s="14" t="s">
        <v>170</v>
      </c>
      <c r="G25" s="15" t="s">
        <v>195</v>
      </c>
      <c r="H25" s="15" t="s">
        <v>196</v>
      </c>
      <c r="I25" s="15" t="s">
        <v>197</v>
      </c>
      <c r="J25" s="19" t="s">
        <v>198</v>
      </c>
      <c r="K25" s="15" t="s">
        <v>199</v>
      </c>
      <c r="L25" s="16">
        <v>1456436.78</v>
      </c>
      <c r="M25" s="15" t="s">
        <v>195</v>
      </c>
      <c r="N25" s="15" t="s">
        <v>196</v>
      </c>
      <c r="O25" s="15" t="s">
        <v>197</v>
      </c>
      <c r="P25" s="19" t="s">
        <v>198</v>
      </c>
      <c r="Q25" s="15" t="s">
        <v>199</v>
      </c>
      <c r="R25" s="14" t="s">
        <v>54</v>
      </c>
      <c r="S25" s="14" t="s">
        <v>54</v>
      </c>
      <c r="T25" s="14" t="s">
        <v>54</v>
      </c>
      <c r="U25" s="13" t="str">
        <f t="shared" si="8"/>
        <v>DOPI-MUN-RP-PROY-AD-011-2016</v>
      </c>
      <c r="V25" s="17">
        <v>42406</v>
      </c>
      <c r="W25" s="16">
        <f t="shared" si="5"/>
        <v>1255548.9482758623</v>
      </c>
      <c r="X25" s="16">
        <f t="shared" si="6"/>
        <v>200887.83172413797</v>
      </c>
      <c r="Y25" s="16">
        <f t="shared" si="7"/>
        <v>1456436.7800000003</v>
      </c>
      <c r="Z25" s="16">
        <f t="shared" si="4"/>
        <v>125554.89482758623</v>
      </c>
      <c r="AA25" s="14" t="s">
        <v>200</v>
      </c>
      <c r="AB25" s="15" t="s">
        <v>47</v>
      </c>
      <c r="AC25" s="15" t="s">
        <v>56</v>
      </c>
      <c r="AD25" s="17">
        <v>42408</v>
      </c>
      <c r="AE25" s="17">
        <v>42735</v>
      </c>
      <c r="AF25" s="14" t="s">
        <v>201</v>
      </c>
      <c r="AG25" s="15" t="s">
        <v>47</v>
      </c>
      <c r="AH25" s="15" t="s">
        <v>47</v>
      </c>
      <c r="AI25" s="15" t="s">
        <v>47</v>
      </c>
      <c r="AJ25" s="15" t="s">
        <v>47</v>
      </c>
      <c r="AK25" s="15" t="s">
        <v>47</v>
      </c>
      <c r="AL25" s="15" t="s">
        <v>47</v>
      </c>
      <c r="AM25" s="15" t="s">
        <v>47</v>
      </c>
      <c r="AN25" s="15" t="s">
        <v>47</v>
      </c>
      <c r="AO25" s="15" t="s">
        <v>47</v>
      </c>
    </row>
    <row r="26" spans="1:41" ht="40.5">
      <c r="A26" s="13">
        <v>2016</v>
      </c>
      <c r="B26" s="13" t="s">
        <v>168</v>
      </c>
      <c r="C26" s="13" t="s">
        <v>202</v>
      </c>
      <c r="D26" s="14" t="s">
        <v>46</v>
      </c>
      <c r="E26" s="15" t="s">
        <v>47</v>
      </c>
      <c r="F26" s="14" t="s">
        <v>170</v>
      </c>
      <c r="G26" s="15" t="s">
        <v>203</v>
      </c>
      <c r="H26" s="15" t="s">
        <v>204</v>
      </c>
      <c r="I26" s="15" t="s">
        <v>205</v>
      </c>
      <c r="J26" s="19" t="s">
        <v>206</v>
      </c>
      <c r="K26" s="15" t="s">
        <v>207</v>
      </c>
      <c r="L26" s="16">
        <v>1528326.3</v>
      </c>
      <c r="M26" s="15" t="s">
        <v>203</v>
      </c>
      <c r="N26" s="15" t="s">
        <v>204</v>
      </c>
      <c r="O26" s="15" t="s">
        <v>205</v>
      </c>
      <c r="P26" s="19" t="s">
        <v>206</v>
      </c>
      <c r="Q26" s="15" t="s">
        <v>207</v>
      </c>
      <c r="R26" s="14" t="s">
        <v>54</v>
      </c>
      <c r="S26" s="14" t="s">
        <v>54</v>
      </c>
      <c r="T26" s="14" t="s">
        <v>54</v>
      </c>
      <c r="U26" s="13" t="str">
        <f t="shared" si="8"/>
        <v>DOPI-MUN-RP-PROY-AD-012-2016</v>
      </c>
      <c r="V26" s="17">
        <v>42406</v>
      </c>
      <c r="W26" s="16">
        <f t="shared" si="5"/>
        <v>1317522.6724137932</v>
      </c>
      <c r="X26" s="16">
        <f t="shared" si="6"/>
        <v>210803.62758620692</v>
      </c>
      <c r="Y26" s="16">
        <f t="shared" si="7"/>
        <v>1528326.3</v>
      </c>
      <c r="Z26" s="16">
        <f t="shared" si="4"/>
        <v>131752.26724137933</v>
      </c>
      <c r="AA26" s="14" t="s">
        <v>208</v>
      </c>
      <c r="AB26" s="15" t="s">
        <v>47</v>
      </c>
      <c r="AC26" s="15" t="s">
        <v>56</v>
      </c>
      <c r="AD26" s="17">
        <v>42408</v>
      </c>
      <c r="AE26" s="17">
        <v>42735</v>
      </c>
      <c r="AF26" s="14" t="s">
        <v>201</v>
      </c>
      <c r="AG26" s="15" t="s">
        <v>47</v>
      </c>
      <c r="AH26" s="15" t="s">
        <v>47</v>
      </c>
      <c r="AI26" s="15" t="s">
        <v>47</v>
      </c>
      <c r="AJ26" s="15" t="s">
        <v>47</v>
      </c>
      <c r="AK26" s="15" t="s">
        <v>47</v>
      </c>
      <c r="AL26" s="15" t="s">
        <v>47</v>
      </c>
      <c r="AM26" s="15" t="s">
        <v>47</v>
      </c>
      <c r="AN26" s="15" t="s">
        <v>47</v>
      </c>
      <c r="AO26" s="15" t="s">
        <v>47</v>
      </c>
    </row>
    <row r="27" spans="1:41" ht="40.5">
      <c r="A27" s="13">
        <v>2016</v>
      </c>
      <c r="B27" s="13" t="s">
        <v>168</v>
      </c>
      <c r="C27" s="13" t="s">
        <v>209</v>
      </c>
      <c r="D27" s="14" t="s">
        <v>46</v>
      </c>
      <c r="E27" s="15" t="s">
        <v>47</v>
      </c>
      <c r="F27" s="14" t="s">
        <v>170</v>
      </c>
      <c r="G27" s="15" t="s">
        <v>210</v>
      </c>
      <c r="H27" s="15" t="s">
        <v>196</v>
      </c>
      <c r="I27" s="15" t="s">
        <v>211</v>
      </c>
      <c r="J27" s="14" t="s">
        <v>212</v>
      </c>
      <c r="K27" s="15" t="s">
        <v>213</v>
      </c>
      <c r="L27" s="16">
        <v>1201315.48</v>
      </c>
      <c r="M27" s="15" t="s">
        <v>210</v>
      </c>
      <c r="N27" s="15" t="s">
        <v>196</v>
      </c>
      <c r="O27" s="15" t="s">
        <v>211</v>
      </c>
      <c r="P27" s="14" t="s">
        <v>212</v>
      </c>
      <c r="Q27" s="15" t="s">
        <v>213</v>
      </c>
      <c r="R27" s="14" t="s">
        <v>54</v>
      </c>
      <c r="S27" s="14" t="s">
        <v>54</v>
      </c>
      <c r="T27" s="14" t="s">
        <v>54</v>
      </c>
      <c r="U27" s="13" t="str">
        <f t="shared" si="8"/>
        <v>DOPI-MUN-RP-PROY-AD-013-2016</v>
      </c>
      <c r="V27" s="17">
        <v>42406</v>
      </c>
      <c r="W27" s="16">
        <f t="shared" si="5"/>
        <v>1035616.7931034483</v>
      </c>
      <c r="X27" s="16">
        <f t="shared" si="6"/>
        <v>165698.68689655175</v>
      </c>
      <c r="Y27" s="16">
        <f t="shared" si="7"/>
        <v>1201315.48</v>
      </c>
      <c r="Z27" s="16">
        <f t="shared" si="4"/>
        <v>103561.67931034484</v>
      </c>
      <c r="AA27" s="14" t="s">
        <v>214</v>
      </c>
      <c r="AB27" s="15" t="s">
        <v>47</v>
      </c>
      <c r="AC27" s="15" t="s">
        <v>56</v>
      </c>
      <c r="AD27" s="17">
        <v>42408</v>
      </c>
      <c r="AE27" s="17">
        <v>42551</v>
      </c>
      <c r="AF27" s="14" t="s">
        <v>201</v>
      </c>
      <c r="AG27" s="15" t="s">
        <v>47</v>
      </c>
      <c r="AH27" s="15" t="s">
        <v>47</v>
      </c>
      <c r="AI27" s="15" t="s">
        <v>47</v>
      </c>
      <c r="AJ27" s="15" t="s">
        <v>47</v>
      </c>
      <c r="AK27" s="15" t="s">
        <v>47</v>
      </c>
      <c r="AL27" s="15" t="s">
        <v>47</v>
      </c>
      <c r="AM27" s="15" t="s">
        <v>47</v>
      </c>
      <c r="AN27" s="15" t="s">
        <v>47</v>
      </c>
      <c r="AO27" s="15" t="s">
        <v>47</v>
      </c>
    </row>
    <row r="28" spans="1:41" ht="40.5">
      <c r="A28" s="13">
        <v>2016</v>
      </c>
      <c r="B28" s="13" t="s">
        <v>168</v>
      </c>
      <c r="C28" s="13" t="s">
        <v>215</v>
      </c>
      <c r="D28" s="14" t="s">
        <v>46</v>
      </c>
      <c r="E28" s="15" t="s">
        <v>47</v>
      </c>
      <c r="F28" s="14" t="s">
        <v>170</v>
      </c>
      <c r="G28" s="15" t="s">
        <v>216</v>
      </c>
      <c r="H28" s="15" t="s">
        <v>217</v>
      </c>
      <c r="I28" s="15" t="s">
        <v>218</v>
      </c>
      <c r="J28" s="19" t="s">
        <v>219</v>
      </c>
      <c r="K28" s="15" t="s">
        <v>220</v>
      </c>
      <c r="L28" s="16">
        <v>1385659.75</v>
      </c>
      <c r="M28" s="15" t="s">
        <v>216</v>
      </c>
      <c r="N28" s="15" t="s">
        <v>217</v>
      </c>
      <c r="O28" s="15" t="s">
        <v>218</v>
      </c>
      <c r="P28" s="19" t="s">
        <v>219</v>
      </c>
      <c r="Q28" s="15" t="s">
        <v>220</v>
      </c>
      <c r="R28" s="14" t="s">
        <v>54</v>
      </c>
      <c r="S28" s="14" t="s">
        <v>54</v>
      </c>
      <c r="T28" s="14" t="s">
        <v>54</v>
      </c>
      <c r="U28" s="13" t="str">
        <f t="shared" si="8"/>
        <v>DOPI-MUN-RP-PROY-AD-014-2016</v>
      </c>
      <c r="V28" s="17">
        <v>42406</v>
      </c>
      <c r="W28" s="16">
        <f t="shared" si="5"/>
        <v>1194534.2672413795</v>
      </c>
      <c r="X28" s="16">
        <f t="shared" si="6"/>
        <v>191125.48275862072</v>
      </c>
      <c r="Y28" s="16">
        <f t="shared" si="7"/>
        <v>1385659.7500000002</v>
      </c>
      <c r="Z28" s="16">
        <f t="shared" si="4"/>
        <v>119453.42672413796</v>
      </c>
      <c r="AA28" s="14" t="s">
        <v>221</v>
      </c>
      <c r="AB28" s="15" t="s">
        <v>47</v>
      </c>
      <c r="AC28" s="15" t="s">
        <v>56</v>
      </c>
      <c r="AD28" s="17">
        <v>42408</v>
      </c>
      <c r="AE28" s="17">
        <v>42551</v>
      </c>
      <c r="AF28" s="14" t="s">
        <v>222</v>
      </c>
      <c r="AG28" s="15" t="s">
        <v>47</v>
      </c>
      <c r="AH28" s="15" t="s">
        <v>47</v>
      </c>
      <c r="AI28" s="15" t="s">
        <v>47</v>
      </c>
      <c r="AJ28" s="15" t="s">
        <v>47</v>
      </c>
      <c r="AK28" s="15" t="s">
        <v>47</v>
      </c>
      <c r="AL28" s="15" t="s">
        <v>47</v>
      </c>
      <c r="AM28" s="15" t="s">
        <v>47</v>
      </c>
      <c r="AN28" s="15" t="s">
        <v>47</v>
      </c>
      <c r="AO28" s="15" t="s">
        <v>47</v>
      </c>
    </row>
    <row r="29" spans="1:41" ht="54">
      <c r="A29" s="13">
        <v>2016</v>
      </c>
      <c r="B29" s="13" t="s">
        <v>44</v>
      </c>
      <c r="C29" s="13" t="s">
        <v>223</v>
      </c>
      <c r="D29" s="14" t="s">
        <v>46</v>
      </c>
      <c r="E29" s="15" t="s">
        <v>47</v>
      </c>
      <c r="F29" s="14" t="s">
        <v>224</v>
      </c>
      <c r="G29" s="15" t="s">
        <v>225</v>
      </c>
      <c r="H29" s="15" t="s">
        <v>226</v>
      </c>
      <c r="I29" s="15" t="s">
        <v>86</v>
      </c>
      <c r="J29" s="14" t="s">
        <v>227</v>
      </c>
      <c r="K29" s="15" t="s">
        <v>228</v>
      </c>
      <c r="L29" s="16">
        <v>1547300.2</v>
      </c>
      <c r="M29" s="15" t="s">
        <v>225</v>
      </c>
      <c r="N29" s="15" t="s">
        <v>226</v>
      </c>
      <c r="O29" s="15" t="s">
        <v>86</v>
      </c>
      <c r="P29" s="14" t="s">
        <v>227</v>
      </c>
      <c r="Q29" s="15" t="s">
        <v>228</v>
      </c>
      <c r="R29" s="14" t="s">
        <v>54</v>
      </c>
      <c r="S29" s="14" t="s">
        <v>54</v>
      </c>
      <c r="T29" s="14" t="s">
        <v>54</v>
      </c>
      <c r="U29" s="13" t="str">
        <f t="shared" si="8"/>
        <v>DOPI-MUN-RP-EP-AD-015-2016</v>
      </c>
      <c r="V29" s="17">
        <v>42413</v>
      </c>
      <c r="W29" s="16">
        <f t="shared" si="5"/>
        <v>1333879.4827586208</v>
      </c>
      <c r="X29" s="16">
        <f>W29*0.16</f>
        <v>213420.71724137932</v>
      </c>
      <c r="Y29" s="16">
        <f t="shared" si="7"/>
        <v>1547300.2000000002</v>
      </c>
      <c r="Z29" s="16">
        <f t="shared" si="4"/>
        <v>133387.94827586209</v>
      </c>
      <c r="AA29" s="14" t="s">
        <v>229</v>
      </c>
      <c r="AB29" s="15" t="s">
        <v>47</v>
      </c>
      <c r="AC29" s="15" t="s">
        <v>56</v>
      </c>
      <c r="AD29" s="17">
        <v>42415</v>
      </c>
      <c r="AE29" s="17">
        <v>42475</v>
      </c>
      <c r="AF29" s="14" t="s">
        <v>230</v>
      </c>
      <c r="AG29" s="15" t="s">
        <v>47</v>
      </c>
      <c r="AH29" s="15" t="s">
        <v>47</v>
      </c>
      <c r="AI29" s="15" t="s">
        <v>47</v>
      </c>
      <c r="AJ29" s="15" t="s">
        <v>47</v>
      </c>
      <c r="AK29" s="15" t="s">
        <v>47</v>
      </c>
      <c r="AL29" s="15" t="s">
        <v>47</v>
      </c>
      <c r="AM29" s="15" t="s">
        <v>47</v>
      </c>
      <c r="AN29" s="15" t="s">
        <v>47</v>
      </c>
      <c r="AO29" s="15" t="s">
        <v>47</v>
      </c>
    </row>
    <row r="30" spans="1:41" s="23" customFormat="1" ht="86.45" customHeight="1">
      <c r="A30" s="18">
        <v>2016</v>
      </c>
      <c r="B30" s="18" t="s">
        <v>44</v>
      </c>
      <c r="C30" s="18" t="s">
        <v>231</v>
      </c>
      <c r="D30" s="19" t="s">
        <v>46</v>
      </c>
      <c r="E30" s="20" t="s">
        <v>47</v>
      </c>
      <c r="F30" s="19" t="s">
        <v>232</v>
      </c>
      <c r="G30" s="20" t="s">
        <v>233</v>
      </c>
      <c r="H30" s="20" t="s">
        <v>188</v>
      </c>
      <c r="I30" s="20" t="s">
        <v>234</v>
      </c>
      <c r="J30" s="19" t="s">
        <v>235</v>
      </c>
      <c r="K30" s="20" t="s">
        <v>236</v>
      </c>
      <c r="L30" s="21">
        <v>1555449.71</v>
      </c>
      <c r="M30" s="20" t="str">
        <f>G30</f>
        <v>Raul</v>
      </c>
      <c r="N30" s="20" t="str">
        <f>H30</f>
        <v>Ortega</v>
      </c>
      <c r="O30" s="20" t="str">
        <f>I30</f>
        <v>Jara</v>
      </c>
      <c r="P30" s="19" t="str">
        <f>J30</f>
        <v>Construcciones Anayari, S. A. de C. V. PCZ-131/2016</v>
      </c>
      <c r="Q30" s="20" t="str">
        <f>K30</f>
        <v>CAN030528ME0</v>
      </c>
      <c r="R30" s="19" t="s">
        <v>54</v>
      </c>
      <c r="S30" s="19" t="s">
        <v>54</v>
      </c>
      <c r="T30" s="19" t="s">
        <v>54</v>
      </c>
      <c r="U30" s="18" t="str">
        <f>C30</f>
        <v>DOPI-MUN-RP-OC-AD-032-16</v>
      </c>
      <c r="V30" s="22">
        <v>42461</v>
      </c>
      <c r="W30" s="21">
        <f>Y30/1.16</f>
        <v>1340904.9224137932</v>
      </c>
      <c r="X30" s="21">
        <f>W30*0.16</f>
        <v>214544.78758620692</v>
      </c>
      <c r="Y30" s="21">
        <v>1555449.71</v>
      </c>
      <c r="Z30" s="21">
        <f>W30*0.1</f>
        <v>134090.49224137931</v>
      </c>
      <c r="AA30" s="19" t="s">
        <v>237</v>
      </c>
      <c r="AB30" s="20" t="s">
        <v>47</v>
      </c>
      <c r="AC30" s="20" t="s">
        <v>56</v>
      </c>
      <c r="AD30" s="22">
        <v>42464</v>
      </c>
      <c r="AE30" s="22">
        <v>42536</v>
      </c>
      <c r="AF30" s="19" t="s">
        <v>238</v>
      </c>
      <c r="AG30" s="20" t="s">
        <v>47</v>
      </c>
      <c r="AH30" s="20" t="s">
        <v>47</v>
      </c>
      <c r="AI30" s="20" t="s">
        <v>47</v>
      </c>
      <c r="AJ30" s="20" t="s">
        <v>47</v>
      </c>
      <c r="AK30" s="20" t="s">
        <v>47</v>
      </c>
      <c r="AL30" s="20" t="s">
        <v>47</v>
      </c>
      <c r="AM30" s="20" t="s">
        <v>47</v>
      </c>
      <c r="AN30" s="20" t="s">
        <v>47</v>
      </c>
      <c r="AO30" s="20" t="s">
        <v>47</v>
      </c>
    </row>
    <row r="31" spans="1:41" ht="61.15" customHeight="1">
      <c r="A31" s="13">
        <v>2015</v>
      </c>
      <c r="B31" s="13" t="s">
        <v>44</v>
      </c>
      <c r="C31" s="13" t="s">
        <v>239</v>
      </c>
      <c r="D31" s="14" t="s">
        <v>46</v>
      </c>
      <c r="E31" s="15" t="s">
        <v>47</v>
      </c>
      <c r="F31" s="19" t="s">
        <v>240</v>
      </c>
      <c r="G31" s="20" t="s">
        <v>241</v>
      </c>
      <c r="H31" s="20" t="s">
        <v>242</v>
      </c>
      <c r="I31" s="20" t="s">
        <v>243</v>
      </c>
      <c r="J31" s="14" t="s">
        <v>244</v>
      </c>
      <c r="K31" s="20" t="s">
        <v>245</v>
      </c>
      <c r="L31" s="21">
        <v>476740.63</v>
      </c>
      <c r="M31" s="20" t="str">
        <f t="shared" ref="M31:Q41" si="9">G31</f>
        <v>Juan José</v>
      </c>
      <c r="N31" s="20" t="str">
        <f t="shared" si="9"/>
        <v>Gutiérrez</v>
      </c>
      <c r="O31" s="20" t="str">
        <f t="shared" si="9"/>
        <v>Contreras</v>
      </c>
      <c r="P31" s="19" t="str">
        <f t="shared" si="9"/>
        <v>Rencoist Construcciones, S. A. de C. V. PCZ-080/2016</v>
      </c>
      <c r="Q31" s="20" t="str">
        <f t="shared" si="9"/>
        <v>RCO130920JX9</v>
      </c>
      <c r="R31" s="19" t="s">
        <v>54</v>
      </c>
      <c r="S31" s="19" t="s">
        <v>54</v>
      </c>
      <c r="T31" s="19" t="s">
        <v>54</v>
      </c>
      <c r="U31" s="18" t="str">
        <f t="shared" ref="U31:U38" si="10">C31</f>
        <v>DOPI-MUN-RP-IM-AD-033-16</v>
      </c>
      <c r="V31" s="22">
        <v>42461</v>
      </c>
      <c r="W31" s="21">
        <f>L31/1.16</f>
        <v>410983.30172413797</v>
      </c>
      <c r="X31" s="21">
        <f>W31*0.16</f>
        <v>65757.328275862077</v>
      </c>
      <c r="Y31" s="21">
        <v>476740.63</v>
      </c>
      <c r="Z31" s="21">
        <f t="shared" ref="Z31:Z39" si="11">W31*0.1</f>
        <v>41098.3301724138</v>
      </c>
      <c r="AA31" s="19" t="s">
        <v>246</v>
      </c>
      <c r="AB31" s="20" t="s">
        <v>47</v>
      </c>
      <c r="AC31" s="20" t="s">
        <v>56</v>
      </c>
      <c r="AD31" s="22">
        <v>42464</v>
      </c>
      <c r="AE31" s="22">
        <v>42510</v>
      </c>
      <c r="AF31" s="19" t="s">
        <v>75</v>
      </c>
      <c r="AG31" s="15" t="s">
        <v>47</v>
      </c>
      <c r="AH31" s="15" t="s">
        <v>47</v>
      </c>
      <c r="AI31" s="15" t="s">
        <v>47</v>
      </c>
      <c r="AJ31" s="15" t="s">
        <v>47</v>
      </c>
      <c r="AK31" s="15" t="s">
        <v>47</v>
      </c>
      <c r="AL31" s="15" t="s">
        <v>47</v>
      </c>
      <c r="AM31" s="15" t="s">
        <v>47</v>
      </c>
      <c r="AN31" s="15" t="s">
        <v>47</v>
      </c>
      <c r="AO31" s="15" t="s">
        <v>47</v>
      </c>
    </row>
    <row r="32" spans="1:41" ht="60" customHeight="1">
      <c r="A32" s="13">
        <v>2015</v>
      </c>
      <c r="B32" s="13" t="s">
        <v>44</v>
      </c>
      <c r="C32" s="13" t="s">
        <v>247</v>
      </c>
      <c r="D32" s="14" t="s">
        <v>46</v>
      </c>
      <c r="E32" s="15" t="s">
        <v>47</v>
      </c>
      <c r="F32" s="19" t="s">
        <v>232</v>
      </c>
      <c r="G32" s="20" t="s">
        <v>137</v>
      </c>
      <c r="H32" s="20" t="s">
        <v>138</v>
      </c>
      <c r="I32" s="20" t="s">
        <v>139</v>
      </c>
      <c r="J32" s="14" t="s">
        <v>248</v>
      </c>
      <c r="K32" s="20" t="s">
        <v>141</v>
      </c>
      <c r="L32" s="21">
        <v>1475860.34</v>
      </c>
      <c r="M32" s="20" t="str">
        <f t="shared" si="9"/>
        <v>Bernardo</v>
      </c>
      <c r="N32" s="20" t="str">
        <f t="shared" si="9"/>
        <v>Saenz</v>
      </c>
      <c r="O32" s="20" t="str">
        <f t="shared" si="9"/>
        <v>Barba</v>
      </c>
      <c r="P32" s="19" t="str">
        <f t="shared" si="9"/>
        <v>Grupo Edificador Mayab, S. A. de C. V. PCZ-032/2016</v>
      </c>
      <c r="Q32" s="20" t="str">
        <f t="shared" si="9"/>
        <v>GEM070112PX8</v>
      </c>
      <c r="R32" s="19" t="s">
        <v>54</v>
      </c>
      <c r="S32" s="19" t="s">
        <v>54</v>
      </c>
      <c r="T32" s="19" t="s">
        <v>54</v>
      </c>
      <c r="U32" s="18" t="str">
        <f t="shared" si="10"/>
        <v>DOPI-MUN-RP-OC-AD-034-16</v>
      </c>
      <c r="V32" s="22">
        <v>42467</v>
      </c>
      <c r="W32" s="21">
        <f t="shared" ref="W32:W38" si="12">L32/1.16</f>
        <v>1272293.3965517243</v>
      </c>
      <c r="X32" s="21">
        <f t="shared" ref="X32:X38" si="13">W32*0.16</f>
        <v>203566.94344827588</v>
      </c>
      <c r="Y32" s="21">
        <v>1475860.34</v>
      </c>
      <c r="Z32" s="21">
        <f t="shared" si="11"/>
        <v>127229.33965517243</v>
      </c>
      <c r="AA32" s="19" t="s">
        <v>249</v>
      </c>
      <c r="AB32" s="20" t="s">
        <v>47</v>
      </c>
      <c r="AC32" s="20" t="s">
        <v>56</v>
      </c>
      <c r="AD32" s="22">
        <v>42471</v>
      </c>
      <c r="AE32" s="22">
        <v>42536</v>
      </c>
      <c r="AF32" s="19" t="s">
        <v>99</v>
      </c>
      <c r="AG32" s="15" t="s">
        <v>47</v>
      </c>
      <c r="AH32" s="15" t="s">
        <v>47</v>
      </c>
      <c r="AI32" s="15" t="s">
        <v>47</v>
      </c>
      <c r="AJ32" s="15" t="s">
        <v>47</v>
      </c>
      <c r="AK32" s="15" t="s">
        <v>47</v>
      </c>
      <c r="AL32" s="15" t="s">
        <v>47</v>
      </c>
      <c r="AM32" s="15" t="s">
        <v>47</v>
      </c>
      <c r="AN32" s="15" t="s">
        <v>47</v>
      </c>
      <c r="AO32" s="15" t="s">
        <v>47</v>
      </c>
    </row>
    <row r="33" spans="1:41" ht="81">
      <c r="A33" s="13">
        <v>2015</v>
      </c>
      <c r="B33" s="13" t="s">
        <v>44</v>
      </c>
      <c r="C33" s="13" t="s">
        <v>250</v>
      </c>
      <c r="D33" s="14" t="s">
        <v>46</v>
      </c>
      <c r="E33" s="15" t="s">
        <v>47</v>
      </c>
      <c r="F33" s="19" t="s">
        <v>232</v>
      </c>
      <c r="G33" s="20" t="s">
        <v>251</v>
      </c>
      <c r="H33" s="20" t="s">
        <v>252</v>
      </c>
      <c r="I33" s="20" t="s">
        <v>253</v>
      </c>
      <c r="J33" s="14" t="s">
        <v>254</v>
      </c>
      <c r="K33" s="20" t="s">
        <v>255</v>
      </c>
      <c r="L33" s="21">
        <v>1495685.74</v>
      </c>
      <c r="M33" s="20" t="str">
        <f t="shared" si="9"/>
        <v>Jorge Guillermo</v>
      </c>
      <c r="N33" s="20" t="str">
        <f t="shared" si="9"/>
        <v>Malacón</v>
      </c>
      <c r="O33" s="20" t="str">
        <f t="shared" si="9"/>
        <v>Sainz</v>
      </c>
      <c r="P33" s="19" t="str">
        <f t="shared" si="9"/>
        <v>Edficaciones Yazmin, S. A. de C. V.  PCZ-146/2016</v>
      </c>
      <c r="Q33" s="20" t="str">
        <f t="shared" si="9"/>
        <v>EYA020712BQ6</v>
      </c>
      <c r="R33" s="19" t="s">
        <v>54</v>
      </c>
      <c r="S33" s="19" t="s">
        <v>54</v>
      </c>
      <c r="T33" s="19" t="s">
        <v>54</v>
      </c>
      <c r="U33" s="18" t="str">
        <f t="shared" si="10"/>
        <v>DOPI-MUN-RP-OC-AD-035-16</v>
      </c>
      <c r="V33" s="22">
        <v>42475</v>
      </c>
      <c r="W33" s="21">
        <f t="shared" si="12"/>
        <v>1289384.2586206896</v>
      </c>
      <c r="X33" s="21">
        <f t="shared" si="13"/>
        <v>206301.48137931034</v>
      </c>
      <c r="Y33" s="21">
        <v>1495685.74</v>
      </c>
      <c r="Z33" s="21">
        <f t="shared" si="11"/>
        <v>128938.42586206897</v>
      </c>
      <c r="AA33" s="19" t="s">
        <v>256</v>
      </c>
      <c r="AB33" s="20" t="s">
        <v>47</v>
      </c>
      <c r="AC33" s="20" t="s">
        <v>56</v>
      </c>
      <c r="AD33" s="22">
        <v>42478</v>
      </c>
      <c r="AE33" s="22">
        <v>42551</v>
      </c>
      <c r="AF33" s="19" t="s">
        <v>257</v>
      </c>
      <c r="AG33" s="15" t="s">
        <v>47</v>
      </c>
      <c r="AH33" s="15" t="s">
        <v>47</v>
      </c>
      <c r="AI33" s="15" t="s">
        <v>47</v>
      </c>
      <c r="AJ33" s="15" t="s">
        <v>47</v>
      </c>
      <c r="AK33" s="15" t="s">
        <v>47</v>
      </c>
      <c r="AL33" s="15" t="s">
        <v>47</v>
      </c>
      <c r="AM33" s="15" t="s">
        <v>47</v>
      </c>
      <c r="AN33" s="15" t="s">
        <v>47</v>
      </c>
      <c r="AO33" s="15" t="s">
        <v>47</v>
      </c>
    </row>
    <row r="34" spans="1:41" ht="72" customHeight="1">
      <c r="A34" s="13">
        <v>2015</v>
      </c>
      <c r="B34" s="13" t="s">
        <v>44</v>
      </c>
      <c r="C34" s="13" t="s">
        <v>258</v>
      </c>
      <c r="D34" s="14" t="s">
        <v>46</v>
      </c>
      <c r="E34" s="15" t="s">
        <v>47</v>
      </c>
      <c r="F34" s="19" t="s">
        <v>259</v>
      </c>
      <c r="G34" s="20" t="s">
        <v>260</v>
      </c>
      <c r="H34" s="20" t="s">
        <v>261</v>
      </c>
      <c r="I34" s="20" t="s">
        <v>262</v>
      </c>
      <c r="J34" s="14" t="s">
        <v>263</v>
      </c>
      <c r="K34" s="20" t="s">
        <v>264</v>
      </c>
      <c r="L34" s="21">
        <v>225850.48</v>
      </c>
      <c r="M34" s="20" t="str">
        <f t="shared" si="9"/>
        <v>Victor Martín</v>
      </c>
      <c r="N34" s="20" t="str">
        <f t="shared" si="9"/>
        <v>López</v>
      </c>
      <c r="O34" s="20" t="str">
        <f t="shared" si="9"/>
        <v>Santos</v>
      </c>
      <c r="P34" s="19" t="str">
        <f t="shared" si="9"/>
        <v>Construcciones Citus, S. A. de C. V. PCZ-141/2016</v>
      </c>
      <c r="Q34" s="20" t="str">
        <f t="shared" si="9"/>
        <v>CCI020411HS5</v>
      </c>
      <c r="R34" s="19" t="s">
        <v>54</v>
      </c>
      <c r="S34" s="19" t="s">
        <v>54</v>
      </c>
      <c r="T34" s="19" t="s">
        <v>54</v>
      </c>
      <c r="U34" s="18" t="str">
        <f t="shared" si="10"/>
        <v>DOPI-MUN-RP-IM-AD-036-16</v>
      </c>
      <c r="V34" s="22">
        <v>42475</v>
      </c>
      <c r="W34" s="21">
        <f t="shared" si="12"/>
        <v>194698.68965517243</v>
      </c>
      <c r="X34" s="21">
        <f t="shared" si="13"/>
        <v>31151.79034482759</v>
      </c>
      <c r="Y34" s="21">
        <v>225850.48</v>
      </c>
      <c r="Z34" s="21">
        <f t="shared" si="11"/>
        <v>19469.868965517246</v>
      </c>
      <c r="AA34" s="19" t="s">
        <v>265</v>
      </c>
      <c r="AB34" s="20" t="s">
        <v>47</v>
      </c>
      <c r="AC34" s="20" t="s">
        <v>56</v>
      </c>
      <c r="AD34" s="22">
        <v>42478</v>
      </c>
      <c r="AE34" s="22">
        <v>42525</v>
      </c>
      <c r="AF34" s="19" t="s">
        <v>238</v>
      </c>
      <c r="AG34" s="15" t="s">
        <v>47</v>
      </c>
      <c r="AH34" s="15" t="s">
        <v>47</v>
      </c>
      <c r="AI34" s="15" t="s">
        <v>47</v>
      </c>
      <c r="AJ34" s="15" t="s">
        <v>47</v>
      </c>
      <c r="AK34" s="15" t="s">
        <v>47</v>
      </c>
      <c r="AL34" s="15" t="s">
        <v>47</v>
      </c>
      <c r="AM34" s="15" t="s">
        <v>47</v>
      </c>
      <c r="AN34" s="15" t="s">
        <v>47</v>
      </c>
      <c r="AO34" s="15" t="s">
        <v>47</v>
      </c>
    </row>
    <row r="35" spans="1:41" ht="70.900000000000006" customHeight="1">
      <c r="A35" s="13">
        <v>2015</v>
      </c>
      <c r="B35" s="13" t="s">
        <v>44</v>
      </c>
      <c r="C35" s="13" t="s">
        <v>266</v>
      </c>
      <c r="D35" s="14" t="s">
        <v>46</v>
      </c>
      <c r="E35" s="15" t="s">
        <v>47</v>
      </c>
      <c r="F35" s="19" t="s">
        <v>259</v>
      </c>
      <c r="G35" s="20" t="s">
        <v>267</v>
      </c>
      <c r="H35" s="20" t="s">
        <v>268</v>
      </c>
      <c r="I35" s="20" t="s">
        <v>269</v>
      </c>
      <c r="J35" s="14" t="s">
        <v>270</v>
      </c>
      <c r="K35" s="20" t="s">
        <v>271</v>
      </c>
      <c r="L35" s="21">
        <v>385554.88</v>
      </c>
      <c r="M35" s="20" t="str">
        <f t="shared" si="9"/>
        <v>Adriana Del Refugio</v>
      </c>
      <c r="N35" s="20" t="str">
        <f t="shared" si="9"/>
        <v>De la Torre</v>
      </c>
      <c r="O35" s="20" t="str">
        <f t="shared" si="9"/>
        <v>Martín</v>
      </c>
      <c r="P35" s="19" t="str">
        <f t="shared" si="9"/>
        <v>SDT Constructora S. A. de C. V. PCZ-147/2016</v>
      </c>
      <c r="Q35" s="20" t="str">
        <f t="shared" si="9"/>
        <v>SCO040813IIA</v>
      </c>
      <c r="R35" s="19" t="s">
        <v>54</v>
      </c>
      <c r="S35" s="19" t="s">
        <v>54</v>
      </c>
      <c r="T35" s="19" t="s">
        <v>54</v>
      </c>
      <c r="U35" s="18" t="str">
        <f t="shared" si="10"/>
        <v>DOPI-MUN-RP-IM-AD-037-16</v>
      </c>
      <c r="V35" s="22">
        <v>42482</v>
      </c>
      <c r="W35" s="21">
        <f t="shared" si="12"/>
        <v>332374.89655172417</v>
      </c>
      <c r="X35" s="21">
        <f t="shared" si="13"/>
        <v>53179.983448275867</v>
      </c>
      <c r="Y35" s="21">
        <v>385554.88</v>
      </c>
      <c r="Z35" s="21">
        <f t="shared" si="11"/>
        <v>33237.489655172416</v>
      </c>
      <c r="AA35" s="19" t="s">
        <v>272</v>
      </c>
      <c r="AB35" s="20" t="s">
        <v>47</v>
      </c>
      <c r="AC35" s="20" t="s">
        <v>56</v>
      </c>
      <c r="AD35" s="22">
        <v>42485</v>
      </c>
      <c r="AE35" s="22">
        <v>42521</v>
      </c>
      <c r="AF35" s="19" t="s">
        <v>66</v>
      </c>
      <c r="AG35" s="15" t="s">
        <v>47</v>
      </c>
      <c r="AH35" s="15" t="s">
        <v>47</v>
      </c>
      <c r="AI35" s="15" t="s">
        <v>47</v>
      </c>
      <c r="AJ35" s="15" t="s">
        <v>47</v>
      </c>
      <c r="AK35" s="15" t="s">
        <v>47</v>
      </c>
      <c r="AL35" s="15" t="s">
        <v>47</v>
      </c>
      <c r="AM35" s="15" t="s">
        <v>47</v>
      </c>
      <c r="AN35" s="15" t="s">
        <v>47</v>
      </c>
      <c r="AO35" s="15" t="s">
        <v>47</v>
      </c>
    </row>
    <row r="36" spans="1:41" ht="157.15" customHeight="1">
      <c r="A36" s="13">
        <v>2016</v>
      </c>
      <c r="B36" s="13" t="s">
        <v>44</v>
      </c>
      <c r="C36" s="13" t="s">
        <v>273</v>
      </c>
      <c r="D36" s="14" t="s">
        <v>46</v>
      </c>
      <c r="E36" s="15" t="s">
        <v>47</v>
      </c>
      <c r="F36" s="19" t="s">
        <v>274</v>
      </c>
      <c r="G36" s="20" t="s">
        <v>275</v>
      </c>
      <c r="H36" s="20" t="s">
        <v>276</v>
      </c>
      <c r="I36" s="20" t="s">
        <v>277</v>
      </c>
      <c r="J36" s="14" t="s">
        <v>278</v>
      </c>
      <c r="K36" s="20" t="s">
        <v>279</v>
      </c>
      <c r="L36" s="21">
        <v>758305.64</v>
      </c>
      <c r="M36" s="20" t="str">
        <f t="shared" si="9"/>
        <v>Omar</v>
      </c>
      <c r="N36" s="20" t="str">
        <f t="shared" si="9"/>
        <v>Mora</v>
      </c>
      <c r="O36" s="20" t="str">
        <f t="shared" si="9"/>
        <v>Montes de Oca</v>
      </c>
      <c r="P36" s="19" t="str">
        <f t="shared" si="9"/>
        <v>Dommont Construcciones, S. A. de C. V. PCZ-133/2016</v>
      </c>
      <c r="Q36" s="20" t="str">
        <f t="shared" si="9"/>
        <v>DCO130215C16</v>
      </c>
      <c r="R36" s="19" t="s">
        <v>54</v>
      </c>
      <c r="S36" s="19" t="s">
        <v>54</v>
      </c>
      <c r="T36" s="19" t="s">
        <v>54</v>
      </c>
      <c r="U36" s="18" t="str">
        <f t="shared" si="10"/>
        <v>DOPI-MUN-RP-OC-AD-038-16</v>
      </c>
      <c r="V36" s="22">
        <v>42482</v>
      </c>
      <c r="W36" s="21">
        <f t="shared" si="12"/>
        <v>653711.75862068974</v>
      </c>
      <c r="X36" s="21">
        <f t="shared" si="13"/>
        <v>104593.88137931036</v>
      </c>
      <c r="Y36" s="21">
        <v>758305.64</v>
      </c>
      <c r="Z36" s="21">
        <f t="shared" si="11"/>
        <v>65371.17586206898</v>
      </c>
      <c r="AA36" s="19" t="s">
        <v>280</v>
      </c>
      <c r="AB36" s="20" t="s">
        <v>47</v>
      </c>
      <c r="AC36" s="20" t="s">
        <v>56</v>
      </c>
      <c r="AD36" s="22">
        <v>42485</v>
      </c>
      <c r="AE36" s="22">
        <v>42536</v>
      </c>
      <c r="AF36" s="19" t="s">
        <v>99</v>
      </c>
      <c r="AG36" s="15" t="s">
        <v>47</v>
      </c>
      <c r="AH36" s="15" t="s">
        <v>47</v>
      </c>
      <c r="AI36" s="15" t="s">
        <v>47</v>
      </c>
      <c r="AJ36" s="15" t="s">
        <v>47</v>
      </c>
      <c r="AK36" s="15" t="s">
        <v>47</v>
      </c>
      <c r="AL36" s="15" t="s">
        <v>47</v>
      </c>
      <c r="AM36" s="15" t="s">
        <v>47</v>
      </c>
      <c r="AN36" s="15" t="s">
        <v>47</v>
      </c>
      <c r="AO36" s="15" t="s">
        <v>47</v>
      </c>
    </row>
    <row r="37" spans="1:41" ht="40.5">
      <c r="A37" s="13">
        <v>2016</v>
      </c>
      <c r="B37" s="13" t="s">
        <v>44</v>
      </c>
      <c r="C37" s="13" t="s">
        <v>281</v>
      </c>
      <c r="D37" s="14" t="s">
        <v>46</v>
      </c>
      <c r="E37" s="15" t="s">
        <v>47</v>
      </c>
      <c r="F37" s="19" t="s">
        <v>282</v>
      </c>
      <c r="G37" s="20" t="s">
        <v>283</v>
      </c>
      <c r="H37" s="20" t="s">
        <v>284</v>
      </c>
      <c r="I37" s="20" t="s">
        <v>285</v>
      </c>
      <c r="J37" s="14" t="s">
        <v>286</v>
      </c>
      <c r="K37" s="20" t="s">
        <v>287</v>
      </c>
      <c r="L37" s="21">
        <v>377452.12</v>
      </c>
      <c r="M37" s="20" t="str">
        <f t="shared" si="9"/>
        <v>Juan Pablo</v>
      </c>
      <c r="N37" s="20" t="str">
        <f t="shared" si="9"/>
        <v>Vera</v>
      </c>
      <c r="O37" s="20" t="str">
        <f t="shared" si="9"/>
        <v>Tavares</v>
      </c>
      <c r="P37" s="19" t="str">
        <f t="shared" si="9"/>
        <v>Lizette Construcciones, S. A. de C. V. PCZ-045/2016</v>
      </c>
      <c r="Q37" s="20" t="str">
        <f t="shared" si="9"/>
        <v>LCO080228DN2</v>
      </c>
      <c r="R37" s="19" t="s">
        <v>54</v>
      </c>
      <c r="S37" s="19" t="s">
        <v>54</v>
      </c>
      <c r="T37" s="19" t="s">
        <v>54</v>
      </c>
      <c r="U37" s="18" t="str">
        <f t="shared" si="10"/>
        <v>DOPI-MUN-RP-ELE-AD-039-16</v>
      </c>
      <c r="V37" s="22">
        <v>42475</v>
      </c>
      <c r="W37" s="21">
        <f t="shared" si="12"/>
        <v>325389.75862068968</v>
      </c>
      <c r="X37" s="21">
        <f t="shared" si="13"/>
        <v>52062.36137931035</v>
      </c>
      <c r="Y37" s="21">
        <v>377452.12</v>
      </c>
      <c r="Z37" s="21">
        <f t="shared" si="11"/>
        <v>32538.975862068968</v>
      </c>
      <c r="AA37" s="19" t="s">
        <v>288</v>
      </c>
      <c r="AB37" s="20" t="s">
        <v>47</v>
      </c>
      <c r="AC37" s="20" t="s">
        <v>56</v>
      </c>
      <c r="AD37" s="22">
        <v>42478</v>
      </c>
      <c r="AE37" s="22">
        <v>42545</v>
      </c>
      <c r="AF37" s="19" t="s">
        <v>289</v>
      </c>
      <c r="AG37" s="15" t="s">
        <v>47</v>
      </c>
      <c r="AH37" s="15" t="s">
        <v>47</v>
      </c>
      <c r="AI37" s="15" t="s">
        <v>47</v>
      </c>
      <c r="AJ37" s="15" t="s">
        <v>47</v>
      </c>
      <c r="AK37" s="15" t="s">
        <v>47</v>
      </c>
      <c r="AL37" s="15" t="s">
        <v>47</v>
      </c>
      <c r="AM37" s="15" t="s">
        <v>47</v>
      </c>
      <c r="AN37" s="15" t="s">
        <v>47</v>
      </c>
      <c r="AO37" s="15" t="s">
        <v>47</v>
      </c>
    </row>
    <row r="38" spans="1:41" ht="162">
      <c r="A38" s="13">
        <v>2016</v>
      </c>
      <c r="B38" s="13" t="s">
        <v>44</v>
      </c>
      <c r="C38" s="13" t="s">
        <v>290</v>
      </c>
      <c r="D38" s="14" t="s">
        <v>46</v>
      </c>
      <c r="E38" s="15" t="s">
        <v>47</v>
      </c>
      <c r="F38" s="19" t="s">
        <v>282</v>
      </c>
      <c r="G38" s="20" t="s">
        <v>291</v>
      </c>
      <c r="H38" s="20" t="s">
        <v>292</v>
      </c>
      <c r="I38" s="20" t="s">
        <v>155</v>
      </c>
      <c r="J38" s="14" t="s">
        <v>293</v>
      </c>
      <c r="K38" s="20" t="s">
        <v>294</v>
      </c>
      <c r="L38" s="21">
        <v>365693.05</v>
      </c>
      <c r="M38" s="20" t="str">
        <f t="shared" si="9"/>
        <v>Armando</v>
      </c>
      <c r="N38" s="20" t="str">
        <f t="shared" si="9"/>
        <v>Arroyo</v>
      </c>
      <c r="O38" s="20" t="str">
        <f t="shared" si="9"/>
        <v>Zepeda</v>
      </c>
      <c r="P38" s="19" t="str">
        <f t="shared" si="9"/>
        <v>Construcciones y Extructuras ITZ, S. A. de C. V. PCZ-142/2016</v>
      </c>
      <c r="Q38" s="20" t="str">
        <f t="shared" si="9"/>
        <v>CEI000807E95</v>
      </c>
      <c r="R38" s="19" t="s">
        <v>54</v>
      </c>
      <c r="S38" s="19" t="s">
        <v>54</v>
      </c>
      <c r="T38" s="19" t="s">
        <v>54</v>
      </c>
      <c r="U38" s="18" t="str">
        <f t="shared" si="10"/>
        <v>DOPI-MUN-RP-ELE-AD-040-16</v>
      </c>
      <c r="V38" s="22">
        <v>42461</v>
      </c>
      <c r="W38" s="21">
        <f t="shared" si="12"/>
        <v>315252.62931034481</v>
      </c>
      <c r="X38" s="21">
        <f t="shared" si="13"/>
        <v>50440.42068965517</v>
      </c>
      <c r="Y38" s="21">
        <v>365693.05</v>
      </c>
      <c r="Z38" s="21">
        <f t="shared" si="11"/>
        <v>31525.262931034482</v>
      </c>
      <c r="AA38" s="19" t="s">
        <v>295</v>
      </c>
      <c r="AB38" s="20" t="s">
        <v>47</v>
      </c>
      <c r="AC38" s="20" t="s">
        <v>56</v>
      </c>
      <c r="AD38" s="22">
        <v>42464</v>
      </c>
      <c r="AE38" s="22">
        <v>42545</v>
      </c>
      <c r="AF38" s="19" t="s">
        <v>289</v>
      </c>
      <c r="AG38" s="15" t="s">
        <v>47</v>
      </c>
      <c r="AH38" s="15" t="s">
        <v>47</v>
      </c>
      <c r="AI38" s="15" t="s">
        <v>47</v>
      </c>
      <c r="AJ38" s="15" t="s">
        <v>47</v>
      </c>
      <c r="AK38" s="15" t="s">
        <v>47</v>
      </c>
      <c r="AL38" s="15" t="s">
        <v>47</v>
      </c>
      <c r="AM38" s="15" t="s">
        <v>47</v>
      </c>
      <c r="AN38" s="15" t="s">
        <v>47</v>
      </c>
      <c r="AO38" s="15" t="s">
        <v>47</v>
      </c>
    </row>
    <row r="39" spans="1:41" ht="94.5">
      <c r="A39" s="13">
        <v>2016</v>
      </c>
      <c r="B39" s="13" t="s">
        <v>44</v>
      </c>
      <c r="C39" s="13" t="s">
        <v>296</v>
      </c>
      <c r="D39" s="14" t="s">
        <v>46</v>
      </c>
      <c r="E39" s="15" t="s">
        <v>47</v>
      </c>
      <c r="F39" s="19" t="s">
        <v>68</v>
      </c>
      <c r="G39" s="20" t="s">
        <v>297</v>
      </c>
      <c r="H39" s="20" t="s">
        <v>119</v>
      </c>
      <c r="I39" s="20" t="s">
        <v>298</v>
      </c>
      <c r="J39" s="14" t="s">
        <v>299</v>
      </c>
      <c r="K39" s="20" t="s">
        <v>300</v>
      </c>
      <c r="L39" s="21">
        <v>256955.42</v>
      </c>
      <c r="M39" s="20" t="str">
        <f>G39</f>
        <v>Jesús Alfredo</v>
      </c>
      <c r="N39" s="20" t="str">
        <f t="shared" si="9"/>
        <v>Vargas</v>
      </c>
      <c r="O39" s="20" t="str">
        <f t="shared" si="9"/>
        <v>Castellanos</v>
      </c>
      <c r="P39" s="19" t="str">
        <f t="shared" si="9"/>
        <v>Topus Ingeniería, S. A. de C. V. PCZ-144/2016</v>
      </c>
      <c r="Q39" s="20" t="str">
        <f t="shared" si="9"/>
        <v>TIN130227AS1</v>
      </c>
      <c r="R39" s="19" t="s">
        <v>54</v>
      </c>
      <c r="S39" s="19" t="s">
        <v>54</v>
      </c>
      <c r="T39" s="19" t="s">
        <v>54</v>
      </c>
      <c r="U39" s="18" t="str">
        <f>C39</f>
        <v>DOPI-MUN-RP-AP-AD-041-16</v>
      </c>
      <c r="V39" s="22">
        <v>42482</v>
      </c>
      <c r="W39" s="21">
        <f>L39/1.16</f>
        <v>221513.29310344829</v>
      </c>
      <c r="X39" s="21">
        <f>W39*0.16</f>
        <v>35442.12689655173</v>
      </c>
      <c r="Y39" s="21">
        <v>256955.42</v>
      </c>
      <c r="Z39" s="21">
        <f t="shared" si="11"/>
        <v>22151.32931034483</v>
      </c>
      <c r="AA39" s="19" t="s">
        <v>301</v>
      </c>
      <c r="AB39" s="20" t="s">
        <v>47</v>
      </c>
      <c r="AC39" s="20" t="s">
        <v>56</v>
      </c>
      <c r="AD39" s="22">
        <v>42485</v>
      </c>
      <c r="AE39" s="22">
        <v>42518</v>
      </c>
      <c r="AF39" s="19" t="s">
        <v>302</v>
      </c>
      <c r="AG39" s="15" t="s">
        <v>47</v>
      </c>
      <c r="AH39" s="15" t="s">
        <v>47</v>
      </c>
      <c r="AI39" s="15" t="s">
        <v>47</v>
      </c>
      <c r="AJ39" s="15" t="s">
        <v>47</v>
      </c>
      <c r="AK39" s="15" t="s">
        <v>47</v>
      </c>
      <c r="AL39" s="15" t="s">
        <v>47</v>
      </c>
      <c r="AM39" s="15" t="s">
        <v>47</v>
      </c>
      <c r="AN39" s="15" t="s">
        <v>47</v>
      </c>
      <c r="AO39" s="15" t="s">
        <v>47</v>
      </c>
    </row>
    <row r="40" spans="1:41" ht="202.5">
      <c r="A40" s="13">
        <v>2016</v>
      </c>
      <c r="B40" s="13" t="s">
        <v>44</v>
      </c>
      <c r="C40" s="13" t="s">
        <v>303</v>
      </c>
      <c r="D40" s="14" t="s">
        <v>46</v>
      </c>
      <c r="E40" s="15" t="s">
        <v>47</v>
      </c>
      <c r="F40" s="19" t="s">
        <v>304</v>
      </c>
      <c r="G40" s="20" t="s">
        <v>305</v>
      </c>
      <c r="H40" s="20" t="s">
        <v>306</v>
      </c>
      <c r="I40" s="20" t="s">
        <v>307</v>
      </c>
      <c r="J40" s="14" t="s">
        <v>308</v>
      </c>
      <c r="K40" s="20" t="s">
        <v>309</v>
      </c>
      <c r="L40" s="21">
        <v>1546969.15</v>
      </c>
      <c r="M40" s="20" t="str">
        <f t="shared" ref="M40:M41" si="14">G40</f>
        <v>José Antonio</v>
      </c>
      <c r="N40" s="20" t="str">
        <f t="shared" si="9"/>
        <v>Álvarez</v>
      </c>
      <c r="O40" s="20" t="str">
        <f t="shared" si="9"/>
        <v>Garcia</v>
      </c>
      <c r="P40" s="19" t="str">
        <f t="shared" si="9"/>
        <v>Urcoma 1970, S. A. de C. V. PCZ-041/2016</v>
      </c>
      <c r="Q40" s="20" t="str">
        <f>K40</f>
        <v>UMN160125869</v>
      </c>
      <c r="R40" s="19" t="s">
        <v>54</v>
      </c>
      <c r="S40" s="19" t="s">
        <v>54</v>
      </c>
      <c r="T40" s="19" t="s">
        <v>54</v>
      </c>
      <c r="U40" s="18" t="str">
        <f t="shared" ref="U40" si="15">C40</f>
        <v>DOPI-MUN-RP-IM-AD-042-16</v>
      </c>
      <c r="V40" s="22">
        <v>42501</v>
      </c>
      <c r="W40" s="21">
        <f t="shared" ref="W40" si="16">L40/1.16</f>
        <v>1333594.0948275863</v>
      </c>
      <c r="X40" s="21">
        <f t="shared" ref="X40" si="17">W40*0.16</f>
        <v>213375.05517241382</v>
      </c>
      <c r="Y40" s="21">
        <f>W40+X40</f>
        <v>1546969.1500000001</v>
      </c>
      <c r="Z40" s="21">
        <f>W40*0.1</f>
        <v>133359.40948275864</v>
      </c>
      <c r="AA40" s="19" t="s">
        <v>310</v>
      </c>
      <c r="AB40" s="20" t="s">
        <v>47</v>
      </c>
      <c r="AC40" s="20" t="s">
        <v>56</v>
      </c>
      <c r="AD40" s="22">
        <v>42502</v>
      </c>
      <c r="AE40" s="22">
        <v>42582</v>
      </c>
      <c r="AF40" s="19" t="s">
        <v>311</v>
      </c>
      <c r="AG40" s="15" t="s">
        <v>47</v>
      </c>
      <c r="AH40" s="15" t="s">
        <v>47</v>
      </c>
      <c r="AI40" s="15" t="s">
        <v>47</v>
      </c>
      <c r="AJ40" s="15" t="s">
        <v>47</v>
      </c>
      <c r="AK40" s="15" t="s">
        <v>47</v>
      </c>
      <c r="AL40" s="15" t="s">
        <v>47</v>
      </c>
      <c r="AM40" s="15" t="s">
        <v>47</v>
      </c>
      <c r="AN40" s="15" t="s">
        <v>47</v>
      </c>
      <c r="AO40" s="15" t="s">
        <v>47</v>
      </c>
    </row>
    <row r="41" spans="1:41" ht="40.5">
      <c r="A41" s="13">
        <v>2016</v>
      </c>
      <c r="B41" s="13" t="s">
        <v>44</v>
      </c>
      <c r="C41" s="13" t="s">
        <v>312</v>
      </c>
      <c r="D41" s="14" t="s">
        <v>46</v>
      </c>
      <c r="E41" s="15" t="s">
        <v>47</v>
      </c>
      <c r="F41" s="19" t="s">
        <v>170</v>
      </c>
      <c r="G41" s="20" t="s">
        <v>313</v>
      </c>
      <c r="H41" s="20" t="s">
        <v>314</v>
      </c>
      <c r="I41" s="20" t="s">
        <v>315</v>
      </c>
      <c r="J41" s="14" t="s">
        <v>316</v>
      </c>
      <c r="K41" s="20" t="s">
        <v>317</v>
      </c>
      <c r="L41" s="21">
        <v>1495650.37</v>
      </c>
      <c r="M41" s="20" t="str">
        <f t="shared" si="14"/>
        <v>Juan Francisco</v>
      </c>
      <c r="N41" s="20" t="str">
        <f t="shared" si="9"/>
        <v>Toscano</v>
      </c>
      <c r="O41" s="20" t="str">
        <f t="shared" si="9"/>
        <v>Lases</v>
      </c>
      <c r="P41" s="19" t="str">
        <f t="shared" si="9"/>
        <v>Infografía Digital de Occidente, S. A. de C. V. PCZ-178/2016</v>
      </c>
      <c r="Q41" s="20" t="str">
        <f>K41</f>
        <v>IDO100427QG2</v>
      </c>
      <c r="R41" s="19" t="s">
        <v>54</v>
      </c>
      <c r="S41" s="19" t="s">
        <v>54</v>
      </c>
      <c r="T41" s="19" t="s">
        <v>54</v>
      </c>
      <c r="U41" s="18" t="str">
        <f>C41</f>
        <v>DOPI-MUN-RP-PROY-AD-043-16</v>
      </c>
      <c r="V41" s="22">
        <v>42503</v>
      </c>
      <c r="W41" s="21">
        <f>L41/1.16</f>
        <v>1289353.7672413795</v>
      </c>
      <c r="X41" s="21">
        <f>W41*0.16</f>
        <v>206296.60275862072</v>
      </c>
      <c r="Y41" s="21">
        <f>W41+X41</f>
        <v>1495650.37</v>
      </c>
      <c r="Z41" s="21">
        <f>W41*0.1</f>
        <v>128935.37672413795</v>
      </c>
      <c r="AA41" s="19" t="s">
        <v>318</v>
      </c>
      <c r="AB41" s="20" t="s">
        <v>47</v>
      </c>
      <c r="AC41" s="20" t="s">
        <v>56</v>
      </c>
      <c r="AD41" s="22">
        <v>42506</v>
      </c>
      <c r="AE41" s="22">
        <v>42582</v>
      </c>
      <c r="AF41" s="19" t="s">
        <v>319</v>
      </c>
      <c r="AG41" s="15" t="s">
        <v>47</v>
      </c>
      <c r="AH41" s="15" t="s">
        <v>47</v>
      </c>
      <c r="AI41" s="15" t="s">
        <v>47</v>
      </c>
      <c r="AJ41" s="15" t="s">
        <v>47</v>
      </c>
      <c r="AK41" s="15" t="s">
        <v>47</v>
      </c>
      <c r="AL41" s="15" t="s">
        <v>47</v>
      </c>
      <c r="AM41" s="15" t="s">
        <v>47</v>
      </c>
      <c r="AN41" s="15" t="s">
        <v>47</v>
      </c>
      <c r="AO41" s="15" t="s">
        <v>47</v>
      </c>
    </row>
    <row r="42" spans="1:41" ht="67.5">
      <c r="A42" s="13">
        <v>2016</v>
      </c>
      <c r="B42" s="13" t="s">
        <v>44</v>
      </c>
      <c r="C42" s="13" t="s">
        <v>320</v>
      </c>
      <c r="D42" s="14" t="s">
        <v>46</v>
      </c>
      <c r="E42" s="15" t="s">
        <v>47</v>
      </c>
      <c r="F42" s="19" t="s">
        <v>321</v>
      </c>
      <c r="G42" s="15" t="s">
        <v>322</v>
      </c>
      <c r="H42" s="15" t="s">
        <v>323</v>
      </c>
      <c r="I42" s="13" t="s">
        <v>324</v>
      </c>
      <c r="J42" s="14" t="s">
        <v>325</v>
      </c>
      <c r="K42" s="15" t="s">
        <v>326</v>
      </c>
      <c r="L42" s="16">
        <v>4496387.16</v>
      </c>
      <c r="M42" s="15" t="s">
        <v>322</v>
      </c>
      <c r="N42" s="15" t="s">
        <v>323</v>
      </c>
      <c r="O42" s="15" t="s">
        <v>324</v>
      </c>
      <c r="P42" s="14" t="s">
        <v>325</v>
      </c>
      <c r="Q42" s="15" t="s">
        <v>326</v>
      </c>
      <c r="R42" s="19" t="s">
        <v>54</v>
      </c>
      <c r="S42" s="19" t="s">
        <v>54</v>
      </c>
      <c r="T42" s="19" t="s">
        <v>54</v>
      </c>
      <c r="U42" s="18" t="s">
        <v>320</v>
      </c>
      <c r="V42" s="22">
        <v>42545</v>
      </c>
      <c r="W42" s="21">
        <v>3876195.8275862071</v>
      </c>
      <c r="X42" s="21">
        <v>620191.33241379319</v>
      </c>
      <c r="Y42" s="21">
        <v>4496387.16</v>
      </c>
      <c r="Z42" s="21">
        <v>387619.58275862073</v>
      </c>
      <c r="AA42" s="14" t="s">
        <v>327</v>
      </c>
      <c r="AB42" s="20" t="s">
        <v>47</v>
      </c>
      <c r="AC42" s="20" t="s">
        <v>56</v>
      </c>
      <c r="AD42" s="17">
        <v>42548</v>
      </c>
      <c r="AE42" s="17">
        <v>42637</v>
      </c>
      <c r="AF42" s="19" t="s">
        <v>328</v>
      </c>
      <c r="AG42" s="15" t="s">
        <v>47</v>
      </c>
      <c r="AH42" s="15" t="s">
        <v>47</v>
      </c>
      <c r="AI42" s="15" t="s">
        <v>47</v>
      </c>
      <c r="AJ42" s="15" t="s">
        <v>47</v>
      </c>
      <c r="AK42" s="15" t="s">
        <v>47</v>
      </c>
      <c r="AL42" s="15" t="s">
        <v>47</v>
      </c>
      <c r="AM42" s="15" t="s">
        <v>47</v>
      </c>
      <c r="AN42" s="15" t="s">
        <v>47</v>
      </c>
      <c r="AO42" s="15" t="s">
        <v>47</v>
      </c>
    </row>
    <row r="43" spans="1:41" ht="94.5">
      <c r="A43" s="13">
        <v>2016</v>
      </c>
      <c r="B43" s="13" t="s">
        <v>44</v>
      </c>
      <c r="C43" s="13" t="s">
        <v>329</v>
      </c>
      <c r="D43" s="14" t="s">
        <v>46</v>
      </c>
      <c r="E43" s="15" t="s">
        <v>47</v>
      </c>
      <c r="F43" s="19" t="s">
        <v>321</v>
      </c>
      <c r="G43" s="15" t="s">
        <v>305</v>
      </c>
      <c r="H43" s="15" t="s">
        <v>330</v>
      </c>
      <c r="I43" s="15" t="s">
        <v>331</v>
      </c>
      <c r="J43" s="14" t="s">
        <v>332</v>
      </c>
      <c r="K43" s="15" t="s">
        <v>333</v>
      </c>
      <c r="L43" s="16">
        <v>2358235.44</v>
      </c>
      <c r="M43" s="15" t="s">
        <v>305</v>
      </c>
      <c r="N43" s="15" t="s">
        <v>330</v>
      </c>
      <c r="O43" s="15" t="s">
        <v>331</v>
      </c>
      <c r="P43" s="14" t="s">
        <v>332</v>
      </c>
      <c r="Q43" s="15" t="s">
        <v>333</v>
      </c>
      <c r="R43" s="19" t="s">
        <v>54</v>
      </c>
      <c r="S43" s="19" t="s">
        <v>54</v>
      </c>
      <c r="T43" s="19" t="s">
        <v>54</v>
      </c>
      <c r="U43" s="18" t="s">
        <v>329</v>
      </c>
      <c r="V43" s="22">
        <v>42542</v>
      </c>
      <c r="W43" s="21">
        <v>2032961.5862068967</v>
      </c>
      <c r="X43" s="21">
        <v>325273.85379310348</v>
      </c>
      <c r="Y43" s="21">
        <v>2358235.4400000004</v>
      </c>
      <c r="Z43" s="21">
        <v>203296.15862068968</v>
      </c>
      <c r="AA43" s="14" t="s">
        <v>334</v>
      </c>
      <c r="AB43" s="20" t="s">
        <v>47</v>
      </c>
      <c r="AC43" s="20" t="s">
        <v>56</v>
      </c>
      <c r="AD43" s="17">
        <v>42543</v>
      </c>
      <c r="AE43" s="17">
        <v>42632</v>
      </c>
      <c r="AF43" s="19" t="s">
        <v>335</v>
      </c>
      <c r="AG43" s="15" t="s">
        <v>47</v>
      </c>
      <c r="AH43" s="15" t="s">
        <v>47</v>
      </c>
      <c r="AI43" s="15" t="s">
        <v>47</v>
      </c>
      <c r="AJ43" s="15" t="s">
        <v>47</v>
      </c>
      <c r="AK43" s="15" t="s">
        <v>47</v>
      </c>
      <c r="AL43" s="15" t="s">
        <v>47</v>
      </c>
      <c r="AM43" s="15" t="s">
        <v>47</v>
      </c>
      <c r="AN43" s="15" t="s">
        <v>47</v>
      </c>
      <c r="AO43" s="15" t="s">
        <v>47</v>
      </c>
    </row>
    <row r="44" spans="1:41" ht="81">
      <c r="A44" s="13">
        <v>2016</v>
      </c>
      <c r="B44" s="13" t="s">
        <v>44</v>
      </c>
      <c r="C44" s="13" t="s">
        <v>336</v>
      </c>
      <c r="D44" s="14" t="s">
        <v>46</v>
      </c>
      <c r="E44" s="15" t="s">
        <v>47</v>
      </c>
      <c r="F44" s="19" t="s">
        <v>321</v>
      </c>
      <c r="G44" s="15" t="s">
        <v>337</v>
      </c>
      <c r="H44" s="15" t="s">
        <v>338</v>
      </c>
      <c r="I44" s="15" t="s">
        <v>339</v>
      </c>
      <c r="J44" s="14" t="s">
        <v>340</v>
      </c>
      <c r="K44" s="15" t="s">
        <v>341</v>
      </c>
      <c r="L44" s="16">
        <v>1449650.23</v>
      </c>
      <c r="M44" s="15" t="s">
        <v>337</v>
      </c>
      <c r="N44" s="15" t="s">
        <v>338</v>
      </c>
      <c r="O44" s="15" t="s">
        <v>339</v>
      </c>
      <c r="P44" s="14" t="s">
        <v>340</v>
      </c>
      <c r="Q44" s="15" t="s">
        <v>341</v>
      </c>
      <c r="R44" s="19" t="s">
        <v>54</v>
      </c>
      <c r="S44" s="19" t="s">
        <v>54</v>
      </c>
      <c r="T44" s="19" t="s">
        <v>54</v>
      </c>
      <c r="U44" s="18" t="s">
        <v>336</v>
      </c>
      <c r="V44" s="22">
        <v>42542</v>
      </c>
      <c r="W44" s="21">
        <v>1249698.4741379311</v>
      </c>
      <c r="X44" s="21">
        <v>199951.755862069</v>
      </c>
      <c r="Y44" s="21">
        <v>1449650.2300000002</v>
      </c>
      <c r="Z44" s="21">
        <v>124969.84741379312</v>
      </c>
      <c r="AA44" s="14" t="s">
        <v>342</v>
      </c>
      <c r="AB44" s="20" t="s">
        <v>47</v>
      </c>
      <c r="AC44" s="20" t="s">
        <v>56</v>
      </c>
      <c r="AD44" s="17">
        <v>42543</v>
      </c>
      <c r="AE44" s="17">
        <v>42632</v>
      </c>
      <c r="AF44" s="19" t="s">
        <v>159</v>
      </c>
      <c r="AG44" s="15" t="s">
        <v>47</v>
      </c>
      <c r="AH44" s="15" t="s">
        <v>47</v>
      </c>
      <c r="AI44" s="15" t="s">
        <v>47</v>
      </c>
      <c r="AJ44" s="15" t="s">
        <v>47</v>
      </c>
      <c r="AK44" s="15" t="s">
        <v>47</v>
      </c>
      <c r="AL44" s="15" t="s">
        <v>47</v>
      </c>
      <c r="AM44" s="15" t="s">
        <v>47</v>
      </c>
      <c r="AN44" s="15" t="s">
        <v>47</v>
      </c>
      <c r="AO44" s="15" t="s">
        <v>47</v>
      </c>
    </row>
    <row r="45" spans="1:41" ht="108">
      <c r="A45" s="13">
        <v>2016</v>
      </c>
      <c r="B45" s="13" t="s">
        <v>44</v>
      </c>
      <c r="C45" s="13" t="s">
        <v>343</v>
      </c>
      <c r="D45" s="14" t="s">
        <v>46</v>
      </c>
      <c r="E45" s="15" t="s">
        <v>47</v>
      </c>
      <c r="F45" s="19" t="s">
        <v>344</v>
      </c>
      <c r="G45" s="15" t="s">
        <v>345</v>
      </c>
      <c r="H45" s="15" t="s">
        <v>346</v>
      </c>
      <c r="I45" s="15" t="s">
        <v>347</v>
      </c>
      <c r="J45" s="14" t="s">
        <v>348</v>
      </c>
      <c r="K45" s="15" t="s">
        <v>349</v>
      </c>
      <c r="L45" s="16">
        <v>1301258.44</v>
      </c>
      <c r="M45" s="15" t="s">
        <v>345</v>
      </c>
      <c r="N45" s="15" t="s">
        <v>346</v>
      </c>
      <c r="O45" s="15" t="s">
        <v>347</v>
      </c>
      <c r="P45" s="14" t="s">
        <v>348</v>
      </c>
      <c r="Q45" s="15" t="s">
        <v>349</v>
      </c>
      <c r="R45" s="19" t="s">
        <v>54</v>
      </c>
      <c r="S45" s="19" t="s">
        <v>54</v>
      </c>
      <c r="T45" s="19" t="s">
        <v>54</v>
      </c>
      <c r="U45" s="18" t="s">
        <v>343</v>
      </c>
      <c r="V45" s="22">
        <v>42542</v>
      </c>
      <c r="W45" s="21">
        <v>1121774.5172413792</v>
      </c>
      <c r="X45" s="21">
        <v>179483.92275862067</v>
      </c>
      <c r="Y45" s="21">
        <v>1301258.44</v>
      </c>
      <c r="Z45" s="21">
        <v>112177.45172413794</v>
      </c>
      <c r="AA45" s="14" t="s">
        <v>350</v>
      </c>
      <c r="AB45" s="20" t="s">
        <v>47</v>
      </c>
      <c r="AC45" s="20" t="s">
        <v>56</v>
      </c>
      <c r="AD45" s="17">
        <v>42543</v>
      </c>
      <c r="AE45" s="17">
        <v>42602</v>
      </c>
      <c r="AF45" s="19" t="s">
        <v>351</v>
      </c>
      <c r="AG45" s="15" t="s">
        <v>47</v>
      </c>
      <c r="AH45" s="15" t="s">
        <v>47</v>
      </c>
      <c r="AI45" s="15" t="s">
        <v>47</v>
      </c>
      <c r="AJ45" s="15" t="s">
        <v>47</v>
      </c>
      <c r="AK45" s="15" t="s">
        <v>47</v>
      </c>
      <c r="AL45" s="15" t="s">
        <v>47</v>
      </c>
      <c r="AM45" s="15" t="s">
        <v>47</v>
      </c>
      <c r="AN45" s="15" t="s">
        <v>47</v>
      </c>
      <c r="AO45" s="15" t="s">
        <v>47</v>
      </c>
    </row>
    <row r="46" spans="1:41" ht="94.5">
      <c r="A46" s="13">
        <v>2016</v>
      </c>
      <c r="B46" s="13" t="s">
        <v>44</v>
      </c>
      <c r="C46" s="13" t="s">
        <v>352</v>
      </c>
      <c r="D46" s="14" t="s">
        <v>46</v>
      </c>
      <c r="E46" s="15" t="s">
        <v>47</v>
      </c>
      <c r="F46" s="19" t="s">
        <v>116</v>
      </c>
      <c r="G46" s="15" t="s">
        <v>353</v>
      </c>
      <c r="H46" s="15" t="s">
        <v>354</v>
      </c>
      <c r="I46" s="15" t="s">
        <v>323</v>
      </c>
      <c r="J46" s="14" t="s">
        <v>355</v>
      </c>
      <c r="K46" s="15" t="s">
        <v>356</v>
      </c>
      <c r="L46" s="16">
        <v>1503202.18</v>
      </c>
      <c r="M46" s="15" t="s">
        <v>353</v>
      </c>
      <c r="N46" s="15" t="s">
        <v>354</v>
      </c>
      <c r="O46" s="15" t="s">
        <v>323</v>
      </c>
      <c r="P46" s="14" t="s">
        <v>355</v>
      </c>
      <c r="Q46" s="15" t="s">
        <v>356</v>
      </c>
      <c r="R46" s="19" t="s">
        <v>54</v>
      </c>
      <c r="S46" s="19" t="s">
        <v>54</v>
      </c>
      <c r="T46" s="19" t="s">
        <v>54</v>
      </c>
      <c r="U46" s="18" t="s">
        <v>352</v>
      </c>
      <c r="V46" s="22">
        <v>42542</v>
      </c>
      <c r="W46" s="21">
        <v>1295863.948275862</v>
      </c>
      <c r="X46" s="21">
        <v>207338.23172413794</v>
      </c>
      <c r="Y46" s="21">
        <v>1503202.18</v>
      </c>
      <c r="Z46" s="21">
        <v>129586.39482758621</v>
      </c>
      <c r="AA46" s="14" t="s">
        <v>357</v>
      </c>
      <c r="AB46" s="20" t="s">
        <v>47</v>
      </c>
      <c r="AC46" s="20" t="s">
        <v>56</v>
      </c>
      <c r="AD46" s="17">
        <v>42543</v>
      </c>
      <c r="AE46" s="17">
        <v>42632</v>
      </c>
      <c r="AF46" s="19" t="s">
        <v>358</v>
      </c>
      <c r="AG46" s="15" t="s">
        <v>47</v>
      </c>
      <c r="AH46" s="15" t="s">
        <v>47</v>
      </c>
      <c r="AI46" s="15" t="s">
        <v>47</v>
      </c>
      <c r="AJ46" s="15" t="s">
        <v>47</v>
      </c>
      <c r="AK46" s="15" t="s">
        <v>47</v>
      </c>
      <c r="AL46" s="15" t="s">
        <v>47</v>
      </c>
      <c r="AM46" s="15" t="s">
        <v>47</v>
      </c>
      <c r="AN46" s="15" t="s">
        <v>47</v>
      </c>
      <c r="AO46" s="15" t="s">
        <v>47</v>
      </c>
    </row>
    <row r="47" spans="1:41" ht="67.5">
      <c r="A47" s="13">
        <v>2016</v>
      </c>
      <c r="B47" s="13" t="s">
        <v>44</v>
      </c>
      <c r="C47" s="13" t="s">
        <v>359</v>
      </c>
      <c r="D47" s="14" t="s">
        <v>46</v>
      </c>
      <c r="E47" s="15" t="s">
        <v>47</v>
      </c>
      <c r="F47" s="19" t="s">
        <v>161</v>
      </c>
      <c r="G47" s="15" t="s">
        <v>360</v>
      </c>
      <c r="H47" s="15" t="s">
        <v>361</v>
      </c>
      <c r="I47" s="15" t="s">
        <v>362</v>
      </c>
      <c r="J47" s="14" t="s">
        <v>363</v>
      </c>
      <c r="K47" s="15" t="s">
        <v>364</v>
      </c>
      <c r="L47" s="16">
        <v>1398736.12</v>
      </c>
      <c r="M47" s="15" t="s">
        <v>360</v>
      </c>
      <c r="N47" s="15" t="s">
        <v>361</v>
      </c>
      <c r="O47" s="15" t="s">
        <v>362</v>
      </c>
      <c r="P47" s="14" t="s">
        <v>363</v>
      </c>
      <c r="Q47" s="15" t="s">
        <v>364</v>
      </c>
      <c r="R47" s="19" t="s">
        <v>54</v>
      </c>
      <c r="S47" s="19" t="s">
        <v>54</v>
      </c>
      <c r="T47" s="19" t="s">
        <v>54</v>
      </c>
      <c r="U47" s="18" t="s">
        <v>359</v>
      </c>
      <c r="V47" s="22">
        <v>42545</v>
      </c>
      <c r="W47" s="21">
        <v>1205807.0000000002</v>
      </c>
      <c r="X47" s="21">
        <v>192929.12000000005</v>
      </c>
      <c r="Y47" s="21">
        <v>1398736.1200000003</v>
      </c>
      <c r="Z47" s="21">
        <v>120580.70000000003</v>
      </c>
      <c r="AA47" s="14" t="s">
        <v>365</v>
      </c>
      <c r="AB47" s="20" t="s">
        <v>47</v>
      </c>
      <c r="AC47" s="20" t="s">
        <v>56</v>
      </c>
      <c r="AD47" s="17">
        <v>42548</v>
      </c>
      <c r="AE47" s="17">
        <v>42607</v>
      </c>
      <c r="AF47" s="19" t="s">
        <v>366</v>
      </c>
      <c r="AG47" s="15" t="s">
        <v>47</v>
      </c>
      <c r="AH47" s="15" t="s">
        <v>47</v>
      </c>
      <c r="AI47" s="15" t="s">
        <v>47</v>
      </c>
      <c r="AJ47" s="15" t="s">
        <v>47</v>
      </c>
      <c r="AK47" s="15" t="s">
        <v>47</v>
      </c>
      <c r="AL47" s="15" t="s">
        <v>47</v>
      </c>
      <c r="AM47" s="15" t="s">
        <v>47</v>
      </c>
      <c r="AN47" s="15" t="s">
        <v>47</v>
      </c>
      <c r="AO47" s="15" t="s">
        <v>47</v>
      </c>
    </row>
    <row r="48" spans="1:41" ht="81">
      <c r="A48" s="13">
        <v>2016</v>
      </c>
      <c r="B48" s="13" t="s">
        <v>44</v>
      </c>
      <c r="C48" s="13" t="str">
        <f>'[1]V, inciso c) (OP)'!C85</f>
        <v>DOPI-MUN-R33FORTA-OC-AD-074-2016</v>
      </c>
      <c r="D48" s="14" t="s">
        <v>46</v>
      </c>
      <c r="E48" s="15" t="s">
        <v>47</v>
      </c>
      <c r="F48" s="19" t="s">
        <v>232</v>
      </c>
      <c r="G48" s="15" t="s">
        <v>367</v>
      </c>
      <c r="H48" s="15" t="s">
        <v>368</v>
      </c>
      <c r="I48" s="15" t="s">
        <v>369</v>
      </c>
      <c r="J48" s="14" t="s">
        <v>370</v>
      </c>
      <c r="K48" s="15" t="s">
        <v>371</v>
      </c>
      <c r="L48" s="16">
        <v>1472628.4</v>
      </c>
      <c r="M48" s="15" t="s">
        <v>367</v>
      </c>
      <c r="N48" s="15" t="s">
        <v>368</v>
      </c>
      <c r="O48" s="15" t="s">
        <v>369</v>
      </c>
      <c r="P48" s="14" t="s">
        <v>370</v>
      </c>
      <c r="Q48" s="15" t="s">
        <v>371</v>
      </c>
      <c r="R48" s="19" t="s">
        <v>54</v>
      </c>
      <c r="S48" s="19" t="s">
        <v>54</v>
      </c>
      <c r="T48" s="19" t="s">
        <v>54</v>
      </c>
      <c r="U48" s="18" t="str">
        <f t="shared" ref="U48:U50" si="18">C48</f>
        <v>DOPI-MUN-R33FORTA-OC-AD-074-2016</v>
      </c>
      <c r="V48" s="22">
        <v>42521</v>
      </c>
      <c r="W48" s="21">
        <f t="shared" ref="W48:W50" si="19">L48/1.16</f>
        <v>1269507.2413793104</v>
      </c>
      <c r="X48" s="21">
        <f t="shared" ref="X48:X50" si="20">W48*0.16</f>
        <v>203121.15862068968</v>
      </c>
      <c r="Y48" s="21">
        <f t="shared" ref="Y48:Y50" si="21">W48+X48</f>
        <v>1472628.4000000001</v>
      </c>
      <c r="Z48" s="21">
        <f t="shared" ref="Z48:Z50" si="22">W48*0.1</f>
        <v>126950.72413793104</v>
      </c>
      <c r="AA48" s="14" t="s">
        <v>372</v>
      </c>
      <c r="AB48" s="20" t="s">
        <v>47</v>
      </c>
      <c r="AC48" s="20" t="s">
        <v>56</v>
      </c>
      <c r="AD48" s="17">
        <v>42522</v>
      </c>
      <c r="AE48" s="17">
        <v>42566</v>
      </c>
      <c r="AF48" s="19" t="s">
        <v>99</v>
      </c>
      <c r="AG48" s="15" t="s">
        <v>47</v>
      </c>
      <c r="AH48" s="15" t="s">
        <v>47</v>
      </c>
      <c r="AI48" s="15" t="s">
        <v>47</v>
      </c>
      <c r="AJ48" s="15" t="s">
        <v>47</v>
      </c>
      <c r="AK48" s="15" t="s">
        <v>47</v>
      </c>
      <c r="AL48" s="15" t="s">
        <v>47</v>
      </c>
      <c r="AM48" s="15" t="s">
        <v>47</v>
      </c>
      <c r="AN48" s="15" t="s">
        <v>47</v>
      </c>
      <c r="AO48" s="15" t="s">
        <v>47</v>
      </c>
    </row>
    <row r="49" spans="1:41" ht="40.5">
      <c r="A49" s="13">
        <v>2016</v>
      </c>
      <c r="B49" s="13" t="s">
        <v>44</v>
      </c>
      <c r="C49" s="13" t="str">
        <f>'[1]V, inciso c) (OP)'!C86</f>
        <v>DOPI-MUN-R33FORTA-OC-AD-075-2016</v>
      </c>
      <c r="D49" s="14" t="s">
        <v>46</v>
      </c>
      <c r="E49" s="15" t="s">
        <v>47</v>
      </c>
      <c r="F49" s="19" t="s">
        <v>232</v>
      </c>
      <c r="G49" s="15" t="s">
        <v>373</v>
      </c>
      <c r="H49" s="15" t="s">
        <v>374</v>
      </c>
      <c r="I49" s="15" t="s">
        <v>375</v>
      </c>
      <c r="J49" s="14" t="s">
        <v>376</v>
      </c>
      <c r="K49" s="15" t="s">
        <v>377</v>
      </c>
      <c r="L49" s="16">
        <v>1386929.62</v>
      </c>
      <c r="M49" s="15" t="s">
        <v>373</v>
      </c>
      <c r="N49" s="15" t="s">
        <v>374</v>
      </c>
      <c r="O49" s="15" t="s">
        <v>375</v>
      </c>
      <c r="P49" s="14" t="s">
        <v>376</v>
      </c>
      <c r="Q49" s="15" t="s">
        <v>377</v>
      </c>
      <c r="R49" s="19" t="s">
        <v>54</v>
      </c>
      <c r="S49" s="19" t="s">
        <v>54</v>
      </c>
      <c r="T49" s="19" t="s">
        <v>54</v>
      </c>
      <c r="U49" s="18" t="str">
        <f t="shared" si="18"/>
        <v>DOPI-MUN-R33FORTA-OC-AD-075-2016</v>
      </c>
      <c r="V49" s="22">
        <v>42521</v>
      </c>
      <c r="W49" s="21">
        <f t="shared" si="19"/>
        <v>1195628.9827586208</v>
      </c>
      <c r="X49" s="21">
        <f t="shared" si="20"/>
        <v>191300.63724137933</v>
      </c>
      <c r="Y49" s="21">
        <f t="shared" si="21"/>
        <v>1386929.62</v>
      </c>
      <c r="Z49" s="21">
        <f t="shared" si="22"/>
        <v>119562.89827586208</v>
      </c>
      <c r="AA49" s="14" t="s">
        <v>378</v>
      </c>
      <c r="AB49" s="20" t="s">
        <v>47</v>
      </c>
      <c r="AC49" s="20" t="s">
        <v>56</v>
      </c>
      <c r="AD49" s="17">
        <v>42522</v>
      </c>
      <c r="AE49" s="17">
        <v>42566</v>
      </c>
      <c r="AF49" s="19" t="s">
        <v>257</v>
      </c>
      <c r="AG49" s="15" t="s">
        <v>47</v>
      </c>
      <c r="AH49" s="15" t="s">
        <v>47</v>
      </c>
      <c r="AI49" s="15" t="s">
        <v>47</v>
      </c>
      <c r="AJ49" s="15" t="s">
        <v>47</v>
      </c>
      <c r="AK49" s="15" t="s">
        <v>47</v>
      </c>
      <c r="AL49" s="15" t="s">
        <v>47</v>
      </c>
      <c r="AM49" s="15" t="s">
        <v>47</v>
      </c>
      <c r="AN49" s="15" t="s">
        <v>47</v>
      </c>
      <c r="AO49" s="15" t="s">
        <v>47</v>
      </c>
    </row>
    <row r="50" spans="1:41" ht="189">
      <c r="A50" s="13">
        <v>2016</v>
      </c>
      <c r="B50" s="13" t="s">
        <v>44</v>
      </c>
      <c r="C50" s="13" t="str">
        <f>'[1]V, inciso c) (OP)'!C87</f>
        <v>DOPI-MUN-R33FORTA-OC-AD-076-2016</v>
      </c>
      <c r="D50" s="14" t="s">
        <v>46</v>
      </c>
      <c r="E50" s="15" t="s">
        <v>47</v>
      </c>
      <c r="F50" s="19" t="s">
        <v>379</v>
      </c>
      <c r="G50" s="15" t="s">
        <v>380</v>
      </c>
      <c r="H50" s="15" t="s">
        <v>103</v>
      </c>
      <c r="I50" s="15" t="s">
        <v>381</v>
      </c>
      <c r="J50" s="14" t="s">
        <v>382</v>
      </c>
      <c r="K50" s="15" t="s">
        <v>383</v>
      </c>
      <c r="L50" s="16">
        <v>1414800.15</v>
      </c>
      <c r="M50" s="15" t="s">
        <v>380</v>
      </c>
      <c r="N50" s="15" t="s">
        <v>103</v>
      </c>
      <c r="O50" s="15" t="s">
        <v>381</v>
      </c>
      <c r="P50" s="14" t="s">
        <v>382</v>
      </c>
      <c r="Q50" s="15" t="s">
        <v>383</v>
      </c>
      <c r="R50" s="19" t="s">
        <v>54</v>
      </c>
      <c r="S50" s="19" t="s">
        <v>54</v>
      </c>
      <c r="T50" s="19" t="s">
        <v>54</v>
      </c>
      <c r="U50" s="18" t="str">
        <f t="shared" si="18"/>
        <v>DOPI-MUN-R33FORTA-OC-AD-076-2016</v>
      </c>
      <c r="V50" s="22">
        <v>42523</v>
      </c>
      <c r="W50" s="21">
        <f t="shared" si="19"/>
        <v>1219655.301724138</v>
      </c>
      <c r="X50" s="21">
        <f t="shared" si="20"/>
        <v>195144.84827586208</v>
      </c>
      <c r="Y50" s="21">
        <f t="shared" si="21"/>
        <v>1414800.1500000001</v>
      </c>
      <c r="Z50" s="21">
        <f t="shared" si="22"/>
        <v>121965.5301724138</v>
      </c>
      <c r="AA50" s="14" t="s">
        <v>384</v>
      </c>
      <c r="AB50" s="20" t="s">
        <v>47</v>
      </c>
      <c r="AC50" s="20" t="s">
        <v>56</v>
      </c>
      <c r="AD50" s="17">
        <v>42524</v>
      </c>
      <c r="AE50" s="17">
        <v>42573</v>
      </c>
      <c r="AF50" s="19" t="s">
        <v>99</v>
      </c>
      <c r="AG50" s="15" t="s">
        <v>47</v>
      </c>
      <c r="AH50" s="15" t="s">
        <v>47</v>
      </c>
      <c r="AI50" s="15" t="s">
        <v>47</v>
      </c>
      <c r="AJ50" s="15" t="s">
        <v>47</v>
      </c>
      <c r="AK50" s="15" t="s">
        <v>47</v>
      </c>
      <c r="AL50" s="15" t="s">
        <v>47</v>
      </c>
      <c r="AM50" s="15" t="s">
        <v>47</v>
      </c>
      <c r="AN50" s="15" t="s">
        <v>47</v>
      </c>
      <c r="AO50" s="15" t="s">
        <v>47</v>
      </c>
    </row>
    <row r="51" spans="1:41" ht="148.5">
      <c r="A51" s="13">
        <v>2016</v>
      </c>
      <c r="B51" s="13" t="s">
        <v>168</v>
      </c>
      <c r="C51" s="13" t="str">
        <f>'[1]V, inciso c) (OP)'!C88</f>
        <v>DOPI-MUN-R33FORTA-PROY-AD-077-2016</v>
      </c>
      <c r="D51" s="14" t="s">
        <v>46</v>
      </c>
      <c r="E51" s="15" t="s">
        <v>47</v>
      </c>
      <c r="F51" s="19" t="s">
        <v>170</v>
      </c>
      <c r="G51" s="15" t="s">
        <v>385</v>
      </c>
      <c r="H51" s="15" t="s">
        <v>386</v>
      </c>
      <c r="I51" s="13" t="s">
        <v>387</v>
      </c>
      <c r="J51" s="14" t="s">
        <v>388</v>
      </c>
      <c r="K51" s="15" t="s">
        <v>389</v>
      </c>
      <c r="L51" s="16">
        <v>1495650.36</v>
      </c>
      <c r="M51" s="15" t="s">
        <v>385</v>
      </c>
      <c r="N51" s="15" t="s">
        <v>386</v>
      </c>
      <c r="O51" s="13" t="s">
        <v>387</v>
      </c>
      <c r="P51" s="14" t="s">
        <v>388</v>
      </c>
      <c r="Q51" s="15" t="s">
        <v>389</v>
      </c>
      <c r="R51" s="19" t="s">
        <v>54</v>
      </c>
      <c r="S51" s="19" t="s">
        <v>54</v>
      </c>
      <c r="T51" s="19" t="s">
        <v>54</v>
      </c>
      <c r="U51" s="18" t="str">
        <f>C51</f>
        <v>DOPI-MUN-R33FORTA-PROY-AD-077-2016</v>
      </c>
      <c r="V51" s="22">
        <v>42530</v>
      </c>
      <c r="W51" s="21">
        <f>L51/1.16</f>
        <v>1289353.7586206899</v>
      </c>
      <c r="X51" s="21">
        <f>W51*0.16</f>
        <v>206296.60137931039</v>
      </c>
      <c r="Y51" s="21">
        <f>W51+X51</f>
        <v>1495650.3600000003</v>
      </c>
      <c r="Z51" s="21">
        <f>W51*0.1</f>
        <v>128935.37586206899</v>
      </c>
      <c r="AA51" s="14" t="s">
        <v>390</v>
      </c>
      <c r="AB51" s="20" t="s">
        <v>47</v>
      </c>
      <c r="AC51" s="20" t="s">
        <v>56</v>
      </c>
      <c r="AD51" s="17">
        <v>42531</v>
      </c>
      <c r="AE51" s="17">
        <v>42643</v>
      </c>
      <c r="AF51" s="19" t="s">
        <v>319</v>
      </c>
      <c r="AG51" s="15" t="s">
        <v>47</v>
      </c>
      <c r="AH51" s="15" t="s">
        <v>47</v>
      </c>
      <c r="AI51" s="15" t="s">
        <v>47</v>
      </c>
      <c r="AJ51" s="15" t="s">
        <v>47</v>
      </c>
      <c r="AK51" s="15" t="s">
        <v>47</v>
      </c>
      <c r="AL51" s="15" t="s">
        <v>47</v>
      </c>
      <c r="AM51" s="15" t="s">
        <v>47</v>
      </c>
      <c r="AN51" s="15" t="s">
        <v>47</v>
      </c>
      <c r="AO51" s="15" t="s">
        <v>47</v>
      </c>
    </row>
    <row r="52" spans="1:41" ht="85.9" customHeight="1">
      <c r="A52" s="13">
        <v>2016</v>
      </c>
      <c r="B52" s="13" t="s">
        <v>44</v>
      </c>
      <c r="C52" s="13" t="s">
        <v>391</v>
      </c>
      <c r="D52" s="14" t="s">
        <v>46</v>
      </c>
      <c r="E52" s="15" t="s">
        <v>47</v>
      </c>
      <c r="F52" s="19" t="s">
        <v>161</v>
      </c>
      <c r="G52" s="15" t="s">
        <v>392</v>
      </c>
      <c r="H52" s="15" t="s">
        <v>393</v>
      </c>
      <c r="I52" s="15" t="s">
        <v>394</v>
      </c>
      <c r="J52" s="14" t="s">
        <v>395</v>
      </c>
      <c r="K52" s="15" t="s">
        <v>396</v>
      </c>
      <c r="L52" s="16">
        <v>1598479.88</v>
      </c>
      <c r="M52" s="15" t="s">
        <v>392</v>
      </c>
      <c r="N52" s="15" t="s">
        <v>393</v>
      </c>
      <c r="O52" s="15" t="s">
        <v>394</v>
      </c>
      <c r="P52" s="14" t="s">
        <v>395</v>
      </c>
      <c r="Q52" s="15" t="s">
        <v>396</v>
      </c>
      <c r="R52" s="19" t="s">
        <v>54</v>
      </c>
      <c r="S52" s="19" t="s">
        <v>54</v>
      </c>
      <c r="T52" s="19" t="s">
        <v>54</v>
      </c>
      <c r="U52" s="18" t="s">
        <v>391</v>
      </c>
      <c r="V52" s="24">
        <v>42545</v>
      </c>
      <c r="W52" s="21">
        <v>1377999.8965517241</v>
      </c>
      <c r="X52" s="21">
        <v>220479.98344827586</v>
      </c>
      <c r="Y52" s="21">
        <v>1598479.88</v>
      </c>
      <c r="Z52" s="21">
        <v>137799.98965517242</v>
      </c>
      <c r="AA52" s="14" t="s">
        <v>397</v>
      </c>
      <c r="AB52" s="20" t="s">
        <v>47</v>
      </c>
      <c r="AC52" s="20" t="s">
        <v>56</v>
      </c>
      <c r="AD52" s="17">
        <v>42548</v>
      </c>
      <c r="AE52" s="17">
        <v>42607</v>
      </c>
      <c r="AF52" s="19" t="s">
        <v>335</v>
      </c>
      <c r="AG52" s="15" t="s">
        <v>47</v>
      </c>
      <c r="AH52" s="15" t="s">
        <v>47</v>
      </c>
      <c r="AI52" s="15" t="s">
        <v>47</v>
      </c>
      <c r="AJ52" s="15" t="s">
        <v>47</v>
      </c>
      <c r="AK52" s="15" t="s">
        <v>47</v>
      </c>
      <c r="AL52" s="15" t="s">
        <v>47</v>
      </c>
      <c r="AM52" s="15" t="s">
        <v>47</v>
      </c>
      <c r="AN52" s="15" t="s">
        <v>47</v>
      </c>
      <c r="AO52" s="15" t="s">
        <v>47</v>
      </c>
    </row>
    <row r="53" spans="1:41" ht="40.5">
      <c r="A53" s="13">
        <v>2016</v>
      </c>
      <c r="B53" s="13" t="s">
        <v>168</v>
      </c>
      <c r="C53" s="13" t="s">
        <v>398</v>
      </c>
      <c r="D53" s="14" t="s">
        <v>46</v>
      </c>
      <c r="E53" s="15" t="s">
        <v>47</v>
      </c>
      <c r="F53" s="19" t="s">
        <v>170</v>
      </c>
      <c r="G53" s="15" t="s">
        <v>399</v>
      </c>
      <c r="H53" s="15" t="s">
        <v>400</v>
      </c>
      <c r="I53" s="15" t="s">
        <v>218</v>
      </c>
      <c r="J53" s="14" t="s">
        <v>401</v>
      </c>
      <c r="K53" s="15" t="s">
        <v>402</v>
      </c>
      <c r="L53" s="16">
        <v>1115518.2</v>
      </c>
      <c r="M53" s="15" t="s">
        <v>399</v>
      </c>
      <c r="N53" s="15" t="s">
        <v>400</v>
      </c>
      <c r="O53" s="15" t="s">
        <v>218</v>
      </c>
      <c r="P53" s="14" t="s">
        <v>401</v>
      </c>
      <c r="Q53" s="15" t="s">
        <v>402</v>
      </c>
      <c r="R53" s="19" t="s">
        <v>54</v>
      </c>
      <c r="S53" s="19" t="s">
        <v>54</v>
      </c>
      <c r="T53" s="19" t="s">
        <v>54</v>
      </c>
      <c r="U53" s="18" t="s">
        <v>398</v>
      </c>
      <c r="V53" s="22">
        <v>42545</v>
      </c>
      <c r="W53" s="21">
        <v>961653.62068965519</v>
      </c>
      <c r="X53" s="21">
        <v>153864.57931034482</v>
      </c>
      <c r="Y53" s="21">
        <v>1115518.2</v>
      </c>
      <c r="Z53" s="21">
        <v>96165.362068965522</v>
      </c>
      <c r="AA53" s="14" t="s">
        <v>403</v>
      </c>
      <c r="AB53" s="20" t="s">
        <v>47</v>
      </c>
      <c r="AC53" s="20" t="s">
        <v>56</v>
      </c>
      <c r="AD53" s="17">
        <v>42548</v>
      </c>
      <c r="AE53" s="17">
        <v>42592</v>
      </c>
      <c r="AF53" s="19" t="s">
        <v>319</v>
      </c>
      <c r="AG53" s="15" t="s">
        <v>47</v>
      </c>
      <c r="AH53" s="15" t="s">
        <v>47</v>
      </c>
      <c r="AI53" s="15" t="s">
        <v>47</v>
      </c>
      <c r="AJ53" s="15" t="s">
        <v>47</v>
      </c>
      <c r="AK53" s="15" t="s">
        <v>47</v>
      </c>
      <c r="AL53" s="15" t="s">
        <v>47</v>
      </c>
      <c r="AM53" s="15" t="s">
        <v>47</v>
      </c>
      <c r="AN53" s="15" t="s">
        <v>47</v>
      </c>
      <c r="AO53" s="15" t="s">
        <v>47</v>
      </c>
    </row>
    <row r="54" spans="1:41" ht="40.5">
      <c r="A54" s="13">
        <v>2016</v>
      </c>
      <c r="B54" s="13" t="s">
        <v>44</v>
      </c>
      <c r="C54" s="13" t="s">
        <v>404</v>
      </c>
      <c r="D54" s="14" t="s">
        <v>46</v>
      </c>
      <c r="E54" s="15" t="s">
        <v>47</v>
      </c>
      <c r="F54" s="19" t="s">
        <v>116</v>
      </c>
      <c r="G54" s="15" t="s">
        <v>405</v>
      </c>
      <c r="H54" s="15" t="s">
        <v>406</v>
      </c>
      <c r="I54" s="15" t="s">
        <v>407</v>
      </c>
      <c r="J54" s="14" t="s">
        <v>408</v>
      </c>
      <c r="K54" s="15" t="s">
        <v>409</v>
      </c>
      <c r="L54" s="16">
        <v>1250236.98</v>
      </c>
      <c r="M54" s="15" t="s">
        <v>405</v>
      </c>
      <c r="N54" s="15" t="s">
        <v>406</v>
      </c>
      <c r="O54" s="15" t="s">
        <v>407</v>
      </c>
      <c r="P54" s="14" t="s">
        <v>408</v>
      </c>
      <c r="Q54" s="15" t="s">
        <v>409</v>
      </c>
      <c r="R54" s="19" t="s">
        <v>54</v>
      </c>
      <c r="S54" s="19" t="s">
        <v>54</v>
      </c>
      <c r="T54" s="19" t="s">
        <v>54</v>
      </c>
      <c r="U54" s="18" t="s">
        <v>404</v>
      </c>
      <c r="V54" s="22">
        <v>42552</v>
      </c>
      <c r="W54" s="21">
        <v>1077790.5</v>
      </c>
      <c r="X54" s="21">
        <v>172446.48</v>
      </c>
      <c r="Y54" s="21">
        <v>1250236.98</v>
      </c>
      <c r="Z54" s="21">
        <v>107779.05</v>
      </c>
      <c r="AA54" s="14" t="s">
        <v>410</v>
      </c>
      <c r="AB54" s="20" t="s">
        <v>47</v>
      </c>
      <c r="AC54" s="20" t="s">
        <v>56</v>
      </c>
      <c r="AD54" s="17">
        <v>42555</v>
      </c>
      <c r="AE54" s="17">
        <v>42724</v>
      </c>
      <c r="AF54" s="19" t="s">
        <v>411</v>
      </c>
      <c r="AG54" s="15" t="s">
        <v>47</v>
      </c>
      <c r="AH54" s="15" t="s">
        <v>47</v>
      </c>
      <c r="AI54" s="15" t="s">
        <v>47</v>
      </c>
      <c r="AJ54" s="15" t="s">
        <v>47</v>
      </c>
      <c r="AK54" s="15" t="s">
        <v>47</v>
      </c>
      <c r="AL54" s="15" t="s">
        <v>47</v>
      </c>
      <c r="AM54" s="15" t="s">
        <v>47</v>
      </c>
      <c r="AN54" s="15" t="s">
        <v>47</v>
      </c>
      <c r="AO54" s="15" t="s">
        <v>47</v>
      </c>
    </row>
    <row r="55" spans="1:41" ht="94.5">
      <c r="A55" s="13">
        <v>2016</v>
      </c>
      <c r="B55" s="13" t="s">
        <v>44</v>
      </c>
      <c r="C55" s="13" t="s">
        <v>412</v>
      </c>
      <c r="D55" s="14" t="s">
        <v>46</v>
      </c>
      <c r="E55" s="15" t="s">
        <v>47</v>
      </c>
      <c r="F55" s="19" t="s">
        <v>116</v>
      </c>
      <c r="G55" s="15" t="s">
        <v>413</v>
      </c>
      <c r="H55" s="15" t="s">
        <v>103</v>
      </c>
      <c r="I55" s="15" t="s">
        <v>414</v>
      </c>
      <c r="J55" s="14" t="s">
        <v>415</v>
      </c>
      <c r="K55" s="15" t="s">
        <v>416</v>
      </c>
      <c r="L55" s="16">
        <v>1475028.61</v>
      </c>
      <c r="M55" s="15" t="s">
        <v>413</v>
      </c>
      <c r="N55" s="15" t="s">
        <v>103</v>
      </c>
      <c r="O55" s="15" t="s">
        <v>414</v>
      </c>
      <c r="P55" s="14" t="s">
        <v>415</v>
      </c>
      <c r="Q55" s="15" t="s">
        <v>416</v>
      </c>
      <c r="R55" s="19" t="s">
        <v>54</v>
      </c>
      <c r="S55" s="19" t="s">
        <v>54</v>
      </c>
      <c r="T55" s="19" t="s">
        <v>54</v>
      </c>
      <c r="U55" s="18" t="s">
        <v>412</v>
      </c>
      <c r="V55" s="22">
        <v>42552</v>
      </c>
      <c r="W55" s="21">
        <v>1271576.3879310347</v>
      </c>
      <c r="X55" s="21">
        <v>203452.22206896555</v>
      </c>
      <c r="Y55" s="21">
        <v>1475028.6100000003</v>
      </c>
      <c r="Z55" s="21">
        <v>127157.63879310347</v>
      </c>
      <c r="AA55" s="14" t="s">
        <v>417</v>
      </c>
      <c r="AB55" s="20" t="s">
        <v>47</v>
      </c>
      <c r="AC55" s="20" t="s">
        <v>56</v>
      </c>
      <c r="AD55" s="17">
        <v>42555</v>
      </c>
      <c r="AE55" s="17">
        <v>42613</v>
      </c>
      <c r="AF55" s="19" t="s">
        <v>57</v>
      </c>
      <c r="AG55" s="15" t="s">
        <v>47</v>
      </c>
      <c r="AH55" s="15" t="s">
        <v>47</v>
      </c>
      <c r="AI55" s="15" t="s">
        <v>47</v>
      </c>
      <c r="AJ55" s="15" t="s">
        <v>47</v>
      </c>
      <c r="AK55" s="15" t="s">
        <v>47</v>
      </c>
      <c r="AL55" s="15" t="s">
        <v>47</v>
      </c>
      <c r="AM55" s="15" t="s">
        <v>47</v>
      </c>
      <c r="AN55" s="15" t="s">
        <v>47</v>
      </c>
      <c r="AO55" s="15" t="s">
        <v>47</v>
      </c>
    </row>
    <row r="56" spans="1:41" ht="135">
      <c r="A56" s="13">
        <v>2016</v>
      </c>
      <c r="B56" s="13" t="s">
        <v>44</v>
      </c>
      <c r="C56" s="13" t="s">
        <v>418</v>
      </c>
      <c r="D56" s="14" t="s">
        <v>46</v>
      </c>
      <c r="E56" s="15" t="s">
        <v>47</v>
      </c>
      <c r="F56" s="19" t="s">
        <v>116</v>
      </c>
      <c r="G56" s="15" t="s">
        <v>419</v>
      </c>
      <c r="H56" s="15" t="s">
        <v>420</v>
      </c>
      <c r="I56" s="15" t="s">
        <v>103</v>
      </c>
      <c r="J56" s="14" t="s">
        <v>421</v>
      </c>
      <c r="K56" s="15" t="s">
        <v>422</v>
      </c>
      <c r="L56" s="16">
        <v>1497852.13</v>
      </c>
      <c r="M56" s="15" t="s">
        <v>419</v>
      </c>
      <c r="N56" s="15" t="s">
        <v>420</v>
      </c>
      <c r="O56" s="15" t="s">
        <v>103</v>
      </c>
      <c r="P56" s="14" t="s">
        <v>421</v>
      </c>
      <c r="Q56" s="15" t="s">
        <v>422</v>
      </c>
      <c r="R56" s="19" t="s">
        <v>54</v>
      </c>
      <c r="S56" s="19" t="s">
        <v>54</v>
      </c>
      <c r="T56" s="19" t="s">
        <v>54</v>
      </c>
      <c r="U56" s="18" t="s">
        <v>418</v>
      </c>
      <c r="V56" s="22">
        <v>42555</v>
      </c>
      <c r="W56" s="21">
        <v>1291251.8362068965</v>
      </c>
      <c r="X56" s="21">
        <v>206600.29379310342</v>
      </c>
      <c r="Y56" s="21">
        <v>1497852.13</v>
      </c>
      <c r="Z56" s="21">
        <v>129125.18362068966</v>
      </c>
      <c r="AA56" s="14" t="s">
        <v>423</v>
      </c>
      <c r="AB56" s="20" t="s">
        <v>47</v>
      </c>
      <c r="AC56" s="20" t="s">
        <v>56</v>
      </c>
      <c r="AD56" s="17">
        <v>42556</v>
      </c>
      <c r="AE56" s="17">
        <v>42585</v>
      </c>
      <c r="AF56" s="19" t="s">
        <v>57</v>
      </c>
      <c r="AG56" s="15" t="s">
        <v>47</v>
      </c>
      <c r="AH56" s="15" t="s">
        <v>47</v>
      </c>
      <c r="AI56" s="15" t="s">
        <v>47</v>
      </c>
      <c r="AJ56" s="15" t="s">
        <v>47</v>
      </c>
      <c r="AK56" s="15" t="s">
        <v>47</v>
      </c>
      <c r="AL56" s="15" t="s">
        <v>47</v>
      </c>
      <c r="AM56" s="15" t="s">
        <v>47</v>
      </c>
      <c r="AN56" s="15" t="s">
        <v>47</v>
      </c>
      <c r="AO56" s="15" t="s">
        <v>47</v>
      </c>
    </row>
    <row r="57" spans="1:41" ht="67.5">
      <c r="A57" s="13">
        <v>2016</v>
      </c>
      <c r="B57" s="13" t="s">
        <v>44</v>
      </c>
      <c r="C57" s="13" t="s">
        <v>424</v>
      </c>
      <c r="D57" s="14" t="s">
        <v>46</v>
      </c>
      <c r="E57" s="15" t="s">
        <v>47</v>
      </c>
      <c r="F57" s="19" t="s">
        <v>321</v>
      </c>
      <c r="G57" s="15" t="s">
        <v>425</v>
      </c>
      <c r="H57" s="15" t="s">
        <v>426</v>
      </c>
      <c r="I57" s="15" t="s">
        <v>427</v>
      </c>
      <c r="J57" s="14" t="s">
        <v>428</v>
      </c>
      <c r="K57" s="15" t="s">
        <v>429</v>
      </c>
      <c r="L57" s="16">
        <v>1394254.66</v>
      </c>
      <c r="M57" s="15" t="s">
        <v>425</v>
      </c>
      <c r="N57" s="15" t="s">
        <v>426</v>
      </c>
      <c r="O57" s="15" t="s">
        <v>427</v>
      </c>
      <c r="P57" s="14" t="s">
        <v>428</v>
      </c>
      <c r="Q57" s="15" t="s">
        <v>429</v>
      </c>
      <c r="R57" s="19" t="s">
        <v>54</v>
      </c>
      <c r="S57" s="19" t="s">
        <v>54</v>
      </c>
      <c r="T57" s="19" t="s">
        <v>54</v>
      </c>
      <c r="U57" s="18" t="s">
        <v>424</v>
      </c>
      <c r="V57" s="22">
        <v>42555</v>
      </c>
      <c r="W57" s="21">
        <v>1201943.6724137932</v>
      </c>
      <c r="X57" s="21">
        <v>192310.9875862069</v>
      </c>
      <c r="Y57" s="21">
        <v>1394254.6600000001</v>
      </c>
      <c r="Z57" s="21">
        <v>120194.36724137932</v>
      </c>
      <c r="AA57" s="14" t="s">
        <v>430</v>
      </c>
      <c r="AB57" s="20" t="s">
        <v>47</v>
      </c>
      <c r="AC57" s="20" t="s">
        <v>56</v>
      </c>
      <c r="AD57" s="17">
        <v>42556</v>
      </c>
      <c r="AE57" s="17">
        <v>42615</v>
      </c>
      <c r="AF57" s="19" t="s">
        <v>366</v>
      </c>
      <c r="AG57" s="15" t="s">
        <v>47</v>
      </c>
      <c r="AH57" s="15" t="s">
        <v>47</v>
      </c>
      <c r="AI57" s="15" t="s">
        <v>47</v>
      </c>
      <c r="AJ57" s="15" t="s">
        <v>47</v>
      </c>
      <c r="AK57" s="15" t="s">
        <v>47</v>
      </c>
      <c r="AL57" s="15" t="s">
        <v>47</v>
      </c>
      <c r="AM57" s="15" t="s">
        <v>47</v>
      </c>
      <c r="AN57" s="15" t="s">
        <v>47</v>
      </c>
      <c r="AO57" s="15" t="s">
        <v>47</v>
      </c>
    </row>
    <row r="58" spans="1:41" ht="67.5">
      <c r="A58" s="13">
        <v>2016</v>
      </c>
      <c r="B58" s="13" t="s">
        <v>44</v>
      </c>
      <c r="C58" s="13" t="s">
        <v>431</v>
      </c>
      <c r="D58" s="14" t="s">
        <v>46</v>
      </c>
      <c r="E58" s="15" t="s">
        <v>47</v>
      </c>
      <c r="F58" s="19" t="s">
        <v>344</v>
      </c>
      <c r="G58" s="15" t="s">
        <v>117</v>
      </c>
      <c r="H58" s="15" t="s">
        <v>118</v>
      </c>
      <c r="I58" s="15" t="s">
        <v>119</v>
      </c>
      <c r="J58" s="14" t="s">
        <v>432</v>
      </c>
      <c r="K58" s="15" t="s">
        <v>121</v>
      </c>
      <c r="L58" s="16">
        <v>1497870.11</v>
      </c>
      <c r="M58" s="15" t="s">
        <v>117</v>
      </c>
      <c r="N58" s="15" t="s">
        <v>118</v>
      </c>
      <c r="O58" s="15" t="s">
        <v>119</v>
      </c>
      <c r="P58" s="14" t="s">
        <v>432</v>
      </c>
      <c r="Q58" s="15" t="s">
        <v>121</v>
      </c>
      <c r="R58" s="19" t="s">
        <v>54</v>
      </c>
      <c r="S58" s="19" t="s">
        <v>54</v>
      </c>
      <c r="T58" s="19" t="s">
        <v>54</v>
      </c>
      <c r="U58" s="18" t="s">
        <v>431</v>
      </c>
      <c r="V58" s="22">
        <v>42559</v>
      </c>
      <c r="W58" s="21">
        <v>1291267.3362068967</v>
      </c>
      <c r="X58" s="21">
        <v>206602.77379310346</v>
      </c>
      <c r="Y58" s="21">
        <v>1497870.11</v>
      </c>
      <c r="Z58" s="21">
        <v>129126.73362068967</v>
      </c>
      <c r="AA58" s="14" t="s">
        <v>433</v>
      </c>
      <c r="AB58" s="20" t="s">
        <v>47</v>
      </c>
      <c r="AC58" s="20" t="s">
        <v>56</v>
      </c>
      <c r="AD58" s="17">
        <v>42562</v>
      </c>
      <c r="AE58" s="17">
        <v>42598</v>
      </c>
      <c r="AF58" s="19" t="s">
        <v>358</v>
      </c>
      <c r="AG58" s="15" t="s">
        <v>47</v>
      </c>
      <c r="AH58" s="15" t="s">
        <v>47</v>
      </c>
      <c r="AI58" s="15" t="s">
        <v>47</v>
      </c>
      <c r="AJ58" s="15" t="s">
        <v>47</v>
      </c>
      <c r="AK58" s="15" t="s">
        <v>47</v>
      </c>
      <c r="AL58" s="15" t="s">
        <v>47</v>
      </c>
      <c r="AM58" s="15" t="s">
        <v>47</v>
      </c>
      <c r="AN58" s="15" t="s">
        <v>47</v>
      </c>
      <c r="AO58" s="15" t="s">
        <v>47</v>
      </c>
    </row>
    <row r="59" spans="1:41" ht="74.45" customHeight="1">
      <c r="A59" s="13">
        <v>2016</v>
      </c>
      <c r="B59" s="13" t="s">
        <v>44</v>
      </c>
      <c r="C59" s="13" t="s">
        <v>434</v>
      </c>
      <c r="D59" s="14" t="s">
        <v>46</v>
      </c>
      <c r="E59" s="15" t="s">
        <v>47</v>
      </c>
      <c r="F59" s="19" t="s">
        <v>344</v>
      </c>
      <c r="G59" s="15" t="s">
        <v>435</v>
      </c>
      <c r="H59" s="15" t="s">
        <v>118</v>
      </c>
      <c r="I59" s="15" t="s">
        <v>436</v>
      </c>
      <c r="J59" s="14" t="s">
        <v>437</v>
      </c>
      <c r="K59" s="15" t="s">
        <v>438</v>
      </c>
      <c r="L59" s="16">
        <v>1439130.15</v>
      </c>
      <c r="M59" s="15" t="s">
        <v>435</v>
      </c>
      <c r="N59" s="15" t="s">
        <v>118</v>
      </c>
      <c r="O59" s="15" t="s">
        <v>436</v>
      </c>
      <c r="P59" s="14" t="s">
        <v>437</v>
      </c>
      <c r="Q59" s="15" t="s">
        <v>438</v>
      </c>
      <c r="R59" s="19" t="s">
        <v>54</v>
      </c>
      <c r="S59" s="19" t="s">
        <v>54</v>
      </c>
      <c r="T59" s="19" t="s">
        <v>54</v>
      </c>
      <c r="U59" s="18" t="s">
        <v>434</v>
      </c>
      <c r="V59" s="22">
        <v>42559</v>
      </c>
      <c r="W59" s="21">
        <v>1240629.4396551724</v>
      </c>
      <c r="X59" s="21">
        <v>198500.71034482759</v>
      </c>
      <c r="Y59" s="21">
        <v>1439130.15</v>
      </c>
      <c r="Z59" s="21">
        <v>124062.94396551725</v>
      </c>
      <c r="AA59" s="14" t="s">
        <v>439</v>
      </c>
      <c r="AB59" s="20" t="s">
        <v>47</v>
      </c>
      <c r="AC59" s="20" t="s">
        <v>56</v>
      </c>
      <c r="AD59" s="17">
        <v>42562</v>
      </c>
      <c r="AE59" s="17">
        <v>42598</v>
      </c>
      <c r="AF59" s="19" t="s">
        <v>358</v>
      </c>
      <c r="AG59" s="15" t="s">
        <v>47</v>
      </c>
      <c r="AH59" s="15" t="s">
        <v>47</v>
      </c>
      <c r="AI59" s="15" t="s">
        <v>47</v>
      </c>
      <c r="AJ59" s="15" t="s">
        <v>47</v>
      </c>
      <c r="AK59" s="15" t="s">
        <v>47</v>
      </c>
      <c r="AL59" s="15" t="s">
        <v>47</v>
      </c>
      <c r="AM59" s="15" t="s">
        <v>47</v>
      </c>
      <c r="AN59" s="15" t="s">
        <v>47</v>
      </c>
      <c r="AO59" s="15" t="s">
        <v>47</v>
      </c>
    </row>
    <row r="60" spans="1:41" ht="81">
      <c r="A60" s="13">
        <v>2016</v>
      </c>
      <c r="B60" s="13" t="s">
        <v>44</v>
      </c>
      <c r="C60" s="13" t="s">
        <v>440</v>
      </c>
      <c r="D60" s="14" t="s">
        <v>46</v>
      </c>
      <c r="E60" s="15" t="s">
        <v>47</v>
      </c>
      <c r="F60" s="19" t="s">
        <v>344</v>
      </c>
      <c r="G60" s="15" t="s">
        <v>441</v>
      </c>
      <c r="H60" s="15" t="s">
        <v>442</v>
      </c>
      <c r="I60" s="15" t="s">
        <v>443</v>
      </c>
      <c r="J60" s="14" t="s">
        <v>444</v>
      </c>
      <c r="K60" s="15" t="s">
        <v>445</v>
      </c>
      <c r="L60" s="16">
        <v>1497520.44</v>
      </c>
      <c r="M60" s="15" t="s">
        <v>441</v>
      </c>
      <c r="N60" s="15" t="s">
        <v>442</v>
      </c>
      <c r="O60" s="15" t="s">
        <v>443</v>
      </c>
      <c r="P60" s="14" t="s">
        <v>444</v>
      </c>
      <c r="Q60" s="15" t="s">
        <v>445</v>
      </c>
      <c r="R60" s="19" t="s">
        <v>54</v>
      </c>
      <c r="S60" s="19" t="s">
        <v>54</v>
      </c>
      <c r="T60" s="19" t="s">
        <v>54</v>
      </c>
      <c r="U60" s="18" t="s">
        <v>440</v>
      </c>
      <c r="V60" s="22">
        <v>42566</v>
      </c>
      <c r="W60" s="21">
        <v>1290965.8965517243</v>
      </c>
      <c r="X60" s="21">
        <v>206554.54344827589</v>
      </c>
      <c r="Y60" s="21">
        <v>1497520.4400000002</v>
      </c>
      <c r="Z60" s="21">
        <v>129096.58965517243</v>
      </c>
      <c r="AA60" s="14" t="s">
        <v>446</v>
      </c>
      <c r="AB60" s="20" t="s">
        <v>47</v>
      </c>
      <c r="AC60" s="20" t="s">
        <v>56</v>
      </c>
      <c r="AD60" s="17">
        <v>42569</v>
      </c>
      <c r="AE60" s="17">
        <v>42613</v>
      </c>
      <c r="AF60" s="19" t="s">
        <v>447</v>
      </c>
      <c r="AG60" s="15" t="s">
        <v>47</v>
      </c>
      <c r="AH60" s="15" t="s">
        <v>47</v>
      </c>
      <c r="AI60" s="15" t="s">
        <v>47</v>
      </c>
      <c r="AJ60" s="15" t="s">
        <v>47</v>
      </c>
      <c r="AK60" s="15" t="s">
        <v>47</v>
      </c>
      <c r="AL60" s="15" t="s">
        <v>47</v>
      </c>
      <c r="AM60" s="15" t="s">
        <v>47</v>
      </c>
      <c r="AN60" s="15" t="s">
        <v>47</v>
      </c>
      <c r="AO60" s="15" t="s">
        <v>47</v>
      </c>
    </row>
    <row r="61" spans="1:41" ht="81">
      <c r="A61" s="13">
        <v>2016</v>
      </c>
      <c r="B61" s="13" t="s">
        <v>44</v>
      </c>
      <c r="C61" s="13" t="s">
        <v>448</v>
      </c>
      <c r="D61" s="14" t="s">
        <v>46</v>
      </c>
      <c r="E61" s="15" t="s">
        <v>47</v>
      </c>
      <c r="F61" s="19" t="s">
        <v>344</v>
      </c>
      <c r="G61" s="15" t="s">
        <v>449</v>
      </c>
      <c r="H61" s="15" t="s">
        <v>450</v>
      </c>
      <c r="I61" s="15" t="s">
        <v>451</v>
      </c>
      <c r="J61" s="14" t="s">
        <v>452</v>
      </c>
      <c r="K61" s="15" t="s">
        <v>453</v>
      </c>
      <c r="L61" s="16">
        <v>1499415.54</v>
      </c>
      <c r="M61" s="15" t="s">
        <v>449</v>
      </c>
      <c r="N61" s="15" t="s">
        <v>450</v>
      </c>
      <c r="O61" s="15" t="s">
        <v>451</v>
      </c>
      <c r="P61" s="14" t="s">
        <v>452</v>
      </c>
      <c r="Q61" s="15" t="s">
        <v>453</v>
      </c>
      <c r="R61" s="19" t="s">
        <v>54</v>
      </c>
      <c r="S61" s="19" t="s">
        <v>54</v>
      </c>
      <c r="T61" s="19" t="s">
        <v>54</v>
      </c>
      <c r="U61" s="18" t="s">
        <v>448</v>
      </c>
      <c r="V61" s="22">
        <v>42566</v>
      </c>
      <c r="W61" s="21">
        <v>1292599.6034482759</v>
      </c>
      <c r="X61" s="21">
        <v>206815.93655172415</v>
      </c>
      <c r="Y61" s="21">
        <v>1499415.54</v>
      </c>
      <c r="Z61" s="21">
        <v>129259.9603448276</v>
      </c>
      <c r="AA61" s="14" t="s">
        <v>454</v>
      </c>
      <c r="AB61" s="20" t="s">
        <v>47</v>
      </c>
      <c r="AC61" s="20" t="s">
        <v>56</v>
      </c>
      <c r="AD61" s="17">
        <v>42569</v>
      </c>
      <c r="AE61" s="17">
        <v>42613</v>
      </c>
      <c r="AF61" s="19" t="s">
        <v>447</v>
      </c>
      <c r="AG61" s="15" t="s">
        <v>47</v>
      </c>
      <c r="AH61" s="15" t="s">
        <v>47</v>
      </c>
      <c r="AI61" s="15" t="s">
        <v>47</v>
      </c>
      <c r="AJ61" s="15" t="s">
        <v>47</v>
      </c>
      <c r="AK61" s="15" t="s">
        <v>47</v>
      </c>
      <c r="AL61" s="15" t="s">
        <v>47</v>
      </c>
      <c r="AM61" s="15" t="s">
        <v>47</v>
      </c>
      <c r="AN61" s="15" t="s">
        <v>47</v>
      </c>
      <c r="AO61" s="15" t="s">
        <v>47</v>
      </c>
    </row>
    <row r="62" spans="1:41" ht="81">
      <c r="A62" s="13">
        <v>2016</v>
      </c>
      <c r="B62" s="13" t="s">
        <v>44</v>
      </c>
      <c r="C62" s="13" t="s">
        <v>455</v>
      </c>
      <c r="D62" s="14" t="s">
        <v>46</v>
      </c>
      <c r="E62" s="15" t="s">
        <v>47</v>
      </c>
      <c r="F62" s="19" t="s">
        <v>344</v>
      </c>
      <c r="G62" s="15" t="s">
        <v>456</v>
      </c>
      <c r="H62" s="15" t="s">
        <v>197</v>
      </c>
      <c r="I62" s="15" t="s">
        <v>457</v>
      </c>
      <c r="J62" s="14" t="s">
        <v>458</v>
      </c>
      <c r="K62" s="15" t="s">
        <v>459</v>
      </c>
      <c r="L62" s="16">
        <v>1373625.48</v>
      </c>
      <c r="M62" s="15" t="s">
        <v>456</v>
      </c>
      <c r="N62" s="15" t="s">
        <v>197</v>
      </c>
      <c r="O62" s="15" t="s">
        <v>457</v>
      </c>
      <c r="P62" s="14" t="s">
        <v>458</v>
      </c>
      <c r="Q62" s="15" t="s">
        <v>459</v>
      </c>
      <c r="R62" s="19" t="s">
        <v>54</v>
      </c>
      <c r="S62" s="19" t="s">
        <v>54</v>
      </c>
      <c r="T62" s="19" t="s">
        <v>54</v>
      </c>
      <c r="U62" s="18" t="s">
        <v>455</v>
      </c>
      <c r="V62" s="22">
        <v>42566</v>
      </c>
      <c r="W62" s="21">
        <v>1184159.8965517243</v>
      </c>
      <c r="X62" s="21">
        <v>189465.58344827589</v>
      </c>
      <c r="Y62" s="21">
        <v>1373625.4800000002</v>
      </c>
      <c r="Z62" s="21">
        <v>118415.98965517244</v>
      </c>
      <c r="AA62" s="14" t="s">
        <v>460</v>
      </c>
      <c r="AB62" s="20" t="s">
        <v>47</v>
      </c>
      <c r="AC62" s="20" t="s">
        <v>56</v>
      </c>
      <c r="AD62" s="17">
        <v>42569</v>
      </c>
      <c r="AE62" s="17">
        <v>42613</v>
      </c>
      <c r="AF62" s="19" t="s">
        <v>447</v>
      </c>
      <c r="AG62" s="15" t="s">
        <v>47</v>
      </c>
      <c r="AH62" s="15" t="s">
        <v>47</v>
      </c>
      <c r="AI62" s="15" t="s">
        <v>47</v>
      </c>
      <c r="AJ62" s="15" t="s">
        <v>47</v>
      </c>
      <c r="AK62" s="15" t="s">
        <v>47</v>
      </c>
      <c r="AL62" s="15" t="s">
        <v>47</v>
      </c>
      <c r="AM62" s="15" t="s">
        <v>47</v>
      </c>
      <c r="AN62" s="15" t="s">
        <v>47</v>
      </c>
      <c r="AO62" s="15" t="s">
        <v>47</v>
      </c>
    </row>
    <row r="63" spans="1:41" ht="108">
      <c r="A63" s="13">
        <v>2016</v>
      </c>
      <c r="B63" s="13" t="s">
        <v>44</v>
      </c>
      <c r="C63" s="13" t="s">
        <v>461</v>
      </c>
      <c r="D63" s="14" t="s">
        <v>46</v>
      </c>
      <c r="E63" s="15" t="s">
        <v>47</v>
      </c>
      <c r="F63" s="19" t="s">
        <v>116</v>
      </c>
      <c r="G63" s="15" t="s">
        <v>462</v>
      </c>
      <c r="H63" s="15" t="s">
        <v>463</v>
      </c>
      <c r="I63" s="15" t="s">
        <v>464</v>
      </c>
      <c r="J63" s="14" t="s">
        <v>465</v>
      </c>
      <c r="K63" s="15" t="s">
        <v>466</v>
      </c>
      <c r="L63" s="16">
        <v>1498232.17</v>
      </c>
      <c r="M63" s="15" t="s">
        <v>462</v>
      </c>
      <c r="N63" s="15" t="s">
        <v>463</v>
      </c>
      <c r="O63" s="15" t="s">
        <v>464</v>
      </c>
      <c r="P63" s="14" t="s">
        <v>465</v>
      </c>
      <c r="Q63" s="15" t="s">
        <v>466</v>
      </c>
      <c r="R63" s="19" t="s">
        <v>54</v>
      </c>
      <c r="S63" s="19" t="s">
        <v>54</v>
      </c>
      <c r="T63" s="19" t="s">
        <v>54</v>
      </c>
      <c r="U63" s="18" t="s">
        <v>461</v>
      </c>
      <c r="V63" s="22">
        <v>42566</v>
      </c>
      <c r="W63" s="21">
        <v>1291579.4568965517</v>
      </c>
      <c r="X63" s="21">
        <v>206652.71310344827</v>
      </c>
      <c r="Y63" s="21">
        <v>1498232.17</v>
      </c>
      <c r="Z63" s="21">
        <v>129157.94568965517</v>
      </c>
      <c r="AA63" s="14" t="s">
        <v>467</v>
      </c>
      <c r="AB63" s="20" t="s">
        <v>47</v>
      </c>
      <c r="AC63" s="20" t="s">
        <v>56</v>
      </c>
      <c r="AD63" s="17">
        <v>42569</v>
      </c>
      <c r="AE63" s="17">
        <v>42628</v>
      </c>
      <c r="AF63" s="19" t="s">
        <v>57</v>
      </c>
      <c r="AG63" s="15" t="s">
        <v>47</v>
      </c>
      <c r="AH63" s="15" t="s">
        <v>47</v>
      </c>
      <c r="AI63" s="15" t="s">
        <v>47</v>
      </c>
      <c r="AJ63" s="15" t="s">
        <v>47</v>
      </c>
      <c r="AK63" s="15" t="s">
        <v>47</v>
      </c>
      <c r="AL63" s="15" t="s">
        <v>47</v>
      </c>
      <c r="AM63" s="15" t="s">
        <v>47</v>
      </c>
      <c r="AN63" s="15" t="s">
        <v>47</v>
      </c>
      <c r="AO63" s="15" t="s">
        <v>47</v>
      </c>
    </row>
    <row r="64" spans="1:41" ht="54">
      <c r="A64" s="13">
        <v>2016</v>
      </c>
      <c r="B64" s="13" t="s">
        <v>44</v>
      </c>
      <c r="C64" s="13" t="s">
        <v>468</v>
      </c>
      <c r="D64" s="14" t="s">
        <v>46</v>
      </c>
      <c r="E64" s="15" t="s">
        <v>47</v>
      </c>
      <c r="F64" s="19" t="s">
        <v>321</v>
      </c>
      <c r="G64" s="15" t="s">
        <v>469</v>
      </c>
      <c r="H64" s="15" t="s">
        <v>470</v>
      </c>
      <c r="I64" s="15" t="s">
        <v>471</v>
      </c>
      <c r="J64" s="14" t="s">
        <v>472</v>
      </c>
      <c r="K64" s="15" t="s">
        <v>473</v>
      </c>
      <c r="L64" s="16">
        <v>940138.27</v>
      </c>
      <c r="M64" s="15" t="s">
        <v>469</v>
      </c>
      <c r="N64" s="15" t="s">
        <v>470</v>
      </c>
      <c r="O64" s="15" t="s">
        <v>471</v>
      </c>
      <c r="P64" s="14" t="s">
        <v>472</v>
      </c>
      <c r="Q64" s="15" t="s">
        <v>473</v>
      </c>
      <c r="R64" s="19" t="s">
        <v>54</v>
      </c>
      <c r="S64" s="19" t="s">
        <v>54</v>
      </c>
      <c r="T64" s="19" t="s">
        <v>54</v>
      </c>
      <c r="U64" s="18" t="s">
        <v>468</v>
      </c>
      <c r="V64" s="22">
        <v>42566</v>
      </c>
      <c r="W64" s="21">
        <v>810464.02586206899</v>
      </c>
      <c r="X64" s="21">
        <v>129674.24413793105</v>
      </c>
      <c r="Y64" s="21">
        <v>940138.27</v>
      </c>
      <c r="Z64" s="21">
        <v>81046.40258620691</v>
      </c>
      <c r="AA64" s="14" t="s">
        <v>474</v>
      </c>
      <c r="AB64" s="20" t="s">
        <v>47</v>
      </c>
      <c r="AC64" s="20" t="s">
        <v>56</v>
      </c>
      <c r="AD64" s="17">
        <v>42569</v>
      </c>
      <c r="AE64" s="17">
        <v>42598</v>
      </c>
      <c r="AF64" s="19" t="s">
        <v>351</v>
      </c>
      <c r="AG64" s="15" t="s">
        <v>47</v>
      </c>
      <c r="AH64" s="15" t="s">
        <v>47</v>
      </c>
      <c r="AI64" s="15" t="s">
        <v>47</v>
      </c>
      <c r="AJ64" s="15" t="s">
        <v>47</v>
      </c>
      <c r="AK64" s="15" t="s">
        <v>47</v>
      </c>
      <c r="AL64" s="15" t="s">
        <v>47</v>
      </c>
      <c r="AM64" s="15" t="s">
        <v>47</v>
      </c>
      <c r="AN64" s="15" t="s">
        <v>47</v>
      </c>
      <c r="AO64" s="15" t="s">
        <v>47</v>
      </c>
    </row>
    <row r="65" spans="1:41" ht="81">
      <c r="A65" s="13">
        <v>2016</v>
      </c>
      <c r="B65" s="13" t="s">
        <v>44</v>
      </c>
      <c r="C65" s="13" t="s">
        <v>475</v>
      </c>
      <c r="D65" s="14" t="s">
        <v>46</v>
      </c>
      <c r="E65" s="15" t="s">
        <v>47</v>
      </c>
      <c r="F65" s="19" t="s">
        <v>321</v>
      </c>
      <c r="G65" s="15" t="s">
        <v>476</v>
      </c>
      <c r="H65" s="15" t="s">
        <v>268</v>
      </c>
      <c r="I65" s="15" t="s">
        <v>477</v>
      </c>
      <c r="J65" s="14" t="s">
        <v>478</v>
      </c>
      <c r="K65" s="15" t="s">
        <v>479</v>
      </c>
      <c r="L65" s="16">
        <v>1450005.23</v>
      </c>
      <c r="M65" s="15" t="s">
        <v>476</v>
      </c>
      <c r="N65" s="15" t="s">
        <v>268</v>
      </c>
      <c r="O65" s="15" t="s">
        <v>477</v>
      </c>
      <c r="P65" s="14" t="s">
        <v>478</v>
      </c>
      <c r="Q65" s="15" t="s">
        <v>479</v>
      </c>
      <c r="R65" s="19" t="s">
        <v>54</v>
      </c>
      <c r="S65" s="19" t="s">
        <v>54</v>
      </c>
      <c r="T65" s="19" t="s">
        <v>54</v>
      </c>
      <c r="U65" s="18" t="s">
        <v>475</v>
      </c>
      <c r="V65" s="22">
        <v>42566</v>
      </c>
      <c r="W65" s="21">
        <v>1250004.5086206896</v>
      </c>
      <c r="X65" s="21">
        <v>200000.72137931036</v>
      </c>
      <c r="Y65" s="21">
        <v>1450005.23</v>
      </c>
      <c r="Z65" s="21">
        <v>125000.45086206897</v>
      </c>
      <c r="AA65" s="14" t="s">
        <v>480</v>
      </c>
      <c r="AB65" s="20" t="s">
        <v>47</v>
      </c>
      <c r="AC65" s="20" t="s">
        <v>56</v>
      </c>
      <c r="AD65" s="17">
        <v>42569</v>
      </c>
      <c r="AE65" s="17">
        <v>42614</v>
      </c>
      <c r="AF65" s="19" t="s">
        <v>57</v>
      </c>
      <c r="AG65" s="15" t="s">
        <v>47</v>
      </c>
      <c r="AH65" s="15" t="s">
        <v>47</v>
      </c>
      <c r="AI65" s="15" t="s">
        <v>47</v>
      </c>
      <c r="AJ65" s="15" t="s">
        <v>47</v>
      </c>
      <c r="AK65" s="15" t="s">
        <v>47</v>
      </c>
      <c r="AL65" s="15" t="s">
        <v>47</v>
      </c>
      <c r="AM65" s="15" t="s">
        <v>47</v>
      </c>
      <c r="AN65" s="15" t="s">
        <v>47</v>
      </c>
      <c r="AO65" s="15" t="s">
        <v>47</v>
      </c>
    </row>
    <row r="66" spans="1:41" ht="42.6" customHeight="1">
      <c r="A66" s="13">
        <v>2016</v>
      </c>
      <c r="B66" s="13" t="s">
        <v>44</v>
      </c>
      <c r="C66" s="13" t="s">
        <v>481</v>
      </c>
      <c r="D66" s="14" t="s">
        <v>46</v>
      </c>
      <c r="E66" s="15" t="s">
        <v>47</v>
      </c>
      <c r="F66" s="19" t="s">
        <v>321</v>
      </c>
      <c r="G66" s="15" t="s">
        <v>482</v>
      </c>
      <c r="H66" s="15" t="s">
        <v>483</v>
      </c>
      <c r="I66" s="15" t="s">
        <v>484</v>
      </c>
      <c r="J66" s="14" t="s">
        <v>485</v>
      </c>
      <c r="K66" s="15" t="s">
        <v>486</v>
      </c>
      <c r="L66" s="16">
        <v>1501235.78</v>
      </c>
      <c r="M66" s="15" t="s">
        <v>482</v>
      </c>
      <c r="N66" s="15" t="s">
        <v>483</v>
      </c>
      <c r="O66" s="15" t="s">
        <v>484</v>
      </c>
      <c r="P66" s="14" t="s">
        <v>485</v>
      </c>
      <c r="Q66" s="15" t="s">
        <v>486</v>
      </c>
      <c r="R66" s="19" t="s">
        <v>54</v>
      </c>
      <c r="S66" s="19" t="s">
        <v>54</v>
      </c>
      <c r="T66" s="19" t="s">
        <v>54</v>
      </c>
      <c r="U66" s="18" t="s">
        <v>481</v>
      </c>
      <c r="V66" s="22">
        <v>42578</v>
      </c>
      <c r="W66" s="21">
        <v>1294168.7758620691</v>
      </c>
      <c r="X66" s="21">
        <v>207067.00413793107</v>
      </c>
      <c r="Y66" s="21">
        <v>1501235.7800000003</v>
      </c>
      <c r="Z66" s="21">
        <v>129416.87758620692</v>
      </c>
      <c r="AA66" s="14" t="s">
        <v>487</v>
      </c>
      <c r="AB66" s="20" t="s">
        <v>47</v>
      </c>
      <c r="AC66" s="20" t="s">
        <v>56</v>
      </c>
      <c r="AD66" s="17">
        <v>42579</v>
      </c>
      <c r="AE66" s="17">
        <v>42698</v>
      </c>
      <c r="AF66" s="19" t="s">
        <v>159</v>
      </c>
      <c r="AG66" s="15" t="s">
        <v>47</v>
      </c>
      <c r="AH66" s="15" t="s">
        <v>47</v>
      </c>
      <c r="AI66" s="15" t="s">
        <v>47</v>
      </c>
      <c r="AJ66" s="15" t="s">
        <v>47</v>
      </c>
      <c r="AK66" s="15" t="s">
        <v>47</v>
      </c>
      <c r="AL66" s="15" t="s">
        <v>47</v>
      </c>
      <c r="AM66" s="15" t="s">
        <v>47</v>
      </c>
      <c r="AN66" s="15" t="s">
        <v>47</v>
      </c>
      <c r="AO66" s="15" t="s">
        <v>47</v>
      </c>
    </row>
    <row r="67" spans="1:41" ht="32.25" customHeight="1">
      <c r="A67" s="25" t="s">
        <v>488</v>
      </c>
      <c r="B67" s="26"/>
      <c r="C67" s="26"/>
      <c r="D67" s="26"/>
      <c r="E67" s="27"/>
    </row>
    <row r="68" spans="1:41" ht="30" customHeight="1">
      <c r="A68" s="28" t="s">
        <v>489</v>
      </c>
      <c r="B68" s="29"/>
      <c r="C68" s="29"/>
      <c r="D68" s="29"/>
      <c r="E68" s="30"/>
    </row>
    <row r="69" spans="1:41" ht="30.75" customHeight="1">
      <c r="A69" s="28" t="s">
        <v>490</v>
      </c>
      <c r="B69" s="29"/>
      <c r="C69" s="29"/>
      <c r="D69" s="29"/>
      <c r="E69" s="30"/>
    </row>
    <row r="70" spans="1:41" ht="40.5" customHeight="1">
      <c r="A70" s="31" t="s">
        <v>491</v>
      </c>
      <c r="B70" s="32"/>
      <c r="C70" s="32"/>
      <c r="D70" s="32"/>
      <c r="E70" s="33"/>
    </row>
  </sheetData>
  <mergeCells count="43">
    <mergeCell ref="AM5:AM6"/>
    <mergeCell ref="A67:E67"/>
    <mergeCell ref="A68:E68"/>
    <mergeCell ref="A69:E69"/>
    <mergeCell ref="A70:E70"/>
    <mergeCell ref="AJ4:AM4"/>
    <mergeCell ref="AN4:AN6"/>
    <mergeCell ref="AO4:AO6"/>
    <mergeCell ref="G5:K5"/>
    <mergeCell ref="L5:L6"/>
    <mergeCell ref="AD5:AD6"/>
    <mergeCell ref="AE5:AE6"/>
    <mergeCell ref="AJ5:AJ6"/>
    <mergeCell ref="AK5:AK6"/>
    <mergeCell ref="AL5:AL6"/>
    <mergeCell ref="AC4:AC6"/>
    <mergeCell ref="AD4:AE4"/>
    <mergeCell ref="AF4:AF6"/>
    <mergeCell ref="AG4:AG6"/>
    <mergeCell ref="AH4:AH6"/>
    <mergeCell ref="AI4:AI6"/>
    <mergeCell ref="W4:W6"/>
    <mergeCell ref="X4:X6"/>
    <mergeCell ref="Y4:Y6"/>
    <mergeCell ref="Z4:Z6"/>
    <mergeCell ref="AA4:AA6"/>
    <mergeCell ref="AB4:AB6"/>
    <mergeCell ref="M4:Q5"/>
    <mergeCell ref="R4:R6"/>
    <mergeCell ref="S4:S6"/>
    <mergeCell ref="T4:T6"/>
    <mergeCell ref="U4:U6"/>
    <mergeCell ref="V4:V6"/>
    <mergeCell ref="A1:AO1"/>
    <mergeCell ref="A2:AO2"/>
    <mergeCell ref="A3:AO3"/>
    <mergeCell ref="A4:A6"/>
    <mergeCell ref="B4:B6"/>
    <mergeCell ref="C4:C6"/>
    <mergeCell ref="D4:D6"/>
    <mergeCell ref="E4:E6"/>
    <mergeCell ref="F4:F6"/>
    <mergeCell ref="G4:L4"/>
  </mergeCells>
  <pageMargins left="0.23622047244094491" right="0.23622047244094491" top="0.74803149606299213" bottom="0.74803149606299213" header="0.31496062992125984" footer="0.31496062992125984"/>
  <pageSetup paperSize="190" scale="55" fitToHeight="0" orientation="landscape"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2016-09-07T22:13:21Z</dcterms:created>
  <dcterms:modified xsi:type="dcterms:W3CDTF">2016-09-07T22:15:23Z</dcterms:modified>
</cp:coreProperties>
</file>