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Estadísticas Octubre" sheetId="1" r:id="rId1"/>
  </sheets>
  <calcPr calcId="125725"/>
</workbook>
</file>

<file path=xl/calcChain.xml><?xml version="1.0" encoding="utf-8"?>
<calcChain xmlns="http://schemas.openxmlformats.org/spreadsheetml/2006/main">
  <c r="G290" i="1"/>
  <c r="H212"/>
  <c r="I210" s="1"/>
  <c r="I209"/>
  <c r="I207"/>
  <c r="H187"/>
  <c r="I185" s="1"/>
  <c r="I184"/>
  <c r="I182"/>
  <c r="H148"/>
  <c r="I146" s="1"/>
  <c r="I143"/>
  <c r="I138"/>
  <c r="I128"/>
  <c r="I123"/>
  <c r="H96"/>
  <c r="I94" s="1"/>
  <c r="H61"/>
  <c r="I59" s="1"/>
  <c r="I54"/>
  <c r="I50"/>
  <c r="I46"/>
  <c r="L20"/>
  <c r="K21" s="1"/>
  <c r="F20"/>
  <c r="D21" s="1"/>
  <c r="I44" l="1"/>
  <c r="I48"/>
  <c r="I52"/>
  <c r="I56"/>
  <c r="I91"/>
  <c r="I145"/>
  <c r="H21"/>
  <c r="I58"/>
  <c r="I183"/>
  <c r="I187" s="1"/>
  <c r="J21"/>
  <c r="I45"/>
  <c r="I47"/>
  <c r="I49"/>
  <c r="I51"/>
  <c r="I53"/>
  <c r="I55"/>
  <c r="I57"/>
  <c r="I89"/>
  <c r="I93"/>
  <c r="I144"/>
  <c r="I148" s="1"/>
  <c r="I61"/>
  <c r="C21"/>
  <c r="E21"/>
  <c r="I21"/>
  <c r="L21" s="1"/>
  <c r="I88"/>
  <c r="I90"/>
  <c r="I92"/>
  <c r="I206"/>
  <c r="I208"/>
  <c r="I212" l="1"/>
  <c r="I96"/>
  <c r="F21"/>
</calcChain>
</file>

<file path=xl/sharedStrings.xml><?xml version="1.0" encoding="utf-8"?>
<sst xmlns="http://schemas.openxmlformats.org/spreadsheetml/2006/main" count="131" uniqueCount="120">
  <si>
    <t xml:space="preserve">       DIRECCIÓN DE TRANSPARENCIA Y BUENAS PRÁCTICAS </t>
  </si>
  <si>
    <t xml:space="preserve">             INFORMACIÓN ESTADÍSTICAS OCTUBRE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</si>
  <si>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</si>
  <si>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</si>
  <si>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</si>
  <si>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</si>
  <si>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</si>
  <si>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</si>
  <si>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</si>
  <si>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</si>
  <si>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</si>
  <si>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</si>
  <si>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</si>
  <si>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</si>
  <si>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</si>
  <si>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</si>
  <si>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</si>
  <si>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NEGATIVA CONFIDENCIAL E INEXISTENTE</t>
  </si>
  <si>
    <t>AFIRMATIVO</t>
  </si>
  <si>
    <t xml:space="preserve">AFIRMATIVO PARCIAL POR CONFIDENCIALIDAD </t>
  </si>
  <si>
    <t>NEGATIVA POR CONFIDENCIALIDAD Y RESERVADA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</si>
  <si>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</si>
  <si>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</si>
  <si>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</si>
  <si>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</si>
  <si>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</si>
  <si>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AFIRMATIVO PARCIAL POR RESERVA E INEXISTENCIA</t>
  </si>
  <si>
    <t>NEGATIVA  POR RESERVA</t>
  </si>
  <si>
    <t>PREVENCIÓN ENTRAMITE</t>
  </si>
  <si>
    <t xml:space="preserve">       FORMATO SOLICITADO</t>
  </si>
  <si>
    <t xml:space="preserve">Vía Infomex </t>
  </si>
  <si>
    <t xml:space="preserve">Copia Simple </t>
  </si>
  <si>
    <t xml:space="preserve">Copia certificada </t>
  </si>
  <si>
    <t xml:space="preserve">Disco compacto </t>
  </si>
  <si>
    <t xml:space="preserve">Consulta fisica </t>
  </si>
  <si>
    <t xml:space="preserve">Copia Simple y CD </t>
  </si>
  <si>
    <t xml:space="preserve">Copia simple y certificada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</si>
  <si>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</si>
  <si>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</si>
  <si>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</si>
  <si>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</si>
  <si>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</si>
  <si>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 xml:space="preserve">RECURSOS DE REVISIÓN  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</si>
  <si>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</si>
  <si>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</si>
  <si>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</si>
  <si>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</si>
  <si>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</si>
  <si>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</si>
  <si>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</si>
  <si>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</si>
  <si>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</si>
  <si>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</si>
  <si>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</si>
  <si>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</si>
  <si>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</si>
  <si>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POR LISTAS</t>
  </si>
  <si>
    <t>NOTIFICACIÓN PERSONAL</t>
  </si>
  <si>
    <t>PREVENCIÓN EN TRAMITE</t>
  </si>
  <si>
    <t>SOLICITUDES CONTESTADAS POR DEPENDENCIAS</t>
  </si>
  <si>
    <t>Area de Proyectos Estratégicos</t>
  </si>
  <si>
    <t>Área de Relaciones Públicas</t>
  </si>
  <si>
    <t>Comisaria de Seguridad Pública</t>
  </si>
  <si>
    <t xml:space="preserve">Comunicación Social y Analisis Estrategico de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</si>
  <si>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</si>
  <si>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</si>
  <si>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</si>
  <si>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</si>
  <si>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</si>
  <si>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</si>
  <si>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</si>
  <si>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Asuntos Internos</t>
  </si>
  <si>
    <t>Dirección de Atención Ciudadana</t>
  </si>
  <si>
    <t>Dirección de Catastro</t>
  </si>
  <si>
    <t>Dirección de Cementerios</t>
  </si>
  <si>
    <t>Dirección de Coplademun</t>
  </si>
  <si>
    <t>Unidad Desarrollo Agropecuario</t>
  </si>
  <si>
    <t xml:space="preserve">Dirección de Educación </t>
  </si>
  <si>
    <t>Dirección de Enlace con el ayuntamiento</t>
  </si>
  <si>
    <t>Dirección de Delegaciones y Agencia M.</t>
  </si>
  <si>
    <t xml:space="preserve">Dirección de Fomento al empleo y  emprendurismo        </t>
  </si>
  <si>
    <t>Dirección de Gestión de Calidad</t>
  </si>
  <si>
    <t>Dirección de Gestión Integral del Agua y Drenaje</t>
  </si>
  <si>
    <t>Dirección de Inspección y Vigilancia</t>
  </si>
  <si>
    <t>Dirección de Integración y Dictaminación</t>
  </si>
  <si>
    <t xml:space="preserve">Dirección de Mantenimiento de Pavimentos </t>
  </si>
  <si>
    <t>Dirección de Mejoramiento Urbano</t>
  </si>
  <si>
    <t xml:space="preserve">Dirección de Mercados </t>
  </si>
  <si>
    <t>Dirección  de Movilidad y Transporte</t>
  </si>
  <si>
    <t>Dir. del Museo de Arte de Zapopan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</si>
  <si>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</si>
  <si>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</si>
  <si>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</si>
  <si>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</si>
  <si>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Dirección de Participación Ciudadana</t>
  </si>
  <si>
    <t>Dirección de Programas Sociales Municipales</t>
  </si>
  <si>
    <t>Direción de Programas Sociales y Estrategicos</t>
  </si>
  <si>
    <t xml:space="preserve">Dirección de Protección al Medio Ambiente </t>
  </si>
  <si>
    <t>Dirección de Protección Civil y Bomberos</t>
  </si>
  <si>
    <t xml:space="preserve">Dirección de Rastros Municipales </t>
  </si>
  <si>
    <t>Dirección de Tianguis y Comercio en espacios Abiertos</t>
  </si>
  <si>
    <t>Dirección General de Ecología</t>
  </si>
  <si>
    <t>Dirección de Transparencia y Buenas Prácticas</t>
  </si>
  <si>
    <t>Instituto de Capacitación y Oferta Educativa</t>
  </si>
  <si>
    <t xml:space="preserve">Instituto de Cultura </t>
  </si>
  <si>
    <t>Intituto Municipal de la Juventud</t>
  </si>
  <si>
    <t>Intituto Municipal de la Mujer</t>
  </si>
  <si>
    <t>Jefatura de Gabinete</t>
  </si>
  <si>
    <t>Junta de Reclutamiento</t>
  </si>
  <si>
    <t>Regidor</t>
  </si>
  <si>
    <t>Registro civil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</si>
  <si>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</si>
  <si>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</si>
  <si>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</si>
  <si>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</si>
  <si>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</si>
  <si>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>Unidad de Gestion de Estacionamientos</t>
  </si>
  <si>
    <t xml:space="preserve">Unidad de Protección  Animal </t>
  </si>
  <si>
    <t>Total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</si>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</sst>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entury Gothic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5" borderId="0" xfId="0" applyFill="1"/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9" fontId="7" fillId="8" borderId="9" xfId="1" applyFont="1" applyFill="1" applyBorder="1" applyAlignment="1">
      <alignment horizontal="center"/>
    </xf>
    <xf numFmtId="9" fontId="7" fillId="8" borderId="6" xfId="1" applyFont="1" applyFill="1" applyBorder="1" applyAlignment="1">
      <alignment horizontal="center" vertical="center"/>
    </xf>
    <xf numFmtId="9" fontId="7" fillId="8" borderId="6" xfId="1" applyFont="1" applyFill="1" applyBorder="1" applyAlignment="1">
      <alignment horizontal="center"/>
    </xf>
    <xf numFmtId="9" fontId="8" fillId="8" borderId="9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9" fontId="9" fillId="10" borderId="9" xfId="0" applyNumberFormat="1" applyFont="1" applyFill="1" applyBorder="1" applyAlignment="1">
      <alignment horizontal="center"/>
    </xf>
    <xf numFmtId="0" fontId="0" fillId="8" borderId="14" xfId="0" applyFill="1" applyBorder="1" applyAlignment="1">
      <alignment horizontal="center" wrapText="1"/>
    </xf>
    <xf numFmtId="0" fontId="11" fillId="8" borderId="15" xfId="0" applyFont="1" applyFill="1" applyBorder="1" applyAlignment="1">
      <alignment horizontal="left" wrapText="1"/>
    </xf>
    <xf numFmtId="0" fontId="11" fillId="8" borderId="16" xfId="0" applyFont="1" applyFill="1" applyBorder="1" applyAlignment="1">
      <alignment horizontal="left" wrapText="1"/>
    </xf>
    <xf numFmtId="0" fontId="11" fillId="8" borderId="17" xfId="0" applyFont="1" applyFill="1" applyBorder="1" applyAlignment="1">
      <alignment horizontal="left" wrapText="1"/>
    </xf>
    <xf numFmtId="9" fontId="0" fillId="8" borderId="18" xfId="1" applyFont="1" applyFill="1" applyBorder="1" applyAlignment="1">
      <alignment wrapText="1"/>
    </xf>
    <xf numFmtId="0" fontId="0" fillId="8" borderId="19" xfId="0" applyFill="1" applyBorder="1" applyAlignment="1">
      <alignment horizontal="center" wrapText="1"/>
    </xf>
    <xf numFmtId="9" fontId="0" fillId="8" borderId="20" xfId="1" applyFont="1" applyFill="1" applyBorder="1" applyAlignment="1">
      <alignment wrapText="1"/>
    </xf>
    <xf numFmtId="0" fontId="12" fillId="2" borderId="0" xfId="0" applyFont="1" applyFill="1"/>
    <xf numFmtId="0" fontId="9" fillId="8" borderId="9" xfId="0" applyFont="1" applyFill="1" applyBorder="1"/>
    <xf numFmtId="9" fontId="9" fillId="8" borderId="9" xfId="0" applyNumberFormat="1" applyFont="1" applyFill="1" applyBorder="1"/>
    <xf numFmtId="0" fontId="12" fillId="0" borderId="0" xfId="0" applyFont="1"/>
    <xf numFmtId="0" fontId="0" fillId="8" borderId="6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21" xfId="0" applyFill="1" applyBorder="1" applyAlignment="1">
      <alignment horizontal="center" wrapText="1"/>
    </xf>
    <xf numFmtId="0" fontId="0" fillId="8" borderId="22" xfId="0" applyFill="1" applyBorder="1" applyAlignment="1">
      <alignment horizontal="right"/>
    </xf>
    <xf numFmtId="0" fontId="2" fillId="8" borderId="9" xfId="0" applyFont="1" applyFill="1" applyBorder="1"/>
    <xf numFmtId="0" fontId="0" fillId="8" borderId="23" xfId="0" applyFill="1" applyBorder="1" applyAlignment="1">
      <alignment horizontal="right" wrapTex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/>
    </xf>
    <xf numFmtId="0" fontId="0" fillId="8" borderId="24" xfId="0" applyFill="1" applyBorder="1" applyAlignment="1">
      <alignment horizontal="center" wrapText="1"/>
    </xf>
    <xf numFmtId="0" fontId="0" fillId="8" borderId="25" xfId="0" applyFill="1" applyBorder="1" applyAlignment="1"/>
    <xf numFmtId="0" fontId="0" fillId="8" borderId="7" xfId="0" applyFill="1" applyBorder="1" applyAlignment="1"/>
    <xf numFmtId="0" fontId="0" fillId="8" borderId="6" xfId="0" applyFill="1" applyBorder="1"/>
    <xf numFmtId="0" fontId="0" fillId="8" borderId="8" xfId="0" applyFill="1" applyBorder="1" applyAlignment="1"/>
    <xf numFmtId="10" fontId="0" fillId="8" borderId="26" xfId="1" applyNumberFormat="1" applyFont="1" applyFill="1" applyBorder="1" applyAlignment="1">
      <alignment wrapText="1"/>
    </xf>
    <xf numFmtId="0" fontId="0" fillId="8" borderId="6" xfId="0" applyFill="1" applyBorder="1" applyAlignment="1">
      <alignment horizontal="center" wrapText="1"/>
    </xf>
    <xf numFmtId="0" fontId="0" fillId="8" borderId="6" xfId="0" applyFill="1" applyBorder="1" applyAlignment="1"/>
    <xf numFmtId="9" fontId="9" fillId="8" borderId="9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25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9" fontId="0" fillId="8" borderId="26" xfId="1" applyFont="1" applyFill="1" applyBorder="1" applyAlignment="1">
      <alignment wrapText="1"/>
    </xf>
    <xf numFmtId="9" fontId="0" fillId="8" borderId="9" xfId="1" applyFont="1" applyFill="1" applyBorder="1" applyAlignment="1">
      <alignment wrapText="1"/>
    </xf>
    <xf numFmtId="0" fontId="0" fillId="8" borderId="25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8" xfId="0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wrapText="1"/>
    </xf>
    <xf numFmtId="0" fontId="0" fillId="5" borderId="0" xfId="0" applyFill="1" applyAlignment="1"/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0" fontId="0" fillId="0" borderId="28" xfId="0" applyBorder="1" applyAlignment="1">
      <alignment horizontal="center"/>
    </xf>
    <xf numFmtId="0" fontId="9" fillId="9" borderId="0" xfId="0" applyFont="1" applyFill="1" applyBorder="1" applyAlignment="1">
      <alignment horizontal="center" wrapText="1"/>
    </xf>
    <xf numFmtId="0" fontId="0" fillId="8" borderId="9" xfId="0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8" xfId="2" applyFont="1" applyFill="1" applyBorder="1" applyAlignment="1">
      <alignment horizontal="left" vertical="center" wrapText="1"/>
    </xf>
    <xf numFmtId="0" fontId="15" fillId="0" borderId="10" xfId="2" applyFont="1" applyBorder="1" applyAlignment="1">
      <alignment horizontal="center" vertical="center"/>
    </xf>
    <xf numFmtId="9" fontId="14" fillId="8" borderId="9" xfId="1" applyFont="1" applyFill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2121"/>
          <c:w val="0.96549019607845465"/>
          <c:h val="0.7411768766227913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Octubre'!$D$87:$I$87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Octubre'!$E$88:$E$94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Octubre'!$F$88:$F$94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Octubre'!$E$88:$E$94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Octubre'!$G$88:$G$94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cat>
            <c:strRef>
              <c:f>'Estadísticas Octubre'!$E$88:$E$94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Octubre'!$H$88:$H$94</c:f>
              <c:numCache>
                <c:formatCode>General</c:formatCode>
                <c:ptCount val="7"/>
                <c:pt idx="0">
                  <c:v>263</c:v>
                </c:pt>
                <c:pt idx="1">
                  <c:v>89</c:v>
                </c:pt>
                <c:pt idx="2">
                  <c:v>58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ser>
          <c:idx val="3"/>
          <c:order val="3"/>
          <c:tx>
            <c:strRef>
              <c:f>'Estadísticas Octubre'!$D$87:$I$87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6.2745098039217045E-3"/>
                  <c:y val="-5.8237561948305934E-2"/>
                </c:manualLayout>
              </c:layout>
              <c:showVal val="1"/>
            </c:dLbl>
            <c:dLbl>
              <c:idx val="1"/>
              <c:layout>
                <c:manualLayout>
                  <c:x val="9.4117647058823747E-3"/>
                  <c:y val="-6.4367831627074934E-2"/>
                </c:manualLayout>
              </c:layout>
              <c:showVal val="1"/>
            </c:dLbl>
            <c:dLbl>
              <c:idx val="2"/>
              <c:layout>
                <c:manualLayout>
                  <c:x val="1.254901960784314E-2"/>
                  <c:y val="-0.10421458453907372"/>
                </c:manualLayout>
              </c:layout>
              <c:showVal val="1"/>
            </c:dLbl>
            <c:dLbl>
              <c:idx val="3"/>
              <c:layout>
                <c:manualLayout>
                  <c:x val="4.7058823529412394E-3"/>
                  <c:y val="-8.2758640663382246E-2"/>
                </c:manualLayout>
              </c:layout>
              <c:showVal val="1"/>
            </c:dLbl>
            <c:dLbl>
              <c:idx val="4"/>
              <c:layout>
                <c:manualLayout>
                  <c:x val="4.7058823529411934E-3"/>
                  <c:y val="-9.1954045181539379E-2"/>
                </c:manualLayout>
              </c:layout>
              <c:showVal val="1"/>
            </c:dLbl>
            <c:dLbl>
              <c:idx val="5"/>
              <c:layout>
                <c:manualLayout>
                  <c:x val="6.2745098039217045E-3"/>
                  <c:y val="-0.10114944969968932"/>
                </c:manualLayout>
              </c:layout>
              <c:showVal val="1"/>
            </c:dLbl>
            <c:dLbl>
              <c:idx val="6"/>
              <c:layout>
                <c:manualLayout>
                  <c:x val="4.2417820204999424E-3"/>
                  <c:y val="-9.8084314860304653E-2"/>
                </c:manualLayout>
              </c:layout>
              <c:showVal val="1"/>
            </c:dLbl>
            <c:showVal val="1"/>
          </c:dLbls>
          <c:cat>
            <c:strRef>
              <c:f>'Estadísticas Octubre'!$E$88:$E$94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Octubre'!$I$88:$I$94</c:f>
              <c:numCache>
                <c:formatCode>0%</c:formatCode>
                <c:ptCount val="7"/>
                <c:pt idx="0">
                  <c:v>0.61882352941176466</c:v>
                </c:pt>
                <c:pt idx="1">
                  <c:v>0.20941176470588235</c:v>
                </c:pt>
                <c:pt idx="2">
                  <c:v>0.13647058823529412</c:v>
                </c:pt>
                <c:pt idx="3">
                  <c:v>1.6470588235294119E-2</c:v>
                </c:pt>
                <c:pt idx="4">
                  <c:v>2.352941176470588E-3</c:v>
                </c:pt>
                <c:pt idx="5">
                  <c:v>2.352941176470588E-3</c:v>
                </c:pt>
                <c:pt idx="6">
                  <c:v>1.411764705882353E-2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83498624"/>
        <c:axId val="183500160"/>
        <c:axId val="0"/>
      </c:bar3DChart>
      <c:catAx>
        <c:axId val="1834986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83500160"/>
        <c:crosses val="autoZero"/>
        <c:auto val="1"/>
        <c:lblAlgn val="ctr"/>
        <c:lblOffset val="100"/>
      </c:catAx>
      <c:valAx>
        <c:axId val="1835001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8349862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405175235449688"/>
          <c:y val="3.0651348393845416E-2"/>
          <c:w val="0.41025400648448357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Octubre'!$E$143:$E$146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Octubre'!$F$143:$F$146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cat>
            <c:strRef>
              <c:f>'Estadísticas Octubre'!$E$143:$E$146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Octubre'!$H$143:$H$145</c:f>
              <c:numCache>
                <c:formatCode>General</c:formatCode>
                <c:ptCount val="3"/>
                <c:pt idx="0">
                  <c:v>336</c:v>
                </c:pt>
                <c:pt idx="1">
                  <c:v>72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dLbls>
            <c:delete val="1"/>
          </c:dLbls>
          <c:cat>
            <c:strRef>
              <c:f>'Estadísticas Octubre'!$E$143:$E$146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Octubre'!$G$143:$G$146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9.6319229446164435E-3"/>
                  <c:y val="-5.2052052052052072E-2"/>
                </c:manualLayout>
              </c:layout>
              <c:showVal val="1"/>
            </c:dLbl>
            <c:dLbl>
              <c:idx val="1"/>
              <c:layout>
                <c:manualLayout>
                  <c:x val="1.2383900928792619E-2"/>
                  <c:y val="-0.13613613613613951"/>
                </c:manualLayout>
              </c:layout>
              <c:showVal val="1"/>
            </c:dLbl>
            <c:dLbl>
              <c:idx val="2"/>
              <c:layout>
                <c:manualLayout>
                  <c:x val="4.1279669762641765E-3"/>
                  <c:y val="-0.15615615615615641"/>
                </c:manualLayout>
              </c:layout>
              <c:showVal val="1"/>
            </c:dLbl>
            <c:dLbl>
              <c:idx val="3"/>
              <c:layout>
                <c:manualLayout>
                  <c:x val="1.1007911936704506E-2"/>
                  <c:y val="-0.16016016016016021"/>
                </c:manualLayout>
              </c:layout>
              <c:showVal val="1"/>
            </c:dLbl>
            <c:showVal val="1"/>
          </c:dLbls>
          <c:cat>
            <c:strRef>
              <c:f>'Estadísticas Octubre'!$E$143:$E$146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Octubre'!$I$143:$I$146</c:f>
              <c:numCache>
                <c:formatCode>0.00%</c:formatCode>
                <c:ptCount val="4"/>
                <c:pt idx="0">
                  <c:v>0.79058823529411759</c:v>
                </c:pt>
                <c:pt idx="1">
                  <c:v>0.16941176470588235</c:v>
                </c:pt>
                <c:pt idx="2">
                  <c:v>2.3529411764705882E-2</c:v>
                </c:pt>
                <c:pt idx="3">
                  <c:v>1.6470588235294119E-2</c:v>
                </c:pt>
              </c:numCache>
            </c:numRef>
          </c:val>
        </c:ser>
        <c:dLbls>
          <c:showVal val="1"/>
        </c:dLbls>
        <c:gapWidth val="95"/>
        <c:shape val="cylinder"/>
        <c:axId val="183700864"/>
        <c:axId val="183710848"/>
        <c:axId val="0"/>
      </c:bar3DChart>
      <c:catAx>
        <c:axId val="183700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83710848"/>
        <c:crosses val="autoZero"/>
        <c:auto val="1"/>
        <c:lblAlgn val="ctr"/>
        <c:lblOffset val="100"/>
      </c:catAx>
      <c:valAx>
        <c:axId val="183710848"/>
        <c:scaling>
          <c:orientation val="minMax"/>
        </c:scaling>
        <c:delete val="1"/>
        <c:axPos val="l"/>
        <c:numFmt formatCode="General" sourceLinked="1"/>
        <c:tickLblPos val="none"/>
        <c:crossAx val="18370086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40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Octubre'!$E$206:$E$210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Octubre'!$F$206:$F$210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7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Octubre'!$E$206:$E$210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Octubre'!$G$206:$G$210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cat>
            <c:strRef>
              <c:f>'Estadísticas Octubre'!$E$206:$E$210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Octubre'!$H$206:$H$210</c:f>
              <c:numCache>
                <c:formatCode>General</c:formatCode>
                <c:ptCount val="5"/>
                <c:pt idx="0">
                  <c:v>238</c:v>
                </c:pt>
                <c:pt idx="1">
                  <c:v>152</c:v>
                </c:pt>
                <c:pt idx="2">
                  <c:v>17</c:v>
                </c:pt>
                <c:pt idx="3">
                  <c:v>18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7.407407407407407E-2"/>
                </c:manualLayout>
              </c:layout>
              <c:showVal val="1"/>
            </c:dLbl>
            <c:dLbl>
              <c:idx val="1"/>
              <c:layout>
                <c:manualLayout>
                  <c:x val="5.4644808743169373E-3"/>
                  <c:y val="-0.11111111111111106"/>
                </c:manualLayout>
              </c:layout>
              <c:showVal val="1"/>
            </c:dLbl>
            <c:dLbl>
              <c:idx val="2"/>
              <c:layout>
                <c:manualLayout>
                  <c:x val="6.6787328042072276E-17"/>
                  <c:y val="-0.12962962962962948"/>
                </c:manualLayout>
              </c:layout>
              <c:showVal val="1"/>
            </c:dLbl>
            <c:dLbl>
              <c:idx val="3"/>
              <c:layout>
                <c:manualLayout>
                  <c:x val="5.4644808743169373E-3"/>
                  <c:y val="-0.125"/>
                </c:manualLayout>
              </c:layout>
              <c:showVal val="1"/>
            </c:dLbl>
            <c:dLbl>
              <c:idx val="4"/>
              <c:layout>
                <c:manualLayout>
                  <c:x val="1.8214936247723139E-3"/>
                  <c:y val="-0.16203703703703703"/>
                </c:manualLayout>
              </c:layout>
              <c:showVal val="1"/>
            </c:dLbl>
            <c:showVal val="1"/>
          </c:dLbls>
          <c:cat>
            <c:strRef>
              <c:f>'Estadísticas Octubre'!$E$206:$E$210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Octubre'!$I$206:$I$210</c:f>
              <c:numCache>
                <c:formatCode>0%</c:formatCode>
                <c:ptCount val="5"/>
                <c:pt idx="0">
                  <c:v>0.56000000000000005</c:v>
                </c:pt>
                <c:pt idx="1">
                  <c:v>0.35764705882352943</c:v>
                </c:pt>
                <c:pt idx="2">
                  <c:v>0.04</c:v>
                </c:pt>
                <c:pt idx="3">
                  <c:v>4.2352941176470586E-2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83773440"/>
        <c:axId val="183787520"/>
        <c:axId val="0"/>
      </c:bar3DChart>
      <c:catAx>
        <c:axId val="1837734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83787520"/>
        <c:crosses val="autoZero"/>
        <c:auto val="1"/>
        <c:lblAlgn val="ctr"/>
        <c:lblOffset val="100"/>
      </c:catAx>
      <c:valAx>
        <c:axId val="183787520"/>
        <c:scaling>
          <c:orientation val="minMax"/>
        </c:scaling>
        <c:delete val="1"/>
        <c:axPos val="l"/>
        <c:numFmt formatCode="General" sourceLinked="1"/>
        <c:tickLblPos val="none"/>
        <c:crossAx val="18377344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7009"/>
          <c:w val="0.9368585826771656"/>
          <c:h val="0.73329958098508763"/>
        </c:manualLayout>
      </c:layout>
      <c:bar3DChart>
        <c:barDir val="col"/>
        <c:grouping val="stacked"/>
        <c:ser>
          <c:idx val="2"/>
          <c:order val="0"/>
          <c:tx>
            <c:strRef>
              <c:f>'Estadísticas Octubre'!$C$18:$F$18</c:f>
              <c:strCache>
                <c:ptCount val="1"/>
                <c:pt idx="0">
                  <c:v>SOLICITUDES POR TIPO</c:v>
                </c:pt>
              </c:strCache>
            </c:strRef>
          </c:tx>
          <c:cat>
            <c:strRef>
              <c:f>'Estadísticas Octubre'!$C$19:$E$19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Octubre'!$C$19:$E$19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1"/>
          <c:tx>
            <c:strRef>
              <c:f>'Estadísticas Octubre'!$C$18:$F$18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Octubre'!$C$19:$E$19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Octubre'!$C$20:$E$20</c:f>
              <c:numCache>
                <c:formatCode>General</c:formatCode>
                <c:ptCount val="3"/>
                <c:pt idx="0">
                  <c:v>269</c:v>
                </c:pt>
                <c:pt idx="1">
                  <c:v>135</c:v>
                </c:pt>
                <c:pt idx="2">
                  <c:v>21</c:v>
                </c:pt>
              </c:numCache>
            </c:numRef>
          </c:val>
        </c:ser>
        <c:ser>
          <c:idx val="4"/>
          <c:order val="2"/>
          <c:tx>
            <c:strRef>
              <c:f>'Estadísticas Octubre'!$C$18:$F$18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7.5757575757575534E-3"/>
                  <c:y val="-9.8911968348173118E-2"/>
                </c:manualLayout>
              </c:layout>
              <c:showVal val="1"/>
            </c:dLbl>
            <c:dLbl>
              <c:idx val="1"/>
              <c:layout>
                <c:manualLayout>
                  <c:x val="2.5252525252525249E-2"/>
                  <c:y val="-0.10682492581602376"/>
                </c:manualLayout>
              </c:layout>
              <c:showVal val="1"/>
            </c:dLbl>
            <c:dLbl>
              <c:idx val="2"/>
              <c:layout>
                <c:manualLayout>
                  <c:x val="5.808080808080808E-2"/>
                  <c:y val="-8.7042532146389642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Octubre'!$C$19:$E$19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Octubre'!$C$21:$E$21</c:f>
              <c:numCache>
                <c:formatCode>0%</c:formatCode>
                <c:ptCount val="3"/>
                <c:pt idx="0">
                  <c:v>0.63294117647058823</c:v>
                </c:pt>
                <c:pt idx="1">
                  <c:v>0.31764705882352939</c:v>
                </c:pt>
                <c:pt idx="2">
                  <c:v>4.9411764705882349E-2</c:v>
                </c:pt>
              </c:numCache>
            </c:numRef>
          </c:val>
        </c:ser>
        <c:ser>
          <c:idx val="5"/>
          <c:order val="3"/>
          <c:tx>
            <c:strRef>
              <c:f>'Estadísticas Octubre'!$C$18:$F$18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delete val="1"/>
            </c:dLbl>
            <c:showVal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6"/>
          <c:order val="4"/>
          <c:tx>
            <c:strRef>
              <c:f>'Estadísticas Octubre'!$C$18:$F$18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delete val="1"/>
            </c:dLbl>
            <c:showVal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gapWidth val="95"/>
        <c:gapDepth val="95"/>
        <c:shape val="cylinder"/>
        <c:axId val="183997568"/>
        <c:axId val="183999104"/>
        <c:axId val="0"/>
      </c:bar3DChart>
      <c:catAx>
        <c:axId val="1839975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83999104"/>
        <c:crosses val="autoZero"/>
        <c:auto val="1"/>
        <c:lblAlgn val="ctr"/>
        <c:lblOffset val="100"/>
      </c:catAx>
      <c:valAx>
        <c:axId val="1839991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83997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314477690291515"/>
          <c:y val="2.6315780385488194E-2"/>
          <c:w val="0.49237690288717095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70082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dLbls>
            <c:dLbl>
              <c:idx val="0"/>
              <c:layout>
                <c:manualLayout>
                  <c:x val="1.066666666666668E-2"/>
                  <c:y val="-1.186943620178060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316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109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6636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Octubre'!$H$20:$K$20</c:f>
              <c:numCache>
                <c:formatCode>General</c:formatCode>
                <c:ptCount val="4"/>
                <c:pt idx="0">
                  <c:v>316</c:v>
                </c:pt>
                <c:pt idx="1">
                  <c:v>109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Octubre'!$H$21:$K$21</c:f>
              <c:numCache>
                <c:formatCode>0%</c:formatCode>
                <c:ptCount val="4"/>
                <c:pt idx="0">
                  <c:v>0.74352941176470588</c:v>
                </c:pt>
                <c:pt idx="1">
                  <c:v>0.25647058823529412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84139776"/>
        <c:axId val="184141312"/>
        <c:axId val="0"/>
      </c:bar3DChart>
      <c:catAx>
        <c:axId val="1841397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84141312"/>
        <c:crosses val="autoZero"/>
        <c:auto val="1"/>
        <c:lblAlgn val="ctr"/>
        <c:lblOffset val="100"/>
      </c:catAx>
      <c:valAx>
        <c:axId val="1841413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84139776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89998"/>
          <c:h val="0.49507038892868627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Octubre'!$E$182:$E$185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Octubre'!$F$182:$F$185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'Estadísticas Octubre'!$E$182:$E$185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Octubre'!$G$182:$G$185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cat>
            <c:strRef>
              <c:f>'Estadísticas Octubre'!$E$182:$E$185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Octubre'!$H$182:$H$185</c:f>
              <c:numCache>
                <c:formatCode>General</c:formatCode>
                <c:ptCount val="4"/>
                <c:pt idx="0">
                  <c:v>105</c:v>
                </c:pt>
                <c:pt idx="1">
                  <c:v>169</c:v>
                </c:pt>
                <c:pt idx="2">
                  <c:v>141</c:v>
                </c:pt>
                <c:pt idx="3">
                  <c:v>10</c:v>
                </c:pt>
              </c:numCache>
            </c:numRef>
          </c:val>
        </c:ser>
        <c:ser>
          <c:idx val="3"/>
          <c:order val="3"/>
          <c:dLbls>
            <c:dLbl>
              <c:idx val="3"/>
              <c:layout>
                <c:manualLayout>
                  <c:x val="1.4470286593059727E-2"/>
                  <c:y val="-0.15515151515151515"/>
                </c:manualLayout>
              </c:layout>
              <c:showVal val="1"/>
            </c:dLbl>
            <c:showVal val="1"/>
          </c:dLbls>
          <c:cat>
            <c:strRef>
              <c:f>'Estadísticas Octubre'!$E$182:$E$185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Octubre'!$I$182:$I$185</c:f>
              <c:numCache>
                <c:formatCode>0%</c:formatCode>
                <c:ptCount val="4"/>
                <c:pt idx="0">
                  <c:v>0.24705882352941178</c:v>
                </c:pt>
                <c:pt idx="1">
                  <c:v>0.39764705882352941</c:v>
                </c:pt>
                <c:pt idx="2">
                  <c:v>0.33176470588235296</c:v>
                </c:pt>
                <c:pt idx="3">
                  <c:v>2.3529411764705882E-2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83935360"/>
        <c:axId val="183936896"/>
        <c:axId val="0"/>
      </c:bar3DChart>
      <c:catAx>
        <c:axId val="183935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83936896"/>
        <c:crosses val="autoZero"/>
        <c:auto val="1"/>
        <c:lblAlgn val="ctr"/>
        <c:lblOffset val="100"/>
      </c:catAx>
      <c:valAx>
        <c:axId val="183936896"/>
        <c:scaling>
          <c:orientation val="minMax"/>
        </c:scaling>
        <c:delete val="1"/>
        <c:axPos val="l"/>
        <c:numFmt formatCode="General" sourceLinked="1"/>
        <c:tickLblPos val="none"/>
        <c:crossAx val="18393536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733E-2"/>
          <c:y val="6.6256662206917727E-2"/>
          <c:w val="0.9479924492197096"/>
          <c:h val="0.47535468066493841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Octubre'!$E$232:$E$289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de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Gestion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Octubre'!$F$232:$F$289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Octubre'!$E$232:$E$289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de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Gestion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Octubre'!$G$232:$G$289</c:f>
              <c:numCache>
                <c:formatCode>General</c:formatCode>
                <c:ptCount val="58"/>
                <c:pt idx="0">
                  <c:v>5</c:v>
                </c:pt>
                <c:pt idx="1">
                  <c:v>2</c:v>
                </c:pt>
                <c:pt idx="2">
                  <c:v>41</c:v>
                </c:pt>
                <c:pt idx="3">
                  <c:v>1</c:v>
                </c:pt>
                <c:pt idx="4">
                  <c:v>1</c:v>
                </c:pt>
                <c:pt idx="5">
                  <c:v>28</c:v>
                </c:pt>
                <c:pt idx="6">
                  <c:v>0</c:v>
                </c:pt>
                <c:pt idx="7">
                  <c:v>99</c:v>
                </c:pt>
                <c:pt idx="8">
                  <c:v>2</c:v>
                </c:pt>
                <c:pt idx="9">
                  <c:v>17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17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19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20</c:v>
                </c:pt>
                <c:pt idx="24">
                  <c:v>1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23</c:v>
                </c:pt>
                <c:pt idx="29">
                  <c:v>0</c:v>
                </c:pt>
                <c:pt idx="30">
                  <c:v>115</c:v>
                </c:pt>
                <c:pt idx="31">
                  <c:v>78</c:v>
                </c:pt>
                <c:pt idx="32">
                  <c:v>65</c:v>
                </c:pt>
                <c:pt idx="33">
                  <c:v>2</c:v>
                </c:pt>
                <c:pt idx="34">
                  <c:v>7</c:v>
                </c:pt>
                <c:pt idx="35">
                  <c:v>1</c:v>
                </c:pt>
                <c:pt idx="36">
                  <c:v>2</c:v>
                </c:pt>
                <c:pt idx="37">
                  <c:v>12</c:v>
                </c:pt>
                <c:pt idx="38">
                  <c:v>7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  <c:pt idx="52">
                  <c:v>4</c:v>
                </c:pt>
                <c:pt idx="53">
                  <c:v>42</c:v>
                </c:pt>
                <c:pt idx="54">
                  <c:v>81</c:v>
                </c:pt>
                <c:pt idx="55">
                  <c:v>20</c:v>
                </c:pt>
                <c:pt idx="56">
                  <c:v>0</c:v>
                </c:pt>
                <c:pt idx="57">
                  <c:v>2</c:v>
                </c:pt>
              </c:numCache>
            </c:numRef>
          </c:val>
        </c:ser>
        <c:shape val="box"/>
        <c:axId val="184035968"/>
        <c:axId val="184037760"/>
        <c:axId val="0"/>
      </c:bar3DChart>
      <c:catAx>
        <c:axId val="1840359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84037760"/>
        <c:crosses val="autoZero"/>
        <c:auto val="1"/>
        <c:lblAlgn val="ctr"/>
        <c:lblOffset val="100"/>
      </c:catAx>
      <c:valAx>
        <c:axId val="184037760"/>
        <c:scaling>
          <c:orientation val="minMax"/>
        </c:scaling>
        <c:delete val="1"/>
        <c:axPos val="l"/>
        <c:numFmt formatCode="General" sourceLinked="1"/>
        <c:tickLblPos val="none"/>
        <c:crossAx val="18403596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6057398005784145E-2"/>
          <c:y val="0.14737348459673363"/>
          <c:w val="0.56052464595082419"/>
          <c:h val="0.77091286976773166"/>
        </c:manualLayout>
      </c:layout>
      <c:pie3DChart>
        <c:varyColors val="1"/>
        <c:ser>
          <c:idx val="0"/>
          <c:order val="0"/>
          <c:explosion val="27"/>
          <c:dLbls>
            <c:showPercent val="1"/>
            <c:showLeaderLines val="1"/>
          </c:dLbls>
          <c:cat>
            <c:strRef>
              <c:f>'Estadísticas Octubre'!$E$44:$E$59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Octubre'!$H$44:$H$59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11</c:v>
                </c:pt>
                <c:pt idx="3">
                  <c:v>64</c:v>
                </c:pt>
                <c:pt idx="4">
                  <c:v>0</c:v>
                </c:pt>
                <c:pt idx="5">
                  <c:v>159</c:v>
                </c:pt>
                <c:pt idx="6">
                  <c:v>99</c:v>
                </c:pt>
                <c:pt idx="7">
                  <c:v>0</c:v>
                </c:pt>
                <c:pt idx="8">
                  <c:v>25</c:v>
                </c:pt>
                <c:pt idx="9">
                  <c:v>1</c:v>
                </c:pt>
                <c:pt idx="10">
                  <c:v>46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10</c:v>
                </c:pt>
                <c:pt idx="15">
                  <c:v>0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9067045677136185"/>
          <c:y val="9.0826136282268228E-3"/>
          <c:w val="0.30825773195790152"/>
          <c:h val="0.72740992788288605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96</xdr:row>
      <xdr:rowOff>76200</xdr:rowOff>
    </xdr:from>
    <xdr:to>
      <xdr:col>12</xdr:col>
      <xdr:colOff>466725</xdr:colOff>
      <xdr:row>118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151</xdr:row>
      <xdr:rowOff>19050</xdr:rowOff>
    </xdr:from>
    <xdr:to>
      <xdr:col>11</xdr:col>
      <xdr:colOff>123825</xdr:colOff>
      <xdr:row>167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212</xdr:row>
      <xdr:rowOff>142875</xdr:rowOff>
    </xdr:from>
    <xdr:to>
      <xdr:col>10</xdr:col>
      <xdr:colOff>0</xdr:colOff>
      <xdr:row>227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66676</xdr:colOff>
      <xdr:row>21</xdr:row>
      <xdr:rowOff>361951</xdr:rowOff>
    </xdr:from>
    <xdr:to>
      <xdr:col>6</xdr:col>
      <xdr:colOff>47626</xdr:colOff>
      <xdr:row>38</xdr:row>
      <xdr:rowOff>114301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762001</xdr:colOff>
      <xdr:row>21</xdr:row>
      <xdr:rowOff>352425</xdr:rowOff>
    </xdr:from>
    <xdr:to>
      <xdr:col>12</xdr:col>
      <xdr:colOff>1</xdr:colOff>
      <xdr:row>38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188</xdr:row>
      <xdr:rowOff>133350</xdr:rowOff>
    </xdr:from>
    <xdr:to>
      <xdr:col>9</xdr:col>
      <xdr:colOff>361949</xdr:colOff>
      <xdr:row>202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298</xdr:row>
      <xdr:rowOff>38100</xdr:rowOff>
    </xdr:from>
    <xdr:to>
      <xdr:col>14</xdr:col>
      <xdr:colOff>19050</xdr:colOff>
      <xdr:row>328</xdr:row>
      <xdr:rowOff>257175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942975</xdr:colOff>
      <xdr:row>2</xdr:row>
      <xdr:rowOff>152400</xdr:rowOff>
    </xdr:from>
    <xdr:to>
      <xdr:col>8</xdr:col>
      <xdr:colOff>323850</xdr:colOff>
      <xdr:row>8</xdr:row>
      <xdr:rowOff>180975</xdr:rowOff>
    </xdr:to>
    <xdr:pic>
      <xdr:nvPicPr>
        <xdr:cNvPr id="9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81600" y="5334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12</xdr:col>
      <xdr:colOff>523875</xdr:colOff>
      <xdr:row>84</xdr:row>
      <xdr:rowOff>161925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0"/>
  <sheetViews>
    <sheetView tabSelected="1" zoomScaleNormal="100" workbookViewId="0">
      <selection activeCell="I229" sqref="I229"/>
    </sheetView>
  </sheetViews>
  <sheetFormatPr baseColWidth="10" defaultRowHeight="15"/>
  <cols>
    <col min="1" max="1" width="3.5703125" customWidth="1"/>
    <col min="2" max="2" width="6.7109375" style="28" customWidth="1"/>
    <col min="3" max="3" width="27.5703125" customWidth="1"/>
    <col min="4" max="4" width="14.7109375" customWidth="1"/>
    <col min="5" max="5" width="14.140625" customWidth="1"/>
    <col min="6" max="6" width="22.42578125" customWidth="1"/>
    <col min="7" max="7" width="11.7109375" customWidth="1"/>
    <col min="8" max="8" width="14.140625" customWidth="1"/>
    <col min="9" max="9" width="14" customWidth="1"/>
    <col min="10" max="10" width="17.85546875" customWidth="1"/>
    <col min="11" max="11" width="14.710937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 customHeight="1">
      <c r="A12" s="1"/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1"/>
    </row>
    <row r="13" spans="1:15" ht="39" thickBot="1">
      <c r="A13" s="1"/>
      <c r="B13" s="6" t="s">
        <v>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"/>
    </row>
    <row r="16" spans="1:1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"/>
    </row>
    <row r="17" spans="1:16" ht="18.75" customHeight="1" thickBot="1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"/>
    </row>
    <row r="18" spans="1:16" ht="20.25" customHeight="1" thickBot="1">
      <c r="A18" s="1"/>
      <c r="B18" s="9"/>
      <c r="C18" s="10" t="s">
        <v>2</v>
      </c>
      <c r="D18" s="11"/>
      <c r="E18" s="11"/>
      <c r="F18" s="12"/>
      <c r="G18" s="9"/>
      <c r="H18" s="10" t="s">
        <v>3</v>
      </c>
      <c r="I18" s="11"/>
      <c r="J18" s="11"/>
      <c r="K18" s="11"/>
      <c r="L18" s="12"/>
      <c r="M18" s="9"/>
      <c r="N18" s="9"/>
      <c r="O18" s="1"/>
      <c r="P18" s="16"/>
    </row>
    <row r="19" spans="1:16" ht="25.5" customHeight="1" thickBot="1">
      <c r="A19" s="1"/>
      <c r="B19" s="9"/>
      <c r="C19" s="17" t="s">
        <v>4</v>
      </c>
      <c r="D19" s="18" t="s">
        <v>5</v>
      </c>
      <c r="E19" s="17" t="s">
        <v>6</v>
      </c>
      <c r="F19" s="17" t="s">
        <v>7</v>
      </c>
      <c r="G19" s="94"/>
      <c r="H19" s="95" t="s">
        <v>8</v>
      </c>
      <c r="I19" s="95" t="s">
        <v>9</v>
      </c>
      <c r="J19" s="95" t="s">
        <v>10</v>
      </c>
      <c r="K19" s="95" t="s">
        <v>11</v>
      </c>
      <c r="L19" s="95" t="s">
        <v>7</v>
      </c>
      <c r="M19" s="9"/>
      <c r="N19" s="9"/>
      <c r="O19" s="1"/>
      <c r="P19" s="16"/>
    </row>
    <row r="20" spans="1:16" ht="17.25" thickBot="1">
      <c r="A20" s="1"/>
      <c r="B20" s="9"/>
      <c r="C20" s="19">
        <v>269</v>
      </c>
      <c r="D20" s="20">
        <v>135</v>
      </c>
      <c r="E20" s="20">
        <v>21</v>
      </c>
      <c r="F20" s="21">
        <f>SUM(C20:E20)</f>
        <v>425</v>
      </c>
      <c r="G20" s="9"/>
      <c r="H20" s="19">
        <v>316</v>
      </c>
      <c r="I20" s="19">
        <v>109</v>
      </c>
      <c r="J20" s="19">
        <v>0</v>
      </c>
      <c r="K20" s="19">
        <v>0</v>
      </c>
      <c r="L20" s="21">
        <f>SUM(H20:K20)</f>
        <v>425</v>
      </c>
      <c r="M20" s="9"/>
      <c r="N20" s="9"/>
      <c r="O20" s="1"/>
      <c r="P20" s="16"/>
    </row>
    <row r="21" spans="1:16" ht="16.5" customHeight="1" thickBot="1">
      <c r="A21" s="1"/>
      <c r="B21" s="9"/>
      <c r="C21" s="24">
        <f>+C20/F20</f>
        <v>0.63294117647058823</v>
      </c>
      <c r="D21" s="25">
        <f>+D20/F20</f>
        <v>0.31764705882352939</v>
      </c>
      <c r="E21" s="26">
        <f>+E20/F20</f>
        <v>4.9411764705882349E-2</v>
      </c>
      <c r="F21" s="27">
        <f>SUM(C21:E21)</f>
        <v>1</v>
      </c>
      <c r="G21" s="9"/>
      <c r="H21" s="24">
        <f>+H20/L20</f>
        <v>0.74352941176470588</v>
      </c>
      <c r="I21" s="24">
        <f>+I20/L20</f>
        <v>0.25647058823529412</v>
      </c>
      <c r="J21" s="24">
        <f>+J20/L20</f>
        <v>0</v>
      </c>
      <c r="K21" s="24">
        <f>+K20/L20</f>
        <v>0</v>
      </c>
      <c r="L21" s="27">
        <f>SUM(H21:K21)</f>
        <v>1</v>
      </c>
      <c r="M21" s="9"/>
      <c r="N21" s="9"/>
      <c r="O21" s="1"/>
      <c r="P21" s="16"/>
    </row>
    <row r="22" spans="1:16" ht="25.5" customHeight="1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  <c r="P22" s="16"/>
    </row>
    <row r="23" spans="1:16" ht="18.75" customHeight="1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"/>
      <c r="P23" s="16"/>
    </row>
    <row r="24" spans="1:16">
      <c r="A24" s="1"/>
      <c r="B24" s="9"/>
      <c r="C24" s="9"/>
      <c r="D24" s="28"/>
      <c r="E24" s="28"/>
      <c r="F24" s="28"/>
      <c r="G24" s="9"/>
      <c r="H24" s="28"/>
      <c r="I24" s="28"/>
      <c r="J24" s="29"/>
      <c r="K24" s="29"/>
      <c r="L24" s="29"/>
      <c r="M24" s="9"/>
      <c r="N24" s="9"/>
      <c r="O24" s="1"/>
    </row>
    <row r="25" spans="1:16">
      <c r="A25" s="1"/>
      <c r="B25" s="9"/>
      <c r="C25" s="9"/>
      <c r="D25" s="28"/>
      <c r="E25" s="28"/>
      <c r="F25" s="28"/>
      <c r="G25" s="9"/>
      <c r="H25" s="28"/>
      <c r="I25" s="28"/>
      <c r="J25" s="28"/>
      <c r="K25" s="28"/>
      <c r="L25" s="28"/>
      <c r="M25" s="9"/>
      <c r="N25" s="9"/>
      <c r="O25" s="1"/>
    </row>
    <row r="26" spans="1:16">
      <c r="A26" s="1"/>
      <c r="B26" s="9"/>
      <c r="C26" s="9"/>
      <c r="D26" s="28"/>
      <c r="E26" s="28"/>
      <c r="F26" s="28"/>
      <c r="G26" s="9"/>
      <c r="H26" s="28"/>
      <c r="I26" s="28"/>
      <c r="J26" s="28"/>
      <c r="K26" s="28"/>
      <c r="L26" s="28"/>
      <c r="M26" s="9"/>
      <c r="N26" s="9"/>
      <c r="O26" s="1"/>
    </row>
    <row r="27" spans="1:16">
      <c r="A27" s="1"/>
      <c r="B27" s="9"/>
      <c r="C27" s="9"/>
      <c r="D27" s="28"/>
      <c r="E27" s="28"/>
      <c r="F27" s="28"/>
      <c r="G27" s="9"/>
      <c r="H27" s="28"/>
      <c r="I27" s="28"/>
      <c r="J27" s="28"/>
      <c r="K27" s="28"/>
      <c r="L27" s="28"/>
      <c r="M27" s="9"/>
      <c r="N27" s="9"/>
      <c r="O27" s="1"/>
    </row>
    <row r="28" spans="1:16">
      <c r="A28" s="1"/>
      <c r="B28" s="9"/>
      <c r="C28" s="9"/>
      <c r="D28" s="28"/>
      <c r="E28" s="28"/>
      <c r="F28" s="28"/>
      <c r="G28" s="9"/>
      <c r="H28" s="28"/>
      <c r="I28" s="28"/>
      <c r="J28" s="28"/>
      <c r="K28" s="28"/>
      <c r="L28" s="28"/>
      <c r="M28" s="9"/>
      <c r="N28" s="9"/>
      <c r="O28" s="1"/>
    </row>
    <row r="29" spans="1:16">
      <c r="A29" s="1"/>
      <c r="B29" s="9"/>
      <c r="C29" s="9"/>
      <c r="D29" s="28"/>
      <c r="E29" s="28"/>
      <c r="F29" s="28"/>
      <c r="G29" s="9"/>
      <c r="H29" s="28"/>
      <c r="I29" s="28"/>
      <c r="J29" s="28"/>
      <c r="K29" s="28"/>
      <c r="L29" s="28"/>
      <c r="M29" s="9"/>
      <c r="N29" s="9"/>
      <c r="O29" s="1"/>
    </row>
    <row r="30" spans="1:16">
      <c r="A30" s="1"/>
      <c r="B30" s="9"/>
      <c r="C30" s="9"/>
      <c r="D30" s="28"/>
      <c r="E30" s="28"/>
      <c r="F30" s="28"/>
      <c r="G30" s="9"/>
      <c r="H30" s="28"/>
      <c r="I30" s="28"/>
      <c r="J30" s="28"/>
      <c r="K30" s="28"/>
      <c r="L30" s="28"/>
      <c r="M30" s="9"/>
      <c r="N30" s="9"/>
      <c r="O30" s="1"/>
    </row>
    <row r="31" spans="1:16">
      <c r="A31" s="1"/>
      <c r="B31" s="9"/>
      <c r="C31" s="9"/>
      <c r="D31" s="28"/>
      <c r="E31" s="28"/>
      <c r="F31" s="28"/>
      <c r="G31" s="9"/>
      <c r="H31" s="28"/>
      <c r="I31" s="28"/>
      <c r="J31" s="28"/>
      <c r="K31" s="28"/>
      <c r="L31" s="28"/>
      <c r="M31" s="9"/>
      <c r="N31" s="9"/>
      <c r="O31" s="1"/>
    </row>
    <row r="32" spans="1:16">
      <c r="A32" s="1"/>
      <c r="B32" s="9"/>
      <c r="C32" s="9"/>
      <c r="D32" s="28"/>
      <c r="E32" s="28"/>
      <c r="F32" s="28"/>
      <c r="G32" s="9"/>
      <c r="H32" s="28"/>
      <c r="I32" s="28"/>
      <c r="J32" s="28"/>
      <c r="K32" s="28"/>
      <c r="L32" s="28"/>
      <c r="M32" s="9"/>
      <c r="N32" s="9"/>
      <c r="O32" s="1"/>
    </row>
    <row r="33" spans="1:15">
      <c r="A33" s="1"/>
      <c r="B33" s="9"/>
      <c r="C33" s="9"/>
      <c r="D33" s="28"/>
      <c r="E33" s="28"/>
      <c r="F33" s="28"/>
      <c r="G33" s="9"/>
      <c r="H33" s="28"/>
      <c r="I33" s="28"/>
      <c r="J33" s="28"/>
      <c r="K33" s="28"/>
      <c r="L33" s="28"/>
      <c r="M33" s="9"/>
      <c r="N33" s="9"/>
      <c r="O33" s="1"/>
    </row>
    <row r="34" spans="1:15">
      <c r="A34" s="1"/>
      <c r="B34" s="9"/>
      <c r="C34" s="9"/>
      <c r="D34" s="28"/>
      <c r="E34" s="28"/>
      <c r="F34" s="28"/>
      <c r="G34" s="9"/>
      <c r="H34" s="28"/>
      <c r="I34" s="28"/>
      <c r="J34" s="28"/>
      <c r="K34" s="28"/>
      <c r="L34" s="28"/>
      <c r="M34" s="9"/>
      <c r="N34" s="9"/>
      <c r="O34" s="1"/>
    </row>
    <row r="35" spans="1:15">
      <c r="A35" s="1"/>
      <c r="B35" s="9"/>
      <c r="C35" s="9"/>
      <c r="D35" s="28"/>
      <c r="E35" s="28"/>
      <c r="F35" s="28"/>
      <c r="G35" s="9"/>
      <c r="H35" s="28"/>
      <c r="I35" s="28"/>
      <c r="J35" s="28"/>
      <c r="K35" s="28"/>
      <c r="L35" s="28"/>
      <c r="M35" s="9"/>
      <c r="N35" s="9"/>
      <c r="O35" s="1"/>
    </row>
    <row r="36" spans="1:15">
      <c r="A36" s="1"/>
      <c r="B36" s="9"/>
      <c r="C36" s="9"/>
      <c r="D36" s="28"/>
      <c r="E36" s="28"/>
      <c r="F36" s="28"/>
      <c r="G36" s="9"/>
      <c r="H36" s="28"/>
      <c r="I36" s="28"/>
      <c r="J36" s="28"/>
      <c r="K36" s="28"/>
      <c r="L36" s="28"/>
      <c r="M36" s="9"/>
      <c r="N36" s="9"/>
      <c r="O36" s="1"/>
    </row>
    <row r="37" spans="1:15">
      <c r="A37" s="1"/>
      <c r="B37" s="9"/>
      <c r="C37" s="9"/>
      <c r="D37" s="28"/>
      <c r="E37" s="28"/>
      <c r="F37" s="28"/>
      <c r="G37" s="9"/>
      <c r="H37" s="28"/>
      <c r="I37" s="28"/>
      <c r="J37" s="28"/>
      <c r="K37" s="28"/>
      <c r="L37" s="28"/>
      <c r="M37" s="9"/>
      <c r="N37" s="9"/>
      <c r="O37" s="1"/>
    </row>
    <row r="38" spans="1:15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/>
    </row>
    <row r="39" spans="1:15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</row>
    <row r="40" spans="1:15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/>
    </row>
    <row r="41" spans="1:15">
      <c r="A41" s="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/>
    </row>
    <row r="42" spans="1:15" ht="15.75" thickBo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"/>
    </row>
    <row r="43" spans="1:15" ht="15.75" thickBot="1">
      <c r="A43" s="1"/>
      <c r="B43" s="9"/>
      <c r="C43" s="9"/>
      <c r="D43" s="82" t="s">
        <v>12</v>
      </c>
      <c r="E43" s="83"/>
      <c r="F43" s="83"/>
      <c r="G43" s="83"/>
      <c r="H43" s="83"/>
      <c r="I43" s="84"/>
      <c r="J43" s="9"/>
      <c r="K43" s="9"/>
      <c r="L43" s="9"/>
      <c r="M43" s="9"/>
      <c r="N43" s="9"/>
      <c r="O43" s="1"/>
    </row>
    <row r="44" spans="1:15" ht="26.25" customHeight="1" thickBot="1">
      <c r="A44" s="1"/>
      <c r="B44" s="9"/>
      <c r="C44" s="9"/>
      <c r="D44" s="85">
        <v>1</v>
      </c>
      <c r="E44" s="86" t="s">
        <v>13</v>
      </c>
      <c r="F44" s="87"/>
      <c r="G44" s="88"/>
      <c r="H44" s="89">
        <v>8</v>
      </c>
      <c r="I44" s="90">
        <f>+H44/H61</f>
        <v>1.8823529411764704E-2</v>
      </c>
      <c r="J44" s="9"/>
      <c r="K44" s="9"/>
      <c r="L44" s="9"/>
      <c r="M44" s="9"/>
      <c r="N44" s="9"/>
      <c r="O44" s="1"/>
    </row>
    <row r="45" spans="1:15" ht="29.25" customHeight="1" thickBot="1">
      <c r="A45" s="1"/>
      <c r="B45" s="9"/>
      <c r="C45" s="9"/>
      <c r="D45" s="85">
        <v>2</v>
      </c>
      <c r="E45" s="86" t="s">
        <v>14</v>
      </c>
      <c r="F45" s="87"/>
      <c r="G45" s="88"/>
      <c r="H45" s="91">
        <v>0</v>
      </c>
      <c r="I45" s="90">
        <f>+H45/H61</f>
        <v>0</v>
      </c>
      <c r="J45" s="9"/>
      <c r="K45" s="9"/>
      <c r="L45" s="9"/>
      <c r="M45" s="9"/>
      <c r="N45" s="9"/>
      <c r="O45" s="1"/>
    </row>
    <row r="46" spans="1:15" ht="15.75" customHeight="1" thickBot="1">
      <c r="A46" s="1"/>
      <c r="B46" s="9"/>
      <c r="C46" s="9"/>
      <c r="D46" s="85">
        <v>3</v>
      </c>
      <c r="E46" s="86" t="s">
        <v>15</v>
      </c>
      <c r="F46" s="87"/>
      <c r="G46" s="88"/>
      <c r="H46" s="91">
        <v>11</v>
      </c>
      <c r="I46" s="90">
        <f>+H46/H61</f>
        <v>2.5882352941176471E-2</v>
      </c>
      <c r="J46" s="9"/>
      <c r="K46" s="9"/>
      <c r="L46" s="9"/>
      <c r="M46" s="9"/>
      <c r="N46" s="9"/>
      <c r="O46" s="1"/>
    </row>
    <row r="47" spans="1:15" ht="15.75" thickBot="1">
      <c r="A47" s="1"/>
      <c r="B47" s="9"/>
      <c r="C47" s="9"/>
      <c r="D47" s="85">
        <v>4</v>
      </c>
      <c r="E47" s="86" t="s">
        <v>16</v>
      </c>
      <c r="F47" s="87"/>
      <c r="G47" s="88"/>
      <c r="H47" s="91">
        <v>64</v>
      </c>
      <c r="I47" s="90">
        <f>+H47/H61</f>
        <v>0.15058823529411763</v>
      </c>
      <c r="J47" s="9"/>
      <c r="K47" s="9"/>
      <c r="L47" s="9"/>
      <c r="M47" s="9"/>
      <c r="N47" s="9"/>
      <c r="O47" s="1"/>
    </row>
    <row r="48" spans="1:15" ht="15.75" thickBot="1">
      <c r="A48" s="1"/>
      <c r="B48" s="9"/>
      <c r="C48" s="9"/>
      <c r="D48" s="85">
        <v>5</v>
      </c>
      <c r="E48" s="86" t="s">
        <v>17</v>
      </c>
      <c r="F48" s="87"/>
      <c r="G48" s="88"/>
      <c r="H48" s="91">
        <v>0</v>
      </c>
      <c r="I48" s="90">
        <f>+H48/H61</f>
        <v>0</v>
      </c>
      <c r="J48" s="9"/>
      <c r="K48" s="9"/>
      <c r="L48" s="9"/>
      <c r="M48" s="9"/>
      <c r="N48" s="9"/>
      <c r="O48" s="1"/>
    </row>
    <row r="49" spans="1:15" ht="15.75" customHeight="1" thickBot="1">
      <c r="A49" s="1"/>
      <c r="B49" s="9"/>
      <c r="C49" s="9"/>
      <c r="D49" s="85">
        <v>6</v>
      </c>
      <c r="E49" s="86" t="s">
        <v>18</v>
      </c>
      <c r="F49" s="87"/>
      <c r="G49" s="88"/>
      <c r="H49" s="91">
        <v>159</v>
      </c>
      <c r="I49" s="90">
        <f>+H49/H61</f>
        <v>0.37411764705882355</v>
      </c>
      <c r="J49" s="9"/>
      <c r="K49" s="9"/>
      <c r="L49" s="9"/>
      <c r="M49" s="9"/>
      <c r="N49" s="9"/>
      <c r="O49" s="1"/>
    </row>
    <row r="50" spans="1:15" ht="15.75" customHeight="1" thickBot="1">
      <c r="A50" s="1"/>
      <c r="B50" s="9"/>
      <c r="C50" s="9"/>
      <c r="D50" s="85">
        <v>7</v>
      </c>
      <c r="E50" s="86" t="s">
        <v>19</v>
      </c>
      <c r="F50" s="87"/>
      <c r="G50" s="88"/>
      <c r="H50" s="91">
        <v>99</v>
      </c>
      <c r="I50" s="90">
        <f>+H50/H61</f>
        <v>0.23294117647058823</v>
      </c>
      <c r="J50" s="9"/>
      <c r="K50" s="9"/>
      <c r="L50" s="9"/>
      <c r="M50" s="9"/>
      <c r="N50" s="9"/>
      <c r="O50" s="1"/>
    </row>
    <row r="51" spans="1:15" ht="21" customHeight="1" thickBot="1">
      <c r="A51" s="1"/>
      <c r="B51" s="9"/>
      <c r="C51" s="9"/>
      <c r="D51" s="85">
        <v>8</v>
      </c>
      <c r="E51" s="86" t="s">
        <v>20</v>
      </c>
      <c r="F51" s="87"/>
      <c r="G51" s="88"/>
      <c r="H51" s="92">
        <v>0</v>
      </c>
      <c r="I51" s="90">
        <f>+H51/H61</f>
        <v>0</v>
      </c>
      <c r="J51" s="9"/>
      <c r="K51" s="9"/>
      <c r="L51" s="9"/>
      <c r="M51" s="9"/>
      <c r="N51" s="9"/>
      <c r="O51" s="1"/>
    </row>
    <row r="52" spans="1:15" ht="28.5" customHeight="1" thickBot="1">
      <c r="A52" s="1"/>
      <c r="B52" s="9"/>
      <c r="C52" s="9"/>
      <c r="D52" s="85">
        <v>9</v>
      </c>
      <c r="E52" s="86" t="s">
        <v>21</v>
      </c>
      <c r="F52" s="87"/>
      <c r="G52" s="88"/>
      <c r="H52" s="91">
        <v>25</v>
      </c>
      <c r="I52" s="90">
        <f>+H52/H61</f>
        <v>5.8823529411764705E-2</v>
      </c>
      <c r="J52" s="9"/>
      <c r="K52" s="9"/>
      <c r="L52" s="9"/>
      <c r="M52" s="9"/>
      <c r="N52" s="9"/>
      <c r="O52" s="1"/>
    </row>
    <row r="53" spans="1:15" ht="30.75" customHeight="1" thickBot="1">
      <c r="A53" s="1"/>
      <c r="B53" s="9"/>
      <c r="C53" s="9"/>
      <c r="D53" s="85">
        <v>10</v>
      </c>
      <c r="E53" s="86" t="s">
        <v>22</v>
      </c>
      <c r="F53" s="87"/>
      <c r="G53" s="88"/>
      <c r="H53" s="91">
        <v>1</v>
      </c>
      <c r="I53" s="90">
        <f>+H53/H61</f>
        <v>2.352941176470588E-3</v>
      </c>
      <c r="J53" s="9"/>
      <c r="K53" s="9"/>
      <c r="L53" s="9"/>
      <c r="M53" s="9"/>
      <c r="N53" s="9"/>
      <c r="O53" s="1"/>
    </row>
    <row r="54" spans="1:15" ht="15.75" customHeight="1" thickBot="1">
      <c r="A54" s="1"/>
      <c r="B54" s="9"/>
      <c r="C54" s="9"/>
      <c r="D54" s="85">
        <v>11</v>
      </c>
      <c r="E54" s="86" t="s">
        <v>23</v>
      </c>
      <c r="F54" s="87"/>
      <c r="G54" s="88"/>
      <c r="H54" s="91">
        <v>46</v>
      </c>
      <c r="I54" s="90">
        <f>+H54/H61</f>
        <v>0.10823529411764705</v>
      </c>
      <c r="J54" s="9"/>
      <c r="K54" s="9"/>
      <c r="L54" s="9"/>
      <c r="M54" s="9"/>
      <c r="N54" s="9"/>
      <c r="O54" s="1"/>
    </row>
    <row r="55" spans="1:15" ht="15.75" thickBot="1">
      <c r="A55" s="1"/>
      <c r="B55" s="9"/>
      <c r="C55" s="9"/>
      <c r="D55" s="85">
        <v>12</v>
      </c>
      <c r="E55" s="86" t="s">
        <v>24</v>
      </c>
      <c r="F55" s="87"/>
      <c r="G55" s="88"/>
      <c r="H55" s="91">
        <v>1</v>
      </c>
      <c r="I55" s="90">
        <f>+H55/H61</f>
        <v>2.352941176470588E-3</v>
      </c>
      <c r="J55" s="9"/>
      <c r="K55" s="9"/>
      <c r="L55" s="9"/>
      <c r="M55" s="9"/>
      <c r="N55" s="9"/>
      <c r="O55" s="1"/>
    </row>
    <row r="56" spans="1:15" ht="33" customHeight="1" thickBot="1">
      <c r="A56" s="1"/>
      <c r="B56" s="9"/>
      <c r="C56" s="9"/>
      <c r="D56" s="85">
        <v>13</v>
      </c>
      <c r="E56" s="86" t="s">
        <v>25</v>
      </c>
      <c r="F56" s="87"/>
      <c r="G56" s="88"/>
      <c r="H56" s="91">
        <v>0</v>
      </c>
      <c r="I56" s="90">
        <f>+H56/H61</f>
        <v>0</v>
      </c>
      <c r="J56" s="9"/>
      <c r="K56" s="9"/>
      <c r="L56" s="9"/>
      <c r="M56" s="9"/>
      <c r="N56" s="9"/>
      <c r="O56" s="1"/>
    </row>
    <row r="57" spans="1:15" ht="15.75" customHeight="1" thickBot="1">
      <c r="A57" s="1"/>
      <c r="B57" s="9"/>
      <c r="C57" s="9"/>
      <c r="D57" s="85">
        <v>14</v>
      </c>
      <c r="E57" s="86" t="s">
        <v>26</v>
      </c>
      <c r="F57" s="87"/>
      <c r="G57" s="88"/>
      <c r="H57" s="91">
        <v>1</v>
      </c>
      <c r="I57" s="90">
        <f>+H57/H61</f>
        <v>2.352941176470588E-3</v>
      </c>
      <c r="J57" s="9"/>
      <c r="K57" s="9"/>
      <c r="L57" s="9"/>
      <c r="M57" s="9"/>
      <c r="N57" s="9"/>
      <c r="O57" s="1"/>
    </row>
    <row r="58" spans="1:15" ht="15.75" customHeight="1" thickBot="1">
      <c r="A58" s="1"/>
      <c r="B58" s="9"/>
      <c r="C58" s="9"/>
      <c r="D58" s="85">
        <v>15</v>
      </c>
      <c r="E58" s="86" t="s">
        <v>27</v>
      </c>
      <c r="F58" s="87"/>
      <c r="G58" s="88"/>
      <c r="H58" s="91">
        <v>10</v>
      </c>
      <c r="I58" s="90">
        <f>+H58/H61</f>
        <v>2.3529411764705882E-2</v>
      </c>
      <c r="J58" s="9"/>
      <c r="K58" s="9"/>
      <c r="L58" s="9"/>
      <c r="M58" s="9"/>
      <c r="N58" s="9"/>
      <c r="O58" s="1"/>
    </row>
    <row r="59" spans="1:15" ht="15.75" customHeight="1" thickBot="1">
      <c r="A59" s="1"/>
      <c r="B59" s="9"/>
      <c r="C59" s="9"/>
      <c r="D59" s="85">
        <v>16</v>
      </c>
      <c r="E59" s="86" t="s">
        <v>28</v>
      </c>
      <c r="F59" s="87"/>
      <c r="G59" s="88"/>
      <c r="H59" s="93">
        <v>0</v>
      </c>
      <c r="I59" s="90">
        <f>+H59/H61</f>
        <v>0</v>
      </c>
      <c r="J59" s="9"/>
      <c r="K59" s="9"/>
      <c r="L59" s="9"/>
      <c r="M59" s="9"/>
      <c r="N59" s="9"/>
      <c r="O59" s="1"/>
    </row>
    <row r="60" spans="1:15" ht="15.75" thickBot="1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"/>
    </row>
    <row r="61" spans="1:15" ht="16.5" thickBot="1">
      <c r="A61" s="1"/>
      <c r="B61" s="9"/>
      <c r="C61" s="9"/>
      <c r="D61" s="9"/>
      <c r="E61" s="9"/>
      <c r="F61" s="9"/>
      <c r="G61" s="9"/>
      <c r="H61" s="33">
        <f>SUM(H44:H60)</f>
        <v>425</v>
      </c>
      <c r="I61" s="34">
        <f>SUM(I44:I60)</f>
        <v>1</v>
      </c>
      <c r="J61" s="9"/>
      <c r="K61" s="9"/>
      <c r="L61" s="9"/>
      <c r="M61" s="9"/>
      <c r="N61" s="9"/>
      <c r="O61" s="1"/>
    </row>
    <row r="62" spans="1:15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"/>
    </row>
    <row r="63" spans="1:15">
      <c r="A63" s="1"/>
      <c r="B63" s="9"/>
      <c r="M63" s="9"/>
      <c r="N63" s="9"/>
      <c r="O63" s="1"/>
    </row>
    <row r="64" spans="1:15">
      <c r="A64" s="1"/>
      <c r="B64" s="9"/>
      <c r="M64" s="9"/>
      <c r="N64" s="9"/>
      <c r="O64" s="1"/>
    </row>
    <row r="65" spans="1:15">
      <c r="A65" s="1"/>
      <c r="B65" s="9"/>
      <c r="M65" s="9"/>
      <c r="N65" s="9"/>
      <c r="O65" s="1"/>
    </row>
    <row r="66" spans="1:15">
      <c r="A66" s="1"/>
      <c r="B66" s="9"/>
      <c r="M66" s="9"/>
      <c r="N66" s="9"/>
      <c r="O66" s="1"/>
    </row>
    <row r="67" spans="1:15">
      <c r="A67" s="1"/>
      <c r="B67" s="9"/>
      <c r="M67" s="9"/>
      <c r="N67" s="9"/>
      <c r="O67" s="1"/>
    </row>
    <row r="68" spans="1:15">
      <c r="A68" s="1"/>
      <c r="B68" s="9"/>
      <c r="M68" s="9"/>
      <c r="N68" s="9"/>
      <c r="O68" s="1"/>
    </row>
    <row r="69" spans="1:15">
      <c r="A69" s="1"/>
      <c r="B69" s="9"/>
      <c r="M69" s="9"/>
      <c r="N69" s="9"/>
      <c r="O69" s="1"/>
    </row>
    <row r="70" spans="1:15">
      <c r="A70" s="1"/>
      <c r="B70" s="9"/>
      <c r="M70" s="9"/>
      <c r="N70" s="9"/>
      <c r="O70" s="1"/>
    </row>
    <row r="71" spans="1:15">
      <c r="A71" s="1"/>
      <c r="B71" s="9"/>
      <c r="M71" s="9"/>
      <c r="N71" s="9"/>
      <c r="O71" s="1"/>
    </row>
    <row r="72" spans="1:15">
      <c r="A72" s="1"/>
      <c r="B72" s="9"/>
      <c r="M72" s="9"/>
      <c r="N72" s="9"/>
      <c r="O72" s="1"/>
    </row>
    <row r="73" spans="1:15">
      <c r="A73" s="1"/>
      <c r="B73" s="9"/>
      <c r="M73" s="9"/>
      <c r="N73" s="9"/>
      <c r="O73" s="1"/>
    </row>
    <row r="74" spans="1:15">
      <c r="A74" s="1"/>
      <c r="B74" s="9"/>
      <c r="M74" s="9"/>
      <c r="N74" s="9"/>
      <c r="O74" s="1"/>
    </row>
    <row r="75" spans="1:15">
      <c r="A75" s="1"/>
      <c r="B75" s="9"/>
      <c r="M75" s="9"/>
      <c r="N75" s="9"/>
      <c r="O75" s="1"/>
    </row>
    <row r="76" spans="1:15">
      <c r="A76" s="1"/>
      <c r="B76" s="9"/>
      <c r="M76" s="9"/>
      <c r="N76" s="9"/>
      <c r="O76" s="1"/>
    </row>
    <row r="77" spans="1:15">
      <c r="A77" s="1"/>
      <c r="B77" s="9"/>
      <c r="M77" s="9"/>
      <c r="N77" s="9"/>
      <c r="O77" s="1"/>
    </row>
    <row r="78" spans="1:15">
      <c r="A78" s="1"/>
      <c r="B78" s="9"/>
      <c r="M78" s="9"/>
      <c r="N78" s="9"/>
      <c r="O78" s="1"/>
    </row>
    <row r="79" spans="1:15">
      <c r="A79" s="1"/>
      <c r="B79" s="9"/>
      <c r="M79" s="9"/>
      <c r="N79" s="9"/>
      <c r="O79" s="1"/>
    </row>
    <row r="80" spans="1:15">
      <c r="A80" s="1"/>
      <c r="B80" s="9"/>
      <c r="M80" s="9"/>
      <c r="N80" s="9"/>
      <c r="O80" s="1"/>
    </row>
    <row r="81" spans="1:15">
      <c r="A81" s="1"/>
      <c r="B81" s="9"/>
      <c r="M81" s="9"/>
      <c r="N81" s="9"/>
      <c r="O81" s="1"/>
    </row>
    <row r="82" spans="1:15">
      <c r="A82" s="1"/>
      <c r="B82" s="9"/>
      <c r="M82" s="9"/>
      <c r="N82" s="9"/>
      <c r="O82" s="1"/>
    </row>
    <row r="83" spans="1:15">
      <c r="A83" s="1"/>
      <c r="B83" s="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9"/>
      <c r="N83" s="9"/>
      <c r="O83" s="1"/>
    </row>
    <row r="84" spans="1:15">
      <c r="A84" s="1"/>
      <c r="B84" s="9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9"/>
      <c r="N84" s="9"/>
      <c r="O84" s="1"/>
    </row>
    <row r="85" spans="1:15">
      <c r="A85" s="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"/>
    </row>
    <row r="86" spans="1:15" ht="15.75" thickBot="1">
      <c r="A86" s="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"/>
    </row>
    <row r="87" spans="1:15" ht="19.5" thickBot="1">
      <c r="A87" s="1"/>
      <c r="B87" s="9"/>
      <c r="C87" s="9"/>
      <c r="D87" s="13" t="s">
        <v>29</v>
      </c>
      <c r="E87" s="14"/>
      <c r="F87" s="14"/>
      <c r="G87" s="14"/>
      <c r="H87" s="14"/>
      <c r="I87" s="15"/>
      <c r="J87" s="9"/>
      <c r="K87" s="9"/>
      <c r="L87" s="9"/>
      <c r="M87" s="9"/>
      <c r="N87" s="9"/>
      <c r="O87" s="1"/>
    </row>
    <row r="88" spans="1:15" ht="15.75" thickBot="1">
      <c r="A88" s="1"/>
      <c r="B88" s="9"/>
      <c r="C88" s="9"/>
      <c r="D88" s="35">
        <v>1</v>
      </c>
      <c r="E88" s="36" t="s">
        <v>30</v>
      </c>
      <c r="F88" s="37"/>
      <c r="G88" s="38"/>
      <c r="H88" s="30">
        <v>263</v>
      </c>
      <c r="I88" s="39">
        <f>+H88/H96</f>
        <v>0.61882352941176466</v>
      </c>
      <c r="J88" s="9"/>
      <c r="K88" s="9"/>
      <c r="L88" s="9"/>
      <c r="M88" s="9"/>
      <c r="N88" s="9"/>
      <c r="O88" s="1"/>
    </row>
    <row r="89" spans="1:15" ht="15.75" thickBot="1">
      <c r="A89" s="1"/>
      <c r="B89" s="9"/>
      <c r="C89" s="9"/>
      <c r="D89" s="40">
        <v>2</v>
      </c>
      <c r="E89" s="36" t="s">
        <v>31</v>
      </c>
      <c r="F89" s="37"/>
      <c r="G89" s="38"/>
      <c r="H89" s="31">
        <v>89</v>
      </c>
      <c r="I89" s="41">
        <f>H89/H96</f>
        <v>0.20941176470588235</v>
      </c>
      <c r="J89" s="9"/>
      <c r="K89" s="9"/>
      <c r="L89" s="9"/>
      <c r="M89" s="9"/>
      <c r="N89" s="9"/>
      <c r="O89" s="1"/>
    </row>
    <row r="90" spans="1:15" ht="15.75" customHeight="1" thickBot="1">
      <c r="A90" s="1"/>
      <c r="B90" s="9"/>
      <c r="C90" s="9"/>
      <c r="D90" s="40">
        <v>3</v>
      </c>
      <c r="E90" s="36" t="s">
        <v>32</v>
      </c>
      <c r="F90" s="37"/>
      <c r="G90" s="38"/>
      <c r="H90" s="31">
        <v>58</v>
      </c>
      <c r="I90" s="41">
        <f>H90/H96</f>
        <v>0.13647058823529412</v>
      </c>
      <c r="J90" s="9"/>
      <c r="K90" s="9"/>
      <c r="L90" s="9"/>
      <c r="M90" s="9"/>
      <c r="N90" s="9"/>
      <c r="O90" s="1"/>
    </row>
    <row r="91" spans="1:15" ht="15.75" customHeight="1" thickBot="1">
      <c r="A91" s="1"/>
      <c r="B91" s="9"/>
      <c r="C91" s="9"/>
      <c r="D91" s="40">
        <v>4</v>
      </c>
      <c r="E91" s="36" t="s">
        <v>33</v>
      </c>
      <c r="F91" s="37"/>
      <c r="G91" s="38"/>
      <c r="H91" s="31">
        <v>7</v>
      </c>
      <c r="I91" s="41">
        <f>H91/H96</f>
        <v>1.6470588235294119E-2</v>
      </c>
      <c r="J91" s="9"/>
      <c r="K91" s="9"/>
      <c r="L91" s="9"/>
      <c r="M91" s="9"/>
      <c r="N91" s="9"/>
      <c r="O91" s="1"/>
    </row>
    <row r="92" spans="1:15" ht="15.75" customHeight="1" thickBot="1">
      <c r="A92" s="1"/>
      <c r="B92" s="9"/>
      <c r="C92" s="9"/>
      <c r="D92" s="40">
        <v>5</v>
      </c>
      <c r="E92" s="36" t="s">
        <v>34</v>
      </c>
      <c r="F92" s="37"/>
      <c r="G92" s="38"/>
      <c r="H92" s="31">
        <v>1</v>
      </c>
      <c r="I92" s="41">
        <f>H92/H96</f>
        <v>2.352941176470588E-3</v>
      </c>
      <c r="J92" s="9"/>
      <c r="K92" s="9"/>
      <c r="L92" s="9"/>
      <c r="M92" s="9"/>
      <c r="N92" s="9"/>
      <c r="O92" s="1"/>
    </row>
    <row r="93" spans="1:15" ht="15.75" customHeight="1" thickBot="1">
      <c r="A93" s="1"/>
      <c r="B93" s="9"/>
      <c r="C93" s="9"/>
      <c r="D93" s="40">
        <v>6</v>
      </c>
      <c r="E93" s="36" t="s">
        <v>35</v>
      </c>
      <c r="F93" s="37"/>
      <c r="G93" s="38"/>
      <c r="H93" s="31">
        <v>1</v>
      </c>
      <c r="I93" s="41">
        <f>+H93/H96</f>
        <v>2.352941176470588E-3</v>
      </c>
      <c r="J93" s="9"/>
      <c r="K93" s="9"/>
      <c r="L93" s="9"/>
      <c r="M93" s="9"/>
      <c r="N93" s="9"/>
      <c r="O93" s="1"/>
    </row>
    <row r="94" spans="1:15" ht="15.75" thickBot="1">
      <c r="A94" s="1"/>
      <c r="B94" s="9"/>
      <c r="C94" s="9"/>
      <c r="D94" s="40">
        <v>7</v>
      </c>
      <c r="E94" s="36" t="s">
        <v>36</v>
      </c>
      <c r="F94" s="37"/>
      <c r="G94" s="38"/>
      <c r="H94" s="32">
        <v>6</v>
      </c>
      <c r="I94" s="41">
        <f>H94/H96</f>
        <v>1.411764705882353E-2</v>
      </c>
      <c r="J94" s="9"/>
      <c r="K94" s="9"/>
      <c r="L94" s="9"/>
      <c r="M94" s="9"/>
      <c r="N94" s="9"/>
      <c r="O94" s="1"/>
    </row>
    <row r="95" spans="1:15" ht="15.75" thickBot="1">
      <c r="A95" s="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"/>
    </row>
    <row r="96" spans="1:15" s="45" customFormat="1" ht="16.5" thickBot="1">
      <c r="A96" s="42"/>
      <c r="B96" s="9"/>
      <c r="C96" s="9"/>
      <c r="D96" s="9"/>
      <c r="E96" s="9"/>
      <c r="F96" s="9"/>
      <c r="G96" s="43" t="s">
        <v>7</v>
      </c>
      <c r="H96" s="23">
        <f>SUM(H88:H95)</f>
        <v>425</v>
      </c>
      <c r="I96" s="44">
        <f>SUM(I89:I95)</f>
        <v>0.38117647058823534</v>
      </c>
      <c r="J96" s="9"/>
      <c r="K96" s="9"/>
      <c r="L96" s="9"/>
      <c r="M96" s="9"/>
      <c r="N96" s="9"/>
      <c r="O96" s="42"/>
    </row>
    <row r="97" spans="1:15">
      <c r="A97" s="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"/>
    </row>
    <row r="98" spans="1:15">
      <c r="A98" s="1"/>
      <c r="B98" s="9"/>
      <c r="C98" s="9"/>
      <c r="D98" s="28"/>
      <c r="E98" s="28"/>
      <c r="F98" s="28"/>
      <c r="G98" s="28"/>
      <c r="H98" s="28"/>
      <c r="I98" s="28"/>
      <c r="J98" s="9"/>
      <c r="K98" s="9"/>
      <c r="L98" s="9"/>
      <c r="M98" s="9"/>
      <c r="N98" s="9"/>
      <c r="O98" s="1"/>
    </row>
    <row r="99" spans="1:15">
      <c r="A99" s="1"/>
      <c r="B99" s="9"/>
      <c r="C99" s="9"/>
      <c r="D99" s="28"/>
      <c r="E99" s="28"/>
      <c r="F99" s="28"/>
      <c r="G99" s="28"/>
      <c r="H99" s="28"/>
      <c r="I99" s="28"/>
      <c r="J99" s="9"/>
      <c r="K99" s="9"/>
      <c r="L99" s="9"/>
      <c r="M99" s="9"/>
      <c r="N99" s="9"/>
      <c r="O99" s="1"/>
    </row>
    <row r="100" spans="1:15">
      <c r="A100" s="1"/>
      <c r="B100" s="9"/>
      <c r="C100" s="9"/>
      <c r="D100" s="28"/>
      <c r="E100" s="28"/>
      <c r="F100" s="28"/>
      <c r="G100" s="28"/>
      <c r="H100" s="28"/>
      <c r="I100" s="28"/>
      <c r="J100" s="9"/>
      <c r="K100" s="9"/>
      <c r="L100" s="9"/>
      <c r="M100" s="9"/>
      <c r="N100" s="9"/>
      <c r="O100" s="1"/>
    </row>
    <row r="101" spans="1:15">
      <c r="A101" s="1"/>
      <c r="B101" s="9"/>
      <c r="C101" s="9"/>
      <c r="D101" s="28"/>
      <c r="E101" s="28"/>
      <c r="F101" s="28"/>
      <c r="G101" s="28"/>
      <c r="H101" s="28"/>
      <c r="I101" s="28"/>
      <c r="J101" s="9"/>
      <c r="K101" s="9"/>
      <c r="L101" s="9"/>
      <c r="M101" s="9"/>
      <c r="N101" s="9"/>
      <c r="O101" s="1"/>
    </row>
    <row r="102" spans="1:15">
      <c r="A102" s="1"/>
      <c r="B102" s="9"/>
      <c r="C102" s="9"/>
      <c r="D102" s="28"/>
      <c r="E102" s="28"/>
      <c r="F102" s="28"/>
      <c r="G102" s="28"/>
      <c r="H102" s="28"/>
      <c r="I102" s="28"/>
      <c r="J102" s="9"/>
      <c r="K102" s="9"/>
      <c r="L102" s="9"/>
      <c r="M102" s="9"/>
      <c r="N102" s="9"/>
      <c r="O102" s="1"/>
    </row>
    <row r="103" spans="1:15">
      <c r="A103" s="1"/>
      <c r="B103" s="9"/>
      <c r="C103" s="9"/>
      <c r="D103" s="28"/>
      <c r="E103" s="28"/>
      <c r="F103" s="28"/>
      <c r="G103" s="28"/>
      <c r="H103" s="28"/>
      <c r="I103" s="28"/>
      <c r="J103" s="9"/>
      <c r="K103" s="9"/>
      <c r="L103" s="9"/>
      <c r="M103" s="9"/>
      <c r="N103" s="9"/>
      <c r="O103" s="1"/>
    </row>
    <row r="104" spans="1:15">
      <c r="A104" s="1"/>
      <c r="B104" s="9"/>
      <c r="C104" s="9"/>
      <c r="D104" s="28"/>
      <c r="E104" s="28"/>
      <c r="F104" s="28"/>
      <c r="G104" s="28"/>
      <c r="H104" s="28"/>
      <c r="I104" s="28"/>
      <c r="J104" s="9"/>
      <c r="K104" s="9"/>
      <c r="L104" s="9"/>
      <c r="M104" s="9"/>
      <c r="N104" s="9"/>
      <c r="O104" s="1"/>
    </row>
    <row r="105" spans="1:15">
      <c r="A105" s="1"/>
      <c r="B105" s="9"/>
      <c r="C105" s="9"/>
      <c r="D105" s="28"/>
      <c r="E105" s="28"/>
      <c r="F105" s="28"/>
      <c r="G105" s="28"/>
      <c r="H105" s="28"/>
      <c r="I105" s="28"/>
      <c r="J105" s="9"/>
      <c r="K105" s="9"/>
      <c r="L105" s="9"/>
      <c r="M105" s="9"/>
      <c r="N105" s="9"/>
      <c r="O105" s="1"/>
    </row>
    <row r="106" spans="1:15">
      <c r="A106" s="1"/>
      <c r="B106" s="9"/>
      <c r="C106" s="9"/>
      <c r="D106" s="28"/>
      <c r="E106" s="28"/>
      <c r="F106" s="28"/>
      <c r="G106" s="28"/>
      <c r="H106" s="28"/>
      <c r="I106" s="28"/>
      <c r="J106" s="9"/>
      <c r="K106" s="9"/>
      <c r="L106" s="9"/>
      <c r="M106" s="9"/>
      <c r="N106" s="9"/>
      <c r="O106" s="1"/>
    </row>
    <row r="107" spans="1:15">
      <c r="A107" s="1"/>
      <c r="B107" s="9"/>
      <c r="C107" s="9"/>
      <c r="D107" s="28"/>
      <c r="E107" s="28"/>
      <c r="F107" s="28"/>
      <c r="G107" s="28"/>
      <c r="H107" s="28"/>
      <c r="I107" s="28"/>
      <c r="J107" s="9"/>
      <c r="K107" s="9"/>
      <c r="L107" s="9"/>
      <c r="M107" s="9"/>
      <c r="N107" s="9"/>
      <c r="O107" s="1"/>
    </row>
    <row r="108" spans="1:15">
      <c r="A108" s="1"/>
      <c r="B108" s="9"/>
      <c r="C108" s="9"/>
      <c r="D108" s="28"/>
      <c r="E108" s="28"/>
      <c r="F108" s="28"/>
      <c r="G108" s="28"/>
      <c r="H108" s="28"/>
      <c r="I108" s="28"/>
      <c r="J108" s="9"/>
      <c r="K108" s="9"/>
      <c r="L108" s="9"/>
      <c r="M108" s="9"/>
      <c r="N108" s="9"/>
      <c r="O108" s="1"/>
    </row>
    <row r="109" spans="1:15">
      <c r="A109" s="1"/>
      <c r="B109" s="9"/>
      <c r="C109" s="9"/>
      <c r="D109" s="28"/>
      <c r="E109" s="28"/>
      <c r="F109" s="28"/>
      <c r="G109" s="28"/>
      <c r="H109" s="28"/>
      <c r="I109" s="28"/>
      <c r="J109" s="9"/>
      <c r="K109" s="9"/>
      <c r="L109" s="9"/>
      <c r="M109" s="9"/>
      <c r="N109" s="9"/>
      <c r="O109" s="1"/>
    </row>
    <row r="110" spans="1:15">
      <c r="A110" s="1"/>
      <c r="B110" s="9"/>
      <c r="C110" s="9"/>
      <c r="D110" s="28"/>
      <c r="E110" s="28"/>
      <c r="F110" s="28"/>
      <c r="G110" s="28"/>
      <c r="H110" s="28"/>
      <c r="I110" s="28"/>
      <c r="J110" s="9"/>
      <c r="K110" s="9"/>
      <c r="L110" s="9"/>
      <c r="M110" s="9"/>
      <c r="N110" s="9"/>
      <c r="O110" s="1"/>
    </row>
    <row r="111" spans="1:15">
      <c r="A111" s="1"/>
      <c r="B111" s="9"/>
      <c r="C111" s="9"/>
      <c r="D111" s="28"/>
      <c r="E111" s="28"/>
      <c r="F111" s="28"/>
      <c r="G111" s="28"/>
      <c r="H111" s="28"/>
      <c r="I111" s="28"/>
      <c r="J111" s="9"/>
      <c r="K111" s="9"/>
      <c r="L111" s="9"/>
      <c r="M111" s="9"/>
      <c r="N111" s="9"/>
      <c r="O111" s="1"/>
    </row>
    <row r="112" spans="1:15">
      <c r="A112" s="1"/>
      <c r="B112" s="9"/>
      <c r="C112" s="9"/>
      <c r="D112" s="28"/>
      <c r="E112" s="28"/>
      <c r="F112" s="28"/>
      <c r="G112" s="28"/>
      <c r="H112" s="28"/>
      <c r="I112" s="28"/>
      <c r="J112" s="9"/>
      <c r="K112" s="9"/>
      <c r="L112" s="9"/>
      <c r="M112" s="9"/>
      <c r="N112" s="9"/>
      <c r="O112" s="1"/>
    </row>
    <row r="113" spans="1:15">
      <c r="A113" s="1"/>
      <c r="B113" s="9"/>
      <c r="C113" s="9"/>
      <c r="D113" s="28"/>
      <c r="E113" s="28"/>
      <c r="F113" s="28"/>
      <c r="G113" s="28"/>
      <c r="H113" s="28"/>
      <c r="I113" s="28"/>
      <c r="J113" s="9"/>
      <c r="K113" s="9"/>
      <c r="L113" s="9"/>
      <c r="M113" s="9"/>
      <c r="N113" s="9"/>
      <c r="O113" s="1"/>
    </row>
    <row r="114" spans="1:15">
      <c r="A114" s="1"/>
      <c r="B114" s="9"/>
      <c r="C114" s="9"/>
      <c r="D114" s="28"/>
      <c r="E114" s="28"/>
      <c r="F114" s="28"/>
      <c r="G114" s="28"/>
      <c r="H114" s="28"/>
      <c r="I114" s="28"/>
      <c r="J114" s="9"/>
      <c r="K114" s="9"/>
      <c r="L114" s="9"/>
      <c r="M114" s="9"/>
      <c r="N114" s="9"/>
      <c r="O114" s="1"/>
    </row>
    <row r="115" spans="1:15">
      <c r="A115" s="1"/>
      <c r="B115" s="9"/>
      <c r="C115" s="9"/>
      <c r="D115" s="28"/>
      <c r="E115" s="28"/>
      <c r="F115" s="28"/>
      <c r="G115" s="28"/>
      <c r="H115" s="28"/>
      <c r="I115" s="28"/>
      <c r="J115" s="9"/>
      <c r="K115" s="9"/>
      <c r="L115" s="9"/>
      <c r="M115" s="9"/>
      <c r="N115" s="9"/>
      <c r="O115" s="1"/>
    </row>
    <row r="116" spans="1:15">
      <c r="A116" s="1"/>
      <c r="B116" s="9"/>
      <c r="C116" s="9"/>
      <c r="D116" s="28"/>
      <c r="E116" s="28"/>
      <c r="F116" s="28"/>
      <c r="G116" s="28"/>
      <c r="H116" s="28"/>
      <c r="I116" s="28"/>
      <c r="J116" s="9"/>
      <c r="K116" s="9"/>
      <c r="L116" s="9"/>
      <c r="M116" s="9"/>
      <c r="N116" s="9"/>
      <c r="O116" s="1"/>
    </row>
    <row r="117" spans="1:15">
      <c r="A117" s="1"/>
      <c r="B117" s="9"/>
      <c r="C117" s="9"/>
      <c r="D117" s="28"/>
      <c r="E117" s="28"/>
      <c r="F117" s="28"/>
      <c r="G117" s="28"/>
      <c r="H117" s="28"/>
      <c r="I117" s="28"/>
      <c r="J117" s="9"/>
      <c r="K117" s="9"/>
      <c r="L117" s="9"/>
      <c r="M117" s="9"/>
      <c r="N117" s="9"/>
      <c r="O117" s="1"/>
    </row>
    <row r="118" spans="1:15">
      <c r="A118" s="1"/>
      <c r="B118" s="9"/>
      <c r="C118" s="9"/>
      <c r="D118" s="28"/>
      <c r="E118" s="28"/>
      <c r="F118" s="28"/>
      <c r="G118" s="28"/>
      <c r="H118" s="28"/>
      <c r="I118" s="28"/>
      <c r="J118" s="9"/>
      <c r="K118" s="9"/>
      <c r="L118" s="9"/>
      <c r="M118" s="9"/>
      <c r="N118" s="9"/>
      <c r="O118" s="1"/>
    </row>
    <row r="119" spans="1:15">
      <c r="A119" s="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"/>
    </row>
    <row r="120" spans="1:15" ht="15.75" thickBot="1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"/>
    </row>
    <row r="121" spans="1:15" ht="19.5" thickBot="1">
      <c r="A121" s="1"/>
      <c r="B121" s="9"/>
      <c r="C121" s="9"/>
      <c r="D121" s="9"/>
      <c r="E121" s="13" t="s">
        <v>37</v>
      </c>
      <c r="F121" s="14"/>
      <c r="G121" s="14"/>
      <c r="H121" s="14"/>
      <c r="I121" s="15"/>
      <c r="J121" s="9"/>
      <c r="K121" s="9"/>
      <c r="L121" s="9"/>
      <c r="M121" s="9"/>
      <c r="N121" s="9"/>
      <c r="O121" s="1"/>
    </row>
    <row r="122" spans="1:15" ht="15.75" thickBot="1">
      <c r="A122" s="1"/>
      <c r="B122" s="9"/>
      <c r="C122" s="9"/>
      <c r="D122" s="9"/>
      <c r="E122" s="46" t="s">
        <v>38</v>
      </c>
      <c r="F122" s="47"/>
      <c r="G122" s="47"/>
      <c r="H122" s="48"/>
      <c r="I122" s="49">
        <v>1085</v>
      </c>
      <c r="J122" s="9"/>
      <c r="K122" s="9"/>
      <c r="L122" s="9"/>
      <c r="M122" s="9"/>
      <c r="N122" s="9"/>
      <c r="O122" s="1"/>
    </row>
    <row r="123" spans="1:15" ht="16.5" thickBot="1">
      <c r="A123" s="1"/>
      <c r="B123" s="9"/>
      <c r="C123" s="9"/>
      <c r="D123" s="9"/>
      <c r="E123" s="9"/>
      <c r="F123" s="9"/>
      <c r="G123" s="9"/>
      <c r="H123" s="50" t="s">
        <v>7</v>
      </c>
      <c r="I123" s="43">
        <f>SUM(I122)</f>
        <v>1085</v>
      </c>
      <c r="J123" s="9"/>
      <c r="K123" s="9"/>
      <c r="L123" s="9"/>
      <c r="M123" s="9"/>
      <c r="N123" s="9"/>
      <c r="O123" s="1"/>
    </row>
    <row r="124" spans="1:15">
      <c r="A124" s="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"/>
    </row>
    <row r="125" spans="1:15" ht="15.75" thickBot="1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"/>
    </row>
    <row r="126" spans="1:15" ht="19.5" thickBot="1">
      <c r="A126" s="1"/>
      <c r="B126" s="9"/>
      <c r="C126" s="9"/>
      <c r="D126" s="9"/>
      <c r="E126" s="13" t="s">
        <v>39</v>
      </c>
      <c r="F126" s="14"/>
      <c r="G126" s="14"/>
      <c r="H126" s="14"/>
      <c r="I126" s="15"/>
      <c r="J126" s="9"/>
      <c r="K126" s="9"/>
      <c r="L126" s="9"/>
      <c r="M126" s="9"/>
      <c r="N126" s="9"/>
      <c r="O126" s="1"/>
    </row>
    <row r="127" spans="1:15" ht="15.75" thickBot="1">
      <c r="A127" s="1"/>
      <c r="B127" s="9"/>
      <c r="C127" s="9"/>
      <c r="D127" s="9"/>
      <c r="E127" s="46" t="s">
        <v>40</v>
      </c>
      <c r="F127" s="47"/>
      <c r="G127" s="47"/>
      <c r="H127" s="48"/>
      <c r="I127" s="51">
        <v>454</v>
      </c>
      <c r="J127" s="9"/>
      <c r="K127" s="9"/>
      <c r="L127" s="9"/>
      <c r="M127" s="9"/>
      <c r="N127" s="9"/>
      <c r="O127" s="1"/>
    </row>
    <row r="128" spans="1:15" ht="16.5" thickBot="1">
      <c r="A128" s="1"/>
      <c r="B128" s="9"/>
      <c r="C128" s="9"/>
      <c r="D128" s="9"/>
      <c r="E128" s="9"/>
      <c r="F128" s="9"/>
      <c r="G128" s="9"/>
      <c r="H128" s="50" t="s">
        <v>7</v>
      </c>
      <c r="I128" s="43">
        <f>SUM(I127)</f>
        <v>454</v>
      </c>
      <c r="J128" s="9"/>
      <c r="K128" s="9"/>
      <c r="L128" s="9"/>
      <c r="M128" s="9"/>
      <c r="N128" s="9"/>
      <c r="O128" s="1"/>
    </row>
    <row r="129" spans="1:15" ht="15.75" thickBot="1">
      <c r="A129" s="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"/>
    </row>
    <row r="130" spans="1:15" ht="19.5" thickBot="1">
      <c r="A130" s="1"/>
      <c r="B130" s="9"/>
      <c r="C130" s="9"/>
      <c r="D130" s="9"/>
      <c r="E130" s="52" t="s">
        <v>41</v>
      </c>
      <c r="F130" s="53"/>
      <c r="G130" s="53"/>
      <c r="H130" s="53"/>
      <c r="I130" s="54"/>
      <c r="J130" s="9"/>
      <c r="K130" s="9"/>
      <c r="L130" s="9"/>
      <c r="M130" s="9"/>
      <c r="N130" s="9"/>
      <c r="O130" s="1"/>
    </row>
    <row r="131" spans="1:15" ht="15.75" thickBot="1">
      <c r="A131" s="1"/>
      <c r="B131" s="9"/>
      <c r="C131" s="9"/>
      <c r="D131" s="9"/>
      <c r="E131" s="46" t="s">
        <v>42</v>
      </c>
      <c r="F131" s="47"/>
      <c r="G131" s="47"/>
      <c r="H131" s="48"/>
      <c r="I131" s="51">
        <v>13</v>
      </c>
      <c r="J131" s="9"/>
      <c r="K131" s="9"/>
      <c r="L131" s="9"/>
      <c r="M131" s="9"/>
      <c r="N131" s="9"/>
      <c r="O131" s="1"/>
    </row>
    <row r="132" spans="1:15" ht="16.5" thickBot="1">
      <c r="A132" s="1"/>
      <c r="B132" s="9"/>
      <c r="C132" s="9"/>
      <c r="D132" s="9"/>
      <c r="E132" s="9"/>
      <c r="F132" s="9"/>
      <c r="G132" s="9"/>
      <c r="H132" s="50" t="s">
        <v>7</v>
      </c>
      <c r="I132" s="55">
        <v>13</v>
      </c>
      <c r="J132" s="9"/>
      <c r="K132" s="9"/>
      <c r="L132" s="9"/>
      <c r="M132" s="9"/>
      <c r="N132" s="9"/>
      <c r="O132" s="1"/>
    </row>
    <row r="133" spans="1:15">
      <c r="A133" s="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"/>
    </row>
    <row r="134" spans="1:15">
      <c r="A134" s="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"/>
    </row>
    <row r="135" spans="1:15" ht="15.75" thickBot="1">
      <c r="A135" s="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"/>
    </row>
    <row r="136" spans="1:15" ht="19.5" thickBot="1">
      <c r="A136" s="1"/>
      <c r="B136" s="9"/>
      <c r="C136" s="9"/>
      <c r="D136" s="9"/>
      <c r="E136" s="52" t="s">
        <v>43</v>
      </c>
      <c r="F136" s="53"/>
      <c r="G136" s="53"/>
      <c r="H136" s="53"/>
      <c r="I136" s="54"/>
      <c r="J136" s="9"/>
      <c r="K136" s="9"/>
      <c r="L136" s="9"/>
      <c r="M136" s="9"/>
      <c r="N136" s="9"/>
      <c r="O136" s="1"/>
    </row>
    <row r="137" spans="1:15" ht="15.75" thickBot="1">
      <c r="A137" s="1"/>
      <c r="B137" s="9"/>
      <c r="C137" s="9"/>
      <c r="D137" s="9"/>
      <c r="E137" s="46" t="s">
        <v>43</v>
      </c>
      <c r="F137" s="47"/>
      <c r="G137" s="47"/>
      <c r="H137" s="48"/>
      <c r="I137" s="51">
        <v>3</v>
      </c>
      <c r="J137" s="9"/>
      <c r="K137" s="9"/>
      <c r="L137" s="9"/>
      <c r="M137" s="9"/>
      <c r="N137" s="9"/>
      <c r="O137" s="1"/>
    </row>
    <row r="138" spans="1:15" ht="16.5" thickBot="1">
      <c r="A138" s="1"/>
      <c r="B138" s="9"/>
      <c r="C138" s="9"/>
      <c r="D138" s="9"/>
      <c r="E138" s="9"/>
      <c r="F138" s="9"/>
      <c r="G138" s="9"/>
      <c r="H138" s="50" t="s">
        <v>7</v>
      </c>
      <c r="I138" s="55">
        <f>SUM(I137)</f>
        <v>3</v>
      </c>
      <c r="J138" s="9"/>
      <c r="K138" s="9"/>
      <c r="L138" s="9"/>
      <c r="M138" s="9"/>
      <c r="N138" s="9"/>
      <c r="O138" s="1"/>
    </row>
    <row r="139" spans="1:15">
      <c r="A139" s="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"/>
    </row>
    <row r="140" spans="1:15">
      <c r="A140" s="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"/>
    </row>
    <row r="141" spans="1:15" ht="15.75" thickBot="1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"/>
    </row>
    <row r="142" spans="1:15" ht="19.5" thickBot="1">
      <c r="A142" s="1"/>
      <c r="B142" s="9"/>
      <c r="C142" s="9"/>
      <c r="D142" s="13" t="s">
        <v>44</v>
      </c>
      <c r="E142" s="14"/>
      <c r="F142" s="14"/>
      <c r="G142" s="14"/>
      <c r="H142" s="14"/>
      <c r="I142" s="15"/>
      <c r="J142" s="9"/>
      <c r="K142" s="9"/>
      <c r="L142" s="9"/>
      <c r="M142" s="9"/>
      <c r="N142" s="9"/>
      <c r="O142" s="1"/>
    </row>
    <row r="143" spans="1:15" ht="15.75" thickBot="1">
      <c r="A143" s="1"/>
      <c r="B143" s="9"/>
      <c r="C143" s="9"/>
      <c r="D143" s="56">
        <v>1</v>
      </c>
      <c r="E143" s="57" t="s">
        <v>45</v>
      </c>
      <c r="F143" s="58"/>
      <c r="G143" s="59"/>
      <c r="H143" s="60">
        <v>336</v>
      </c>
      <c r="I143" s="61">
        <f>+H143/H148</f>
        <v>0.79058823529411759</v>
      </c>
      <c r="J143" s="9"/>
      <c r="K143" s="9"/>
      <c r="L143" s="9"/>
      <c r="M143" s="9"/>
      <c r="N143" s="9"/>
      <c r="O143" s="1"/>
    </row>
    <row r="144" spans="1:15" ht="15.75" thickBot="1">
      <c r="A144" s="1"/>
      <c r="B144" s="9"/>
      <c r="C144" s="9"/>
      <c r="D144" s="56">
        <v>2</v>
      </c>
      <c r="E144" s="57" t="s">
        <v>46</v>
      </c>
      <c r="F144" s="58"/>
      <c r="G144" s="59"/>
      <c r="H144" s="60">
        <v>72</v>
      </c>
      <c r="I144" s="61">
        <f>H144/H148</f>
        <v>0.16941176470588235</v>
      </c>
      <c r="J144" s="9"/>
      <c r="K144" s="9"/>
      <c r="L144" s="9"/>
      <c r="M144" s="9"/>
      <c r="N144" s="9"/>
      <c r="O144" s="1"/>
    </row>
    <row r="145" spans="1:15" ht="15.75" thickBot="1">
      <c r="A145" s="1"/>
      <c r="B145" s="9"/>
      <c r="C145" s="9"/>
      <c r="D145" s="62">
        <v>4</v>
      </c>
      <c r="E145" s="63" t="s">
        <v>47</v>
      </c>
      <c r="F145" s="58"/>
      <c r="G145" s="59"/>
      <c r="H145" s="60">
        <v>10</v>
      </c>
      <c r="I145" s="61">
        <f>+H145/H148</f>
        <v>2.3529411764705882E-2</v>
      </c>
      <c r="J145" s="9"/>
      <c r="K145" s="9"/>
      <c r="L145" s="9"/>
      <c r="M145" s="9"/>
      <c r="N145" s="9"/>
      <c r="O145" s="1"/>
    </row>
    <row r="146" spans="1:15" ht="15.75" thickBot="1">
      <c r="A146" s="1"/>
      <c r="B146" s="9"/>
      <c r="C146" s="9"/>
      <c r="D146" s="56">
        <v>3</v>
      </c>
      <c r="E146" s="57" t="s">
        <v>48</v>
      </c>
      <c r="F146" s="58"/>
      <c r="G146" s="59"/>
      <c r="H146" s="60">
        <v>7</v>
      </c>
      <c r="I146" s="61">
        <f>+H146/H148</f>
        <v>1.6470588235294119E-2</v>
      </c>
      <c r="J146" s="9"/>
      <c r="K146" s="9"/>
      <c r="L146" s="9"/>
      <c r="M146" s="9"/>
      <c r="N146" s="9"/>
      <c r="O146" s="1"/>
    </row>
    <row r="147" spans="1:15" ht="15.75" thickBot="1">
      <c r="A147" s="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1"/>
    </row>
    <row r="148" spans="1:15" s="45" customFormat="1" ht="16.5" thickBot="1">
      <c r="A148" s="42"/>
      <c r="B148" s="9"/>
      <c r="C148" s="9"/>
      <c r="D148" s="9"/>
      <c r="E148" s="9"/>
      <c r="F148" s="9"/>
      <c r="G148" s="43" t="s">
        <v>7</v>
      </c>
      <c r="H148" s="55">
        <f>SUM(H143:H146)</f>
        <v>425</v>
      </c>
      <c r="I148" s="64">
        <f>SUM(I143:I146)</f>
        <v>1</v>
      </c>
      <c r="J148" s="9"/>
      <c r="K148" s="9"/>
      <c r="L148" s="9"/>
      <c r="M148" s="9"/>
      <c r="N148" s="9"/>
      <c r="O148" s="42"/>
    </row>
    <row r="149" spans="1:15">
      <c r="A149" s="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1"/>
    </row>
    <row r="150" spans="1:15">
      <c r="A150" s="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1"/>
    </row>
    <row r="151" spans="1:15">
      <c r="A151" s="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"/>
    </row>
    <row r="152" spans="1:15">
      <c r="A152" s="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"/>
    </row>
    <row r="153" spans="1:15">
      <c r="A153" s="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"/>
    </row>
    <row r="154" spans="1:15">
      <c r="A154" s="1"/>
      <c r="B154" s="9"/>
      <c r="C154" s="9"/>
      <c r="D154" s="28"/>
      <c r="E154" s="28"/>
      <c r="F154" s="28"/>
      <c r="G154" s="65"/>
      <c r="H154" s="28"/>
      <c r="I154" s="28"/>
      <c r="J154" s="9"/>
      <c r="K154" s="9"/>
      <c r="L154" s="9"/>
      <c r="M154" s="9"/>
      <c r="N154" s="9"/>
      <c r="O154" s="1"/>
    </row>
    <row r="155" spans="1:15">
      <c r="A155" s="1"/>
      <c r="B155" s="9"/>
      <c r="C155" s="9"/>
      <c r="D155" s="28"/>
      <c r="E155" s="28"/>
      <c r="F155" s="28"/>
      <c r="G155" s="65"/>
      <c r="H155" s="28"/>
      <c r="I155" s="28"/>
      <c r="J155" s="9"/>
      <c r="K155" s="9"/>
      <c r="L155" s="9"/>
      <c r="M155" s="9"/>
      <c r="N155" s="9"/>
      <c r="O155" s="1"/>
    </row>
    <row r="156" spans="1:15">
      <c r="A156" s="1"/>
      <c r="B156" s="9"/>
      <c r="C156" s="9"/>
      <c r="D156" s="28"/>
      <c r="E156" s="28"/>
      <c r="F156" s="28"/>
      <c r="G156" s="65"/>
      <c r="H156" s="28"/>
      <c r="I156" s="28"/>
      <c r="J156" s="9"/>
      <c r="K156" s="9"/>
      <c r="L156" s="9"/>
      <c r="M156" s="9"/>
      <c r="N156" s="9"/>
      <c r="O156" s="1"/>
    </row>
    <row r="157" spans="1:15">
      <c r="A157" s="1"/>
      <c r="B157" s="9"/>
      <c r="C157" s="9"/>
      <c r="D157" s="28"/>
      <c r="E157" s="28"/>
      <c r="F157" s="28"/>
      <c r="G157" s="65"/>
      <c r="H157" s="28"/>
      <c r="I157" s="28"/>
      <c r="J157" s="9"/>
      <c r="K157" s="9"/>
      <c r="L157" s="9"/>
      <c r="M157" s="9"/>
      <c r="N157" s="9"/>
      <c r="O157" s="1"/>
    </row>
    <row r="158" spans="1:15">
      <c r="A158" s="1"/>
      <c r="B158" s="9"/>
      <c r="C158" s="9"/>
      <c r="D158" s="28"/>
      <c r="E158" s="28"/>
      <c r="F158" s="28"/>
      <c r="G158" s="65"/>
      <c r="H158" s="28"/>
      <c r="I158" s="28"/>
      <c r="J158" s="9"/>
      <c r="K158" s="9"/>
      <c r="L158" s="9"/>
      <c r="M158" s="9"/>
      <c r="N158" s="9"/>
      <c r="O158" s="1"/>
    </row>
    <row r="159" spans="1:15">
      <c r="A159" s="1"/>
      <c r="B159" s="9"/>
      <c r="C159" s="9"/>
      <c r="D159" s="28"/>
      <c r="E159" s="28"/>
      <c r="F159" s="28"/>
      <c r="G159" s="65"/>
      <c r="H159" s="28"/>
      <c r="I159" s="28"/>
      <c r="J159" s="9"/>
      <c r="K159" s="9"/>
      <c r="L159" s="9"/>
      <c r="M159" s="9"/>
      <c r="N159" s="9"/>
      <c r="O159" s="1"/>
    </row>
    <row r="160" spans="1:15">
      <c r="A160" s="1"/>
      <c r="B160" s="9"/>
      <c r="C160" s="9"/>
      <c r="D160" s="28"/>
      <c r="E160" s="28"/>
      <c r="F160" s="28"/>
      <c r="G160" s="65"/>
      <c r="H160" s="28"/>
      <c r="I160" s="28"/>
      <c r="J160" s="9"/>
      <c r="K160" s="9"/>
      <c r="L160" s="9"/>
      <c r="M160" s="9"/>
      <c r="N160" s="9"/>
      <c r="O160" s="1"/>
    </row>
    <row r="161" spans="1:15">
      <c r="A161" s="1"/>
      <c r="B161" s="9"/>
      <c r="C161" s="9"/>
      <c r="D161" s="28"/>
      <c r="E161" s="28"/>
      <c r="F161" s="28"/>
      <c r="G161" s="65"/>
      <c r="H161" s="28"/>
      <c r="I161" s="28"/>
      <c r="J161" s="9"/>
      <c r="K161" s="9"/>
      <c r="L161" s="9"/>
      <c r="M161" s="9"/>
      <c r="N161" s="9"/>
      <c r="O161" s="1"/>
    </row>
    <row r="162" spans="1:15">
      <c r="A162" s="1"/>
      <c r="B162" s="9"/>
      <c r="C162" s="9"/>
      <c r="D162" s="28"/>
      <c r="E162" s="28"/>
      <c r="F162" s="28"/>
      <c r="G162" s="65"/>
      <c r="H162" s="28"/>
      <c r="I162" s="28"/>
      <c r="J162" s="9"/>
      <c r="K162" s="9"/>
      <c r="L162" s="9"/>
      <c r="M162" s="9"/>
      <c r="N162" s="9"/>
      <c r="O162" s="1"/>
    </row>
    <row r="163" spans="1:15">
      <c r="A163" s="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"/>
    </row>
    <row r="164" spans="1:15">
      <c r="A164" s="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"/>
    </row>
    <row r="165" spans="1:15">
      <c r="A165" s="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"/>
    </row>
    <row r="166" spans="1:15">
      <c r="A166" s="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"/>
    </row>
    <row r="167" spans="1:15">
      <c r="A167" s="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"/>
    </row>
    <row r="168" spans="1:15">
      <c r="A168" s="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"/>
    </row>
    <row r="169" spans="1:15">
      <c r="A169" s="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"/>
    </row>
    <row r="170" spans="1:15">
      <c r="A170" s="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"/>
    </row>
    <row r="171" spans="1:15">
      <c r="A171" s="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"/>
    </row>
    <row r="172" spans="1:15">
      <c r="A172" s="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"/>
    </row>
    <row r="173" spans="1:15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"/>
    </row>
    <row r="174" spans="1:15">
      <c r="A174" s="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"/>
    </row>
    <row r="175" spans="1:15">
      <c r="A175" s="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"/>
    </row>
    <row r="176" spans="1:15">
      <c r="A176" s="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"/>
    </row>
    <row r="177" spans="1:15">
      <c r="A177" s="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"/>
    </row>
    <row r="178" spans="1:15">
      <c r="A178" s="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"/>
    </row>
    <row r="179" spans="1:15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"/>
    </row>
    <row r="180" spans="1:15" ht="15.75" thickBot="1">
      <c r="A180" s="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"/>
    </row>
    <row r="181" spans="1:15" ht="19.5" thickBot="1">
      <c r="A181" s="1"/>
      <c r="B181" s="9"/>
      <c r="C181" s="9"/>
      <c r="D181" s="13" t="s">
        <v>49</v>
      </c>
      <c r="E181" s="14"/>
      <c r="F181" s="14"/>
      <c r="G181" s="14"/>
      <c r="H181" s="14"/>
      <c r="I181" s="15"/>
      <c r="J181" s="9"/>
      <c r="K181" s="9"/>
      <c r="L181" s="9"/>
      <c r="M181" s="9"/>
      <c r="N181" s="9"/>
      <c r="O181" s="1"/>
    </row>
    <row r="182" spans="1:15" ht="15.75" thickBot="1">
      <c r="A182" s="1"/>
      <c r="B182" s="9"/>
      <c r="C182" s="9"/>
      <c r="D182" s="56">
        <v>1</v>
      </c>
      <c r="E182" s="66" t="s">
        <v>50</v>
      </c>
      <c r="F182" s="67"/>
      <c r="G182" s="68"/>
      <c r="H182" s="22">
        <v>105</v>
      </c>
      <c r="I182" s="69">
        <f>H182/H187</f>
        <v>0.24705882352941178</v>
      </c>
      <c r="J182" s="9"/>
      <c r="K182" s="9"/>
      <c r="L182" s="9"/>
      <c r="M182" s="9"/>
      <c r="N182" s="9"/>
      <c r="O182" s="1"/>
    </row>
    <row r="183" spans="1:15" ht="15.75" thickBot="1">
      <c r="A183" s="1"/>
      <c r="B183" s="9"/>
      <c r="C183" s="9"/>
      <c r="D183" s="56">
        <v>2</v>
      </c>
      <c r="E183" s="66" t="s">
        <v>51</v>
      </c>
      <c r="F183" s="67"/>
      <c r="G183" s="68"/>
      <c r="H183" s="22">
        <v>169</v>
      </c>
      <c r="I183" s="41">
        <f>H183/H187</f>
        <v>0.39764705882352941</v>
      </c>
      <c r="J183" s="9"/>
      <c r="K183" s="9"/>
      <c r="L183" s="9"/>
      <c r="M183" s="9"/>
      <c r="N183" s="9"/>
      <c r="O183" s="1"/>
    </row>
    <row r="184" spans="1:15" ht="15.75" thickBot="1">
      <c r="A184" s="1"/>
      <c r="B184" s="9"/>
      <c r="C184" s="9"/>
      <c r="D184" s="56">
        <v>3</v>
      </c>
      <c r="E184" s="66" t="s">
        <v>52</v>
      </c>
      <c r="F184" s="67"/>
      <c r="G184" s="68"/>
      <c r="H184" s="22">
        <v>141</v>
      </c>
      <c r="I184" s="41">
        <f>H184/H187</f>
        <v>0.33176470588235296</v>
      </c>
      <c r="J184" s="9"/>
      <c r="K184" s="9"/>
      <c r="L184" s="9"/>
      <c r="M184" s="9"/>
      <c r="N184" s="9"/>
      <c r="O184" s="1"/>
    </row>
    <row r="185" spans="1:15" ht="15.75" thickBot="1">
      <c r="A185" s="1"/>
      <c r="B185" s="9"/>
      <c r="C185" s="9"/>
      <c r="D185" s="56">
        <v>4</v>
      </c>
      <c r="E185" s="66" t="s">
        <v>53</v>
      </c>
      <c r="F185" s="67"/>
      <c r="G185" s="68"/>
      <c r="H185" s="22">
        <v>10</v>
      </c>
      <c r="I185" s="70">
        <f>H185/H187</f>
        <v>2.3529411764705882E-2</v>
      </c>
      <c r="J185" s="9"/>
      <c r="K185" s="9"/>
      <c r="L185" s="9"/>
      <c r="M185" s="9"/>
      <c r="N185" s="9"/>
      <c r="O185" s="1"/>
    </row>
    <row r="186" spans="1:15" ht="15.75" thickBot="1">
      <c r="A186" s="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"/>
    </row>
    <row r="187" spans="1:15" s="45" customFormat="1" ht="16.5" thickBot="1">
      <c r="A187" s="42"/>
      <c r="B187" s="9"/>
      <c r="C187" s="9"/>
      <c r="D187" s="9"/>
      <c r="E187" s="9"/>
      <c r="F187" s="9"/>
      <c r="G187" s="43" t="s">
        <v>7</v>
      </c>
      <c r="H187" s="23">
        <f>SUM(H182:H185)</f>
        <v>425</v>
      </c>
      <c r="I187" s="44">
        <f>SUM(I182:I185)</f>
        <v>1</v>
      </c>
      <c r="J187" s="9"/>
      <c r="K187" s="9"/>
      <c r="L187" s="9"/>
      <c r="M187" s="9"/>
      <c r="N187" s="9"/>
      <c r="O187" s="42"/>
    </row>
    <row r="188" spans="1:15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"/>
    </row>
    <row r="189" spans="1:15">
      <c r="A189" s="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"/>
    </row>
    <row r="190" spans="1:15">
      <c r="A190" s="1"/>
      <c r="B190" s="9"/>
      <c r="C190" s="9"/>
      <c r="D190" s="28"/>
      <c r="E190" s="28"/>
      <c r="F190" s="28"/>
      <c r="G190" s="28"/>
      <c r="H190" s="28"/>
      <c r="I190" s="28"/>
      <c r="J190" s="9"/>
      <c r="K190" s="9"/>
      <c r="L190" s="9"/>
      <c r="M190" s="9"/>
      <c r="N190" s="9"/>
      <c r="O190" s="1"/>
    </row>
    <row r="191" spans="1:15">
      <c r="A191" s="1"/>
      <c r="B191" s="9"/>
      <c r="C191" s="9"/>
      <c r="D191" s="28"/>
      <c r="E191" s="28"/>
      <c r="F191" s="28"/>
      <c r="G191" s="28"/>
      <c r="H191" s="28"/>
      <c r="I191" s="28"/>
      <c r="J191" s="9"/>
      <c r="K191" s="9"/>
      <c r="L191" s="9"/>
      <c r="M191" s="9"/>
      <c r="N191" s="9"/>
      <c r="O191" s="1"/>
    </row>
    <row r="192" spans="1:15">
      <c r="A192" s="1"/>
      <c r="B192" s="9"/>
      <c r="C192" s="9"/>
      <c r="D192" s="28"/>
      <c r="E192" s="28"/>
      <c r="F192" s="28"/>
      <c r="G192" s="28"/>
      <c r="H192" s="28"/>
      <c r="I192" s="28"/>
      <c r="J192" s="9"/>
      <c r="K192" s="9"/>
      <c r="L192" s="9"/>
      <c r="M192" s="9"/>
      <c r="N192" s="9"/>
      <c r="O192" s="1"/>
    </row>
    <row r="193" spans="1:15">
      <c r="A193" s="1"/>
      <c r="B193" s="9"/>
      <c r="C193" s="9"/>
      <c r="D193" s="28"/>
      <c r="E193" s="28"/>
      <c r="F193" s="28"/>
      <c r="G193" s="28"/>
      <c r="H193" s="28"/>
      <c r="I193" s="28"/>
      <c r="J193" s="9"/>
      <c r="K193" s="9"/>
      <c r="L193" s="9"/>
      <c r="M193" s="9"/>
      <c r="N193" s="9"/>
      <c r="O193" s="1"/>
    </row>
    <row r="194" spans="1:15">
      <c r="A194" s="1"/>
      <c r="B194" s="9"/>
      <c r="C194" s="9"/>
      <c r="D194" s="28"/>
      <c r="E194" s="28"/>
      <c r="F194" s="28"/>
      <c r="G194" s="28"/>
      <c r="H194" s="28"/>
      <c r="I194" s="28"/>
      <c r="J194" s="9"/>
      <c r="K194" s="9"/>
      <c r="L194" s="9"/>
      <c r="M194" s="9"/>
      <c r="N194" s="9"/>
      <c r="O194" s="1"/>
    </row>
    <row r="195" spans="1:15">
      <c r="A195" s="1"/>
      <c r="B195" s="9"/>
      <c r="C195" s="9"/>
      <c r="D195" s="28"/>
      <c r="E195" s="28"/>
      <c r="F195" s="28"/>
      <c r="G195" s="28"/>
      <c r="H195" s="28"/>
      <c r="I195" s="28"/>
      <c r="J195" s="9"/>
      <c r="K195" s="9"/>
      <c r="L195" s="9"/>
      <c r="M195" s="9"/>
      <c r="N195" s="9"/>
      <c r="O195" s="1"/>
    </row>
    <row r="196" spans="1:15">
      <c r="A196" s="1"/>
      <c r="B196" s="9"/>
      <c r="C196" s="9"/>
      <c r="D196" s="28"/>
      <c r="E196" s="28"/>
      <c r="F196" s="28"/>
      <c r="G196" s="28"/>
      <c r="H196" s="28"/>
      <c r="I196" s="28"/>
      <c r="J196" s="9"/>
      <c r="K196" s="9"/>
      <c r="L196" s="9"/>
      <c r="M196" s="9"/>
      <c r="N196" s="9"/>
      <c r="O196" s="1"/>
    </row>
    <row r="197" spans="1:15">
      <c r="A197" s="1"/>
      <c r="B197" s="9"/>
      <c r="C197" s="9"/>
      <c r="D197" s="28"/>
      <c r="E197" s="28"/>
      <c r="F197" s="28"/>
      <c r="G197" s="28"/>
      <c r="H197" s="28"/>
      <c r="I197" s="28"/>
      <c r="J197" s="9"/>
      <c r="K197" s="9"/>
      <c r="L197" s="9"/>
      <c r="M197" s="9"/>
      <c r="N197" s="9"/>
      <c r="O197" s="1"/>
    </row>
    <row r="198" spans="1:15">
      <c r="A198" s="1"/>
      <c r="B198" s="9"/>
      <c r="C198" s="9"/>
      <c r="D198" s="28"/>
      <c r="E198" s="28"/>
      <c r="F198" s="28"/>
      <c r="G198" s="28"/>
      <c r="H198" s="28"/>
      <c r="I198" s="28"/>
      <c r="J198" s="9"/>
      <c r="K198" s="9"/>
      <c r="L198" s="9"/>
      <c r="M198" s="9"/>
      <c r="N198" s="9"/>
      <c r="O198" s="1"/>
    </row>
    <row r="199" spans="1:15">
      <c r="A199" s="1"/>
      <c r="B199" s="9"/>
      <c r="C199" s="9"/>
      <c r="D199" s="28"/>
      <c r="E199" s="28"/>
      <c r="F199" s="28"/>
      <c r="G199" s="28"/>
      <c r="H199" s="28"/>
      <c r="I199" s="28"/>
      <c r="J199" s="9"/>
      <c r="K199" s="9"/>
      <c r="L199" s="9"/>
      <c r="M199" s="9"/>
      <c r="N199" s="9"/>
      <c r="O199" s="1"/>
    </row>
    <row r="200" spans="1:15">
      <c r="A200" s="1"/>
      <c r="B200" s="9"/>
      <c r="C200" s="9"/>
      <c r="D200" s="28"/>
      <c r="E200" s="28"/>
      <c r="F200" s="28"/>
      <c r="G200" s="28"/>
      <c r="H200" s="28"/>
      <c r="I200" s="28"/>
      <c r="J200" s="9"/>
      <c r="K200" s="9"/>
      <c r="L200" s="9"/>
      <c r="M200" s="9"/>
      <c r="N200" s="9"/>
      <c r="O200" s="1"/>
    </row>
    <row r="201" spans="1:15">
      <c r="A201" s="1"/>
      <c r="B201" s="9"/>
      <c r="C201" s="9"/>
      <c r="D201" s="28"/>
      <c r="E201" s="28"/>
      <c r="F201" s="28"/>
      <c r="G201" s="28"/>
      <c r="H201" s="28"/>
      <c r="I201" s="28"/>
      <c r="J201" s="9"/>
      <c r="K201" s="9"/>
      <c r="L201" s="9"/>
      <c r="M201" s="9"/>
      <c r="N201" s="9"/>
      <c r="O201" s="1"/>
    </row>
    <row r="202" spans="1:15">
      <c r="A202" s="1"/>
      <c r="B202" s="9"/>
      <c r="C202" s="9"/>
      <c r="D202" s="28"/>
      <c r="E202" s="28"/>
      <c r="F202" s="28"/>
      <c r="G202" s="28"/>
      <c r="H202" s="28"/>
      <c r="I202" s="28"/>
      <c r="J202" s="9"/>
      <c r="K202" s="9"/>
      <c r="L202" s="9"/>
      <c r="M202" s="9"/>
      <c r="N202" s="9"/>
      <c r="O202" s="1"/>
    </row>
    <row r="203" spans="1:15">
      <c r="A203" s="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"/>
    </row>
    <row r="204" spans="1:15" ht="15.75" thickBot="1">
      <c r="A204" s="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"/>
    </row>
    <row r="205" spans="1:15" ht="19.5" thickBot="1">
      <c r="A205" s="1"/>
      <c r="B205" s="9"/>
      <c r="C205" s="9"/>
      <c r="D205" s="13" t="s">
        <v>54</v>
      </c>
      <c r="E205" s="14"/>
      <c r="F205" s="14"/>
      <c r="G205" s="14"/>
      <c r="H205" s="14"/>
      <c r="I205" s="15"/>
      <c r="J205" s="9"/>
      <c r="K205" s="9"/>
      <c r="L205" s="9"/>
      <c r="M205" s="9"/>
      <c r="N205" s="9"/>
      <c r="O205" s="1"/>
    </row>
    <row r="206" spans="1:15" ht="15.75" thickBot="1">
      <c r="A206" s="1"/>
      <c r="B206" s="9"/>
      <c r="C206" s="9"/>
      <c r="D206" s="56">
        <v>1</v>
      </c>
      <c r="E206" s="66" t="s">
        <v>4</v>
      </c>
      <c r="F206" s="67"/>
      <c r="G206" s="68"/>
      <c r="H206" s="22">
        <v>238</v>
      </c>
      <c r="I206" s="69">
        <f>H206/H212</f>
        <v>0.56000000000000005</v>
      </c>
      <c r="J206" s="9"/>
      <c r="K206" s="9"/>
      <c r="L206" s="9"/>
      <c r="M206" s="9"/>
      <c r="N206" s="9"/>
      <c r="O206" s="1"/>
    </row>
    <row r="207" spans="1:15" ht="15.75" thickBot="1">
      <c r="A207" s="1"/>
      <c r="B207" s="9"/>
      <c r="C207" s="9"/>
      <c r="D207" s="56">
        <v>2</v>
      </c>
      <c r="E207" s="66" t="s">
        <v>55</v>
      </c>
      <c r="F207" s="67"/>
      <c r="G207" s="68"/>
      <c r="H207" s="22">
        <v>152</v>
      </c>
      <c r="I207" s="69">
        <f>+H207/H212</f>
        <v>0.35764705882352943</v>
      </c>
      <c r="J207" s="9"/>
      <c r="K207" s="9"/>
      <c r="L207" s="9"/>
      <c r="M207" s="9"/>
      <c r="N207" s="9"/>
      <c r="O207" s="1"/>
    </row>
    <row r="208" spans="1:15" ht="15.75" thickBot="1">
      <c r="A208" s="1"/>
      <c r="B208" s="9"/>
      <c r="C208" s="9"/>
      <c r="D208" s="56">
        <v>3</v>
      </c>
      <c r="E208" s="66" t="s">
        <v>56</v>
      </c>
      <c r="F208" s="67"/>
      <c r="G208" s="68"/>
      <c r="H208" s="22">
        <v>17</v>
      </c>
      <c r="I208" s="69">
        <f>+H208/H212</f>
        <v>0.04</v>
      </c>
      <c r="J208" s="9"/>
      <c r="K208" s="9"/>
      <c r="L208" s="9"/>
      <c r="M208" s="9"/>
      <c r="N208" s="9"/>
      <c r="O208" s="1"/>
    </row>
    <row r="209" spans="1:15" ht="15.75" thickBot="1">
      <c r="A209" s="1"/>
      <c r="B209" s="9"/>
      <c r="C209" s="9"/>
      <c r="D209" s="56">
        <v>4</v>
      </c>
      <c r="E209" s="71" t="s">
        <v>57</v>
      </c>
      <c r="F209" s="72"/>
      <c r="G209" s="73"/>
      <c r="H209" s="22">
        <v>18</v>
      </c>
      <c r="I209" s="69">
        <f>+H209/H212</f>
        <v>4.2352941176470586E-2</v>
      </c>
      <c r="J209" s="9"/>
      <c r="K209" s="9"/>
      <c r="L209" s="9"/>
      <c r="M209" s="9"/>
      <c r="N209" s="9"/>
      <c r="O209" s="1"/>
    </row>
    <row r="210" spans="1:15" ht="15.75" thickBot="1">
      <c r="A210" s="1"/>
      <c r="B210" s="9"/>
      <c r="C210" s="9"/>
      <c r="D210" s="56">
        <v>5</v>
      </c>
      <c r="E210" s="66" t="s">
        <v>58</v>
      </c>
      <c r="F210" s="67"/>
      <c r="G210" s="68"/>
      <c r="H210" s="22">
        <v>0</v>
      </c>
      <c r="I210" s="69">
        <f>+H210/H212</f>
        <v>0</v>
      </c>
      <c r="J210" s="9"/>
      <c r="K210" s="9"/>
      <c r="L210" s="9"/>
      <c r="M210" s="9"/>
      <c r="N210" s="9"/>
      <c r="O210" s="1"/>
    </row>
    <row r="211" spans="1:15" ht="15.75" thickBot="1">
      <c r="A211" s="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"/>
    </row>
    <row r="212" spans="1:15" s="45" customFormat="1" ht="16.5" thickBot="1">
      <c r="A212" s="42"/>
      <c r="B212" s="74"/>
      <c r="C212" s="74"/>
      <c r="D212" s="74"/>
      <c r="E212" s="74"/>
      <c r="F212" s="74"/>
      <c r="G212" s="43" t="s">
        <v>7</v>
      </c>
      <c r="H212" s="23">
        <f>SUM(H206:H211)</f>
        <v>425</v>
      </c>
      <c r="I212" s="44">
        <f>SUM(I206:I211)</f>
        <v>1</v>
      </c>
      <c r="J212" s="9"/>
      <c r="K212" s="9"/>
      <c r="L212" s="9"/>
      <c r="M212" s="9"/>
      <c r="N212" s="9"/>
      <c r="O212" s="42"/>
    </row>
    <row r="213" spans="1:15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"/>
    </row>
    <row r="214" spans="1:15">
      <c r="A214" s="1"/>
      <c r="B214" s="9"/>
      <c r="C214" s="9"/>
      <c r="D214" s="28"/>
      <c r="E214" s="28"/>
      <c r="F214" s="28"/>
      <c r="G214" s="28"/>
      <c r="H214" s="28"/>
      <c r="I214" s="28"/>
      <c r="J214" s="28"/>
      <c r="K214" s="9"/>
      <c r="L214" s="9"/>
      <c r="M214" s="9"/>
      <c r="N214" s="9"/>
      <c r="O214" s="1"/>
    </row>
    <row r="215" spans="1:15">
      <c r="A215" s="1"/>
      <c r="B215" s="9"/>
      <c r="C215" s="9"/>
      <c r="D215" s="28"/>
      <c r="E215" s="28"/>
      <c r="F215" s="28"/>
      <c r="G215" s="28"/>
      <c r="H215" s="28"/>
      <c r="I215" s="28"/>
      <c r="J215" s="28"/>
      <c r="K215" s="9"/>
      <c r="L215" s="9"/>
      <c r="M215" s="9"/>
      <c r="N215" s="9"/>
      <c r="O215" s="1"/>
    </row>
    <row r="216" spans="1:15">
      <c r="A216" s="1"/>
      <c r="B216" s="9"/>
      <c r="C216" s="9"/>
      <c r="D216" s="28"/>
      <c r="E216" s="28"/>
      <c r="F216" s="28"/>
      <c r="G216" s="28"/>
      <c r="H216" s="28"/>
      <c r="I216" s="28"/>
      <c r="J216" s="28"/>
      <c r="K216" s="9"/>
      <c r="L216" s="9"/>
      <c r="M216" s="9"/>
      <c r="N216" s="9"/>
      <c r="O216" s="1"/>
    </row>
    <row r="217" spans="1:15">
      <c r="A217" s="1"/>
      <c r="B217" s="9"/>
      <c r="C217" s="9"/>
      <c r="D217" s="28"/>
      <c r="E217" s="28"/>
      <c r="F217" s="28"/>
      <c r="G217" s="28"/>
      <c r="H217" s="28"/>
      <c r="I217" s="28"/>
      <c r="J217" s="28"/>
      <c r="K217" s="9"/>
      <c r="L217" s="9"/>
      <c r="M217" s="9"/>
      <c r="N217" s="9"/>
      <c r="O217" s="1"/>
    </row>
    <row r="218" spans="1:15">
      <c r="A218" s="1"/>
      <c r="B218" s="9"/>
      <c r="C218" s="9"/>
      <c r="D218" s="28"/>
      <c r="E218" s="28"/>
      <c r="F218" s="28"/>
      <c r="G218" s="28"/>
      <c r="H218" s="28"/>
      <c r="I218" s="28"/>
      <c r="J218" s="28"/>
      <c r="K218" s="9"/>
      <c r="L218" s="9"/>
      <c r="M218" s="9"/>
      <c r="N218" s="9"/>
      <c r="O218" s="1"/>
    </row>
    <row r="219" spans="1:15">
      <c r="A219" s="1"/>
      <c r="B219" s="9"/>
      <c r="C219" s="9"/>
      <c r="D219" s="28"/>
      <c r="E219" s="28"/>
      <c r="F219" s="28"/>
      <c r="G219" s="28"/>
      <c r="H219" s="28"/>
      <c r="I219" s="28"/>
      <c r="J219" s="28"/>
      <c r="K219" s="9"/>
      <c r="L219" s="9"/>
      <c r="M219" s="9"/>
      <c r="N219" s="9"/>
      <c r="O219" s="1"/>
    </row>
    <row r="220" spans="1:15">
      <c r="A220" s="1"/>
      <c r="B220" s="9"/>
      <c r="C220" s="9"/>
      <c r="D220" s="28"/>
      <c r="E220" s="28"/>
      <c r="F220" s="28"/>
      <c r="G220" s="28"/>
      <c r="H220" s="28"/>
      <c r="I220" s="28"/>
      <c r="J220" s="28"/>
      <c r="K220" s="9"/>
      <c r="L220" s="9"/>
      <c r="M220" s="9"/>
      <c r="N220" s="9"/>
      <c r="O220" s="1"/>
    </row>
    <row r="221" spans="1:15">
      <c r="A221" s="1"/>
      <c r="B221" s="9"/>
      <c r="C221" s="9"/>
      <c r="D221" s="28"/>
      <c r="E221" s="28"/>
      <c r="F221" s="28"/>
      <c r="G221" s="28"/>
      <c r="H221" s="28"/>
      <c r="I221" s="28"/>
      <c r="J221" s="28"/>
      <c r="K221" s="9"/>
      <c r="L221" s="9"/>
      <c r="M221" s="9"/>
      <c r="N221" s="9"/>
      <c r="O221" s="1"/>
    </row>
    <row r="222" spans="1:15">
      <c r="A222" s="1"/>
      <c r="B222" s="9"/>
      <c r="C222" s="9"/>
      <c r="D222" s="28"/>
      <c r="E222" s="28"/>
      <c r="F222" s="28"/>
      <c r="G222" s="28"/>
      <c r="H222" s="28"/>
      <c r="I222" s="28"/>
      <c r="J222" s="28"/>
      <c r="K222" s="9"/>
      <c r="L222" s="9"/>
      <c r="M222" s="9"/>
      <c r="N222" s="9"/>
      <c r="O222" s="1"/>
    </row>
    <row r="223" spans="1:15">
      <c r="A223" s="1"/>
      <c r="B223" s="9"/>
      <c r="C223" s="9"/>
      <c r="D223" s="28"/>
      <c r="E223" s="28"/>
      <c r="F223" s="28"/>
      <c r="G223" s="28"/>
      <c r="H223" s="28"/>
      <c r="I223" s="28"/>
      <c r="J223" s="28"/>
      <c r="K223" s="9"/>
      <c r="L223" s="9"/>
      <c r="M223" s="9"/>
      <c r="N223" s="9"/>
      <c r="O223" s="1"/>
    </row>
    <row r="224" spans="1:15">
      <c r="A224" s="1"/>
      <c r="B224" s="9"/>
      <c r="C224" s="9"/>
      <c r="D224" s="28"/>
      <c r="E224" s="28"/>
      <c r="F224" s="28"/>
      <c r="G224" s="28"/>
      <c r="H224" s="28"/>
      <c r="I224" s="28"/>
      <c r="J224" s="28"/>
      <c r="K224" s="9"/>
      <c r="L224" s="9"/>
      <c r="M224" s="9"/>
      <c r="N224" s="9"/>
      <c r="O224" s="1"/>
    </row>
    <row r="225" spans="1:15">
      <c r="A225" s="1"/>
      <c r="B225" s="9"/>
      <c r="C225" s="9"/>
      <c r="D225" s="28"/>
      <c r="E225" s="28"/>
      <c r="F225" s="28"/>
      <c r="G225" s="28"/>
      <c r="H225" s="28"/>
      <c r="I225" s="28"/>
      <c r="J225" s="28"/>
      <c r="K225" s="9"/>
      <c r="L225" s="9"/>
      <c r="M225" s="9"/>
      <c r="N225" s="9"/>
      <c r="O225" s="1"/>
    </row>
    <row r="226" spans="1:15">
      <c r="A226" s="1"/>
      <c r="B226" s="9"/>
      <c r="C226" s="9"/>
      <c r="D226" s="28"/>
      <c r="E226" s="28"/>
      <c r="F226" s="28"/>
      <c r="G226" s="28"/>
      <c r="H226" s="28"/>
      <c r="I226" s="28"/>
      <c r="J226" s="28"/>
      <c r="K226" s="9"/>
      <c r="L226" s="9"/>
      <c r="M226" s="9"/>
      <c r="N226" s="9"/>
      <c r="O226" s="1"/>
    </row>
    <row r="227" spans="1:15">
      <c r="A227" s="1"/>
      <c r="B227" s="9"/>
      <c r="C227" s="9"/>
      <c r="D227" s="28"/>
      <c r="E227" s="28"/>
      <c r="F227" s="28"/>
      <c r="G227" s="28"/>
      <c r="H227" s="28"/>
      <c r="I227" s="28"/>
      <c r="J227" s="28"/>
      <c r="K227" s="9"/>
      <c r="L227" s="9"/>
      <c r="M227" s="9"/>
      <c r="N227" s="9"/>
      <c r="O227" s="1"/>
    </row>
    <row r="228" spans="1:15">
      <c r="A228" s="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"/>
    </row>
    <row r="229" spans="1:15">
      <c r="A229" s="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"/>
    </row>
    <row r="230" spans="1:15" ht="15.75" thickBot="1">
      <c r="A230" s="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"/>
    </row>
    <row r="231" spans="1:15" ht="19.5" thickBot="1">
      <c r="A231" s="1"/>
      <c r="B231" s="9"/>
      <c r="C231" s="9"/>
      <c r="D231" s="13" t="s">
        <v>59</v>
      </c>
      <c r="E231" s="14"/>
      <c r="F231" s="14"/>
      <c r="G231" s="15"/>
      <c r="H231" s="9"/>
      <c r="I231" s="9"/>
      <c r="J231" s="9"/>
      <c r="K231" s="9"/>
      <c r="L231" s="9"/>
      <c r="M231" s="9"/>
      <c r="N231" s="9"/>
      <c r="O231" s="1"/>
    </row>
    <row r="232" spans="1:15" ht="29.25" customHeight="1" thickBot="1">
      <c r="A232" s="1"/>
      <c r="B232" s="9"/>
      <c r="C232" s="9"/>
      <c r="D232" s="81">
        <v>1</v>
      </c>
      <c r="E232" s="99" t="s">
        <v>60</v>
      </c>
      <c r="F232" s="73"/>
      <c r="G232" s="100">
        <v>5</v>
      </c>
      <c r="H232" s="75"/>
      <c r="I232" s="9"/>
      <c r="J232" s="9"/>
      <c r="K232" s="9"/>
      <c r="L232" s="9"/>
      <c r="M232" s="9"/>
      <c r="N232" s="9"/>
      <c r="O232" s="1"/>
    </row>
    <row r="233" spans="1:15" ht="36.75" customHeight="1" thickBot="1">
      <c r="A233" s="1"/>
      <c r="B233" s="9"/>
      <c r="C233" s="9"/>
      <c r="D233" s="81">
        <v>2</v>
      </c>
      <c r="E233" s="99" t="s">
        <v>61</v>
      </c>
      <c r="F233" s="73"/>
      <c r="G233" s="100">
        <v>2</v>
      </c>
      <c r="H233" s="9"/>
      <c r="I233" s="9"/>
      <c r="J233" s="9"/>
      <c r="K233" s="9"/>
      <c r="L233" s="9"/>
      <c r="M233" s="9"/>
      <c r="N233" s="9"/>
      <c r="O233" s="1"/>
    </row>
    <row r="234" spans="1:15" ht="27.75" customHeight="1" thickBot="1">
      <c r="A234" s="1"/>
      <c r="B234" s="9"/>
      <c r="C234" s="9"/>
      <c r="D234" s="81">
        <v>3</v>
      </c>
      <c r="E234" s="99" t="s">
        <v>62</v>
      </c>
      <c r="F234" s="73"/>
      <c r="G234" s="100">
        <v>41</v>
      </c>
      <c r="H234" s="9"/>
      <c r="I234" s="9"/>
      <c r="J234" s="9"/>
      <c r="K234" s="9"/>
      <c r="L234" s="9"/>
      <c r="M234" s="9"/>
      <c r="N234" s="9"/>
      <c r="O234" s="1"/>
    </row>
    <row r="235" spans="1:15" ht="36" customHeight="1" thickBot="1">
      <c r="A235" s="1"/>
      <c r="B235" s="9"/>
      <c r="C235" s="9"/>
      <c r="D235" s="81">
        <v>4</v>
      </c>
      <c r="E235" s="99" t="s">
        <v>63</v>
      </c>
      <c r="F235" s="73"/>
      <c r="G235" s="100">
        <v>1</v>
      </c>
      <c r="H235" s="9"/>
      <c r="I235" s="9"/>
      <c r="J235" s="9"/>
      <c r="K235" s="9"/>
      <c r="L235" s="9"/>
      <c r="M235" s="9"/>
      <c r="N235" s="9"/>
      <c r="O235" s="1"/>
    </row>
    <row r="236" spans="1:15" ht="30.75" customHeight="1" thickBot="1">
      <c r="A236" s="1"/>
      <c r="B236" s="9"/>
      <c r="C236" s="9"/>
      <c r="D236" s="81">
        <v>5</v>
      </c>
      <c r="E236" s="99" t="s">
        <v>64</v>
      </c>
      <c r="F236" s="73"/>
      <c r="G236" s="100">
        <v>1</v>
      </c>
      <c r="H236" s="9"/>
      <c r="I236" s="9"/>
      <c r="J236" s="9"/>
      <c r="K236" s="9"/>
      <c r="L236" s="9"/>
      <c r="M236" s="9"/>
      <c r="N236" s="9"/>
      <c r="O236" s="1"/>
    </row>
    <row r="237" spans="1:15" ht="36.75" customHeight="1" thickBot="1">
      <c r="A237" s="1"/>
      <c r="B237" s="9"/>
      <c r="C237" s="9"/>
      <c r="D237" s="81">
        <v>6</v>
      </c>
      <c r="E237" s="99" t="s">
        <v>65</v>
      </c>
      <c r="F237" s="73"/>
      <c r="G237" s="100">
        <v>28</v>
      </c>
      <c r="H237" s="9"/>
      <c r="I237" s="9"/>
      <c r="J237" s="9"/>
      <c r="K237" s="9"/>
      <c r="L237" s="9"/>
      <c r="M237" s="9"/>
      <c r="N237" s="9"/>
      <c r="O237" s="1"/>
    </row>
    <row r="238" spans="1:15" ht="38.25" customHeight="1" thickBot="1">
      <c r="A238" s="1"/>
      <c r="B238" s="9"/>
      <c r="C238" s="9"/>
      <c r="D238" s="81">
        <v>7</v>
      </c>
      <c r="E238" s="99" t="s">
        <v>66</v>
      </c>
      <c r="F238" s="73"/>
      <c r="G238" s="100">
        <v>0</v>
      </c>
      <c r="H238" s="9"/>
      <c r="I238" s="9"/>
      <c r="J238" s="9"/>
      <c r="K238" s="9"/>
      <c r="L238" s="9"/>
      <c r="M238" s="9"/>
      <c r="N238" s="9"/>
      <c r="O238" s="1"/>
    </row>
    <row r="239" spans="1:15" ht="34.5" customHeight="1" thickBot="1">
      <c r="A239" s="1"/>
      <c r="B239" s="9"/>
      <c r="C239" s="9"/>
      <c r="D239" s="81">
        <v>8</v>
      </c>
      <c r="E239" s="99" t="s">
        <v>67</v>
      </c>
      <c r="F239" s="73"/>
      <c r="G239" s="100">
        <v>99</v>
      </c>
      <c r="H239" s="9"/>
      <c r="I239" s="9"/>
      <c r="J239" s="9"/>
      <c r="K239" s="9"/>
      <c r="L239" s="9"/>
      <c r="M239" s="9"/>
      <c r="N239" s="9"/>
      <c r="O239" s="1"/>
    </row>
    <row r="240" spans="1:15" ht="27" customHeight="1" thickBot="1">
      <c r="A240" s="1"/>
      <c r="B240" s="9"/>
      <c r="C240" s="9"/>
      <c r="D240" s="81">
        <v>9</v>
      </c>
      <c r="E240" s="99" t="s">
        <v>68</v>
      </c>
      <c r="F240" s="73"/>
      <c r="G240" s="100">
        <v>2</v>
      </c>
      <c r="H240" s="9"/>
      <c r="I240" s="9"/>
      <c r="J240" s="9"/>
      <c r="K240" s="9"/>
      <c r="L240" s="9"/>
      <c r="M240" s="9"/>
      <c r="N240" s="9"/>
      <c r="O240" s="1"/>
    </row>
    <row r="241" spans="1:15" ht="28.5" customHeight="1" thickBot="1">
      <c r="A241" s="1"/>
      <c r="B241" s="9"/>
      <c r="C241" s="9"/>
      <c r="D241" s="81">
        <v>10</v>
      </c>
      <c r="E241" s="99" t="s">
        <v>69</v>
      </c>
      <c r="F241" s="73"/>
      <c r="G241" s="100">
        <v>17</v>
      </c>
      <c r="H241" s="9"/>
      <c r="I241" s="9"/>
      <c r="J241" s="9"/>
      <c r="K241" s="9"/>
      <c r="L241" s="9"/>
      <c r="M241" s="9"/>
      <c r="N241" s="9"/>
      <c r="O241" s="1"/>
    </row>
    <row r="242" spans="1:15" ht="27" customHeight="1" thickBot="1">
      <c r="A242" s="1"/>
      <c r="B242" s="9"/>
      <c r="C242" s="9"/>
      <c r="D242" s="81">
        <v>11</v>
      </c>
      <c r="E242" s="99" t="s">
        <v>70</v>
      </c>
      <c r="F242" s="73"/>
      <c r="G242" s="100">
        <v>2</v>
      </c>
      <c r="H242" s="9"/>
      <c r="I242" s="9"/>
      <c r="J242" s="9"/>
      <c r="K242" s="9"/>
      <c r="L242" s="9"/>
      <c r="M242" s="9"/>
      <c r="N242" s="9"/>
      <c r="O242" s="1"/>
    </row>
    <row r="243" spans="1:15" ht="27.75" customHeight="1" thickBot="1">
      <c r="A243" s="1"/>
      <c r="B243" s="9"/>
      <c r="C243" s="9"/>
      <c r="D243" s="81">
        <v>12</v>
      </c>
      <c r="E243" s="99" t="s">
        <v>71</v>
      </c>
      <c r="F243" s="73"/>
      <c r="G243" s="100">
        <v>2</v>
      </c>
      <c r="H243" s="9"/>
      <c r="I243" s="9"/>
      <c r="J243" s="9"/>
      <c r="K243" s="9"/>
      <c r="L243" s="9"/>
      <c r="M243" s="9"/>
      <c r="N243" s="9"/>
      <c r="O243" s="1"/>
    </row>
    <row r="244" spans="1:15" ht="29.25" customHeight="1" thickBot="1">
      <c r="A244" s="1"/>
      <c r="B244" s="9"/>
      <c r="C244" s="9"/>
      <c r="D244" s="81">
        <v>13</v>
      </c>
      <c r="E244" s="99" t="s">
        <v>72</v>
      </c>
      <c r="F244" s="73"/>
      <c r="G244" s="100">
        <v>1</v>
      </c>
      <c r="H244" s="9"/>
      <c r="I244" s="9"/>
      <c r="J244" s="9"/>
      <c r="K244" s="9"/>
      <c r="L244" s="9"/>
      <c r="M244" s="9"/>
      <c r="N244" s="9"/>
      <c r="O244" s="1"/>
    </row>
    <row r="245" spans="1:15" ht="31.5" customHeight="1" thickBot="1">
      <c r="A245" s="1"/>
      <c r="B245" s="9"/>
      <c r="C245" s="9"/>
      <c r="D245" s="81">
        <v>14</v>
      </c>
      <c r="E245" s="99" t="s">
        <v>73</v>
      </c>
      <c r="F245" s="73"/>
      <c r="G245" s="100">
        <v>17</v>
      </c>
      <c r="H245" s="9"/>
      <c r="I245" s="9"/>
      <c r="J245" s="9"/>
      <c r="K245" s="9"/>
      <c r="L245" s="9"/>
      <c r="M245" s="9"/>
      <c r="N245" s="9"/>
      <c r="O245" s="1"/>
    </row>
    <row r="246" spans="1:15" ht="28.5" customHeight="1" thickBot="1">
      <c r="A246" s="1"/>
      <c r="B246" s="9"/>
      <c r="C246" s="9"/>
      <c r="D246" s="81">
        <v>15</v>
      </c>
      <c r="E246" s="99" t="s">
        <v>74</v>
      </c>
      <c r="F246" s="73"/>
      <c r="G246" s="100">
        <v>4</v>
      </c>
      <c r="H246" s="9"/>
      <c r="I246" s="9"/>
      <c r="J246" s="9"/>
      <c r="K246" s="9"/>
      <c r="L246" s="9"/>
      <c r="M246" s="9"/>
      <c r="N246" s="9"/>
      <c r="O246" s="1"/>
    </row>
    <row r="247" spans="1:15" ht="27.75" customHeight="1" thickBot="1">
      <c r="A247" s="1"/>
      <c r="B247" s="9"/>
      <c r="C247" s="9"/>
      <c r="D247" s="81">
        <v>16</v>
      </c>
      <c r="E247" s="99" t="s">
        <v>75</v>
      </c>
      <c r="F247" s="73"/>
      <c r="G247" s="100">
        <v>0</v>
      </c>
      <c r="H247" s="9"/>
      <c r="I247" s="9"/>
      <c r="J247" s="9"/>
      <c r="K247" s="9"/>
      <c r="L247" s="9"/>
      <c r="M247" s="9"/>
      <c r="N247" s="9"/>
      <c r="O247" s="1"/>
    </row>
    <row r="248" spans="1:15" ht="25.5" customHeight="1" thickBot="1">
      <c r="A248" s="1"/>
      <c r="B248" s="9"/>
      <c r="C248" s="9"/>
      <c r="D248" s="81">
        <v>17</v>
      </c>
      <c r="E248" s="99" t="s">
        <v>76</v>
      </c>
      <c r="F248" s="73"/>
      <c r="G248" s="100">
        <v>0</v>
      </c>
      <c r="H248" s="9"/>
      <c r="I248" s="9"/>
      <c r="J248" s="9"/>
      <c r="K248" s="9"/>
      <c r="L248" s="9"/>
      <c r="M248" s="9"/>
      <c r="N248" s="9"/>
      <c r="O248" s="1"/>
    </row>
    <row r="249" spans="1:15" ht="29.25" customHeight="1" thickBot="1">
      <c r="A249" s="1"/>
      <c r="B249" s="9"/>
      <c r="C249" s="9"/>
      <c r="D249" s="81">
        <v>18</v>
      </c>
      <c r="E249" s="99" t="s">
        <v>77</v>
      </c>
      <c r="F249" s="73"/>
      <c r="G249" s="100">
        <v>1</v>
      </c>
      <c r="H249" s="9"/>
      <c r="I249" s="9"/>
      <c r="J249" s="9"/>
      <c r="K249" s="9"/>
      <c r="L249" s="9"/>
      <c r="M249" s="9"/>
      <c r="N249" s="9"/>
      <c r="O249" s="1"/>
    </row>
    <row r="250" spans="1:15" ht="25.5" customHeight="1" thickBot="1">
      <c r="A250" s="1"/>
      <c r="B250" s="9"/>
      <c r="C250" s="9"/>
      <c r="D250" s="81">
        <v>19</v>
      </c>
      <c r="E250" s="99" t="s">
        <v>78</v>
      </c>
      <c r="F250" s="73"/>
      <c r="G250" s="100">
        <v>19</v>
      </c>
      <c r="H250" s="9"/>
      <c r="I250" s="9"/>
      <c r="J250" s="9"/>
      <c r="K250" s="9"/>
      <c r="L250" s="9"/>
      <c r="M250" s="9"/>
      <c r="N250" s="9"/>
      <c r="O250" s="1"/>
    </row>
    <row r="251" spans="1:15" ht="28.5" customHeight="1" thickBot="1">
      <c r="A251" s="1"/>
      <c r="B251" s="9"/>
      <c r="C251" s="9"/>
      <c r="D251" s="81">
        <v>20</v>
      </c>
      <c r="E251" s="99" t="s">
        <v>79</v>
      </c>
      <c r="F251" s="73"/>
      <c r="G251" s="100">
        <v>2</v>
      </c>
      <c r="H251" s="9"/>
      <c r="I251" s="9"/>
      <c r="J251" s="9"/>
      <c r="K251" s="9"/>
      <c r="L251" s="9"/>
      <c r="M251" s="9"/>
      <c r="N251" s="9"/>
      <c r="O251" s="1"/>
    </row>
    <row r="252" spans="1:15" ht="31.5" customHeight="1" thickBot="1">
      <c r="A252" s="1"/>
      <c r="B252" s="9"/>
      <c r="C252" s="9"/>
      <c r="D252" s="81">
        <v>21</v>
      </c>
      <c r="E252" s="99" t="s">
        <v>80</v>
      </c>
      <c r="F252" s="73"/>
      <c r="G252" s="100">
        <v>0</v>
      </c>
      <c r="H252" s="9"/>
      <c r="I252" s="9"/>
      <c r="J252" s="9"/>
      <c r="K252" s="9"/>
      <c r="L252" s="9"/>
      <c r="M252" s="9"/>
      <c r="N252" s="9"/>
      <c r="O252" s="1"/>
    </row>
    <row r="253" spans="1:15" ht="27.75" customHeight="1" thickBot="1">
      <c r="A253" s="1"/>
      <c r="B253" s="9"/>
      <c r="C253" s="9"/>
      <c r="D253" s="81">
        <v>22</v>
      </c>
      <c r="E253" s="99" t="s">
        <v>81</v>
      </c>
      <c r="F253" s="73"/>
      <c r="G253" s="100">
        <v>0</v>
      </c>
      <c r="H253" s="9"/>
      <c r="I253" s="9"/>
      <c r="J253" s="9"/>
      <c r="K253" s="9"/>
      <c r="L253" s="9"/>
      <c r="M253" s="9"/>
      <c r="N253" s="9"/>
      <c r="O253" s="1"/>
    </row>
    <row r="254" spans="1:15" ht="33" customHeight="1" thickBot="1">
      <c r="A254" s="1"/>
      <c r="B254" s="9"/>
      <c r="C254" s="9"/>
      <c r="D254" s="81">
        <v>23</v>
      </c>
      <c r="E254" s="99" t="s">
        <v>82</v>
      </c>
      <c r="F254" s="73"/>
      <c r="G254" s="100">
        <v>6</v>
      </c>
      <c r="H254" s="9"/>
      <c r="I254" s="9"/>
      <c r="J254" s="9"/>
      <c r="K254" s="9"/>
      <c r="L254" s="9"/>
      <c r="M254" s="9"/>
      <c r="N254" s="9"/>
      <c r="O254" s="1"/>
    </row>
    <row r="255" spans="1:15" ht="36" customHeight="1" thickBot="1">
      <c r="A255" s="1"/>
      <c r="B255" s="9"/>
      <c r="C255" s="9"/>
      <c r="D255" s="81">
        <v>24</v>
      </c>
      <c r="E255" s="99" t="s">
        <v>83</v>
      </c>
      <c r="F255" s="73"/>
      <c r="G255" s="100">
        <v>20</v>
      </c>
      <c r="H255" s="9"/>
      <c r="I255" s="9"/>
      <c r="J255" s="9"/>
      <c r="K255" s="9"/>
      <c r="L255" s="9"/>
      <c r="M255" s="9"/>
      <c r="N255" s="9"/>
      <c r="O255" s="1"/>
    </row>
    <row r="256" spans="1:15" ht="31.5" customHeight="1" thickBot="1">
      <c r="A256" s="1"/>
      <c r="B256" s="9"/>
      <c r="C256" s="9"/>
      <c r="D256" s="81">
        <v>25</v>
      </c>
      <c r="E256" s="99" t="s">
        <v>84</v>
      </c>
      <c r="F256" s="73"/>
      <c r="G256" s="100">
        <v>1</v>
      </c>
      <c r="H256" s="9"/>
      <c r="I256" s="9"/>
      <c r="J256" s="9"/>
      <c r="K256" s="9"/>
      <c r="L256" s="9"/>
      <c r="M256" s="9"/>
      <c r="N256" s="9"/>
      <c r="O256" s="1"/>
    </row>
    <row r="257" spans="1:15" ht="32.25" customHeight="1" thickBot="1">
      <c r="A257" s="1"/>
      <c r="B257" s="9"/>
      <c r="C257" s="9"/>
      <c r="D257" s="81">
        <v>26</v>
      </c>
      <c r="E257" s="99" t="s">
        <v>85</v>
      </c>
      <c r="F257" s="73"/>
      <c r="G257" s="100">
        <v>6</v>
      </c>
      <c r="H257" s="9"/>
      <c r="I257" s="9"/>
      <c r="J257" s="9"/>
      <c r="K257" s="9"/>
      <c r="L257" s="9"/>
      <c r="M257" s="9"/>
      <c r="N257" s="9"/>
      <c r="O257" s="1"/>
    </row>
    <row r="258" spans="1:15" ht="27" customHeight="1" thickBot="1">
      <c r="A258" s="1"/>
      <c r="B258" s="9"/>
      <c r="C258" s="9"/>
      <c r="D258" s="81">
        <v>27</v>
      </c>
      <c r="E258" s="99" t="s">
        <v>86</v>
      </c>
      <c r="F258" s="73"/>
      <c r="G258" s="100">
        <v>3</v>
      </c>
      <c r="H258" s="9"/>
      <c r="I258" s="9"/>
      <c r="J258" s="9"/>
      <c r="K258" s="9"/>
      <c r="L258" s="9"/>
      <c r="M258" s="9"/>
      <c r="N258" s="9"/>
      <c r="O258" s="1"/>
    </row>
    <row r="259" spans="1:15" ht="27.75" customHeight="1" thickBot="1">
      <c r="A259" s="1"/>
      <c r="B259" s="9"/>
      <c r="C259" s="9"/>
      <c r="D259" s="81">
        <v>28</v>
      </c>
      <c r="E259" s="99" t="s">
        <v>87</v>
      </c>
      <c r="F259" s="73"/>
      <c r="G259" s="100">
        <v>6</v>
      </c>
      <c r="H259" s="9"/>
      <c r="I259" s="9"/>
      <c r="J259" s="9"/>
      <c r="K259" s="9"/>
      <c r="L259" s="9"/>
      <c r="M259" s="9"/>
      <c r="N259" s="9"/>
      <c r="O259" s="1"/>
    </row>
    <row r="260" spans="1:15" ht="30.75" customHeight="1" thickBot="1">
      <c r="A260" s="1"/>
      <c r="B260" s="9"/>
      <c r="C260" s="9"/>
      <c r="D260" s="81">
        <v>29</v>
      </c>
      <c r="E260" s="99" t="s">
        <v>88</v>
      </c>
      <c r="F260" s="73"/>
      <c r="G260" s="100">
        <v>23</v>
      </c>
      <c r="H260" s="9"/>
      <c r="I260" s="9"/>
      <c r="J260" s="9"/>
      <c r="K260" s="9"/>
      <c r="L260" s="9"/>
      <c r="M260" s="9"/>
      <c r="N260" s="9"/>
      <c r="O260" s="1"/>
    </row>
    <row r="261" spans="1:15" ht="27.75" customHeight="1" thickBot="1">
      <c r="A261" s="1"/>
      <c r="B261" s="9"/>
      <c r="C261" s="9"/>
      <c r="D261" s="81">
        <v>30</v>
      </c>
      <c r="E261" s="99" t="s">
        <v>89</v>
      </c>
      <c r="F261" s="73"/>
      <c r="G261" s="100">
        <v>0</v>
      </c>
      <c r="H261" s="9"/>
      <c r="I261" s="9"/>
      <c r="J261" s="9"/>
      <c r="K261" s="9"/>
      <c r="L261" s="9"/>
      <c r="M261" s="9"/>
      <c r="N261" s="9"/>
      <c r="O261" s="1"/>
    </row>
    <row r="262" spans="1:15" ht="27.75" customHeight="1" thickBot="1">
      <c r="A262" s="1"/>
      <c r="B262" s="9"/>
      <c r="C262" s="9"/>
      <c r="D262" s="81">
        <v>31</v>
      </c>
      <c r="E262" s="99" t="s">
        <v>90</v>
      </c>
      <c r="F262" s="73"/>
      <c r="G262" s="100">
        <v>115</v>
      </c>
      <c r="H262" s="9"/>
      <c r="I262" s="9"/>
      <c r="J262" s="9"/>
      <c r="K262" s="9"/>
      <c r="L262" s="9"/>
      <c r="M262" s="9"/>
      <c r="N262" s="9"/>
      <c r="O262" s="1"/>
    </row>
    <row r="263" spans="1:15" ht="27.75" customHeight="1" thickBot="1">
      <c r="A263" s="1"/>
      <c r="B263" s="9"/>
      <c r="C263" s="9"/>
      <c r="D263" s="81">
        <v>32</v>
      </c>
      <c r="E263" s="99" t="s">
        <v>91</v>
      </c>
      <c r="F263" s="73"/>
      <c r="G263" s="100">
        <v>78</v>
      </c>
      <c r="H263" s="9"/>
      <c r="I263" s="9"/>
      <c r="J263" s="9"/>
      <c r="K263" s="9"/>
      <c r="L263" s="9"/>
      <c r="M263" s="9"/>
      <c r="N263" s="9"/>
      <c r="O263" s="1"/>
    </row>
    <row r="264" spans="1:15" ht="27.75" customHeight="1" thickBot="1">
      <c r="A264" s="1"/>
      <c r="B264" s="9"/>
      <c r="C264" s="9"/>
      <c r="D264" s="81">
        <v>33</v>
      </c>
      <c r="E264" s="99" t="s">
        <v>92</v>
      </c>
      <c r="F264" s="73"/>
      <c r="G264" s="100">
        <v>65</v>
      </c>
      <c r="H264" s="9"/>
      <c r="I264" s="9"/>
      <c r="J264" s="9"/>
      <c r="K264" s="9"/>
      <c r="L264" s="9"/>
      <c r="M264" s="9"/>
      <c r="N264" s="9"/>
      <c r="O264" s="1"/>
    </row>
    <row r="265" spans="1:15" ht="27.75" customHeight="1" thickBot="1">
      <c r="A265" s="1"/>
      <c r="B265" s="9"/>
      <c r="C265" s="9"/>
      <c r="D265" s="81">
        <v>34</v>
      </c>
      <c r="E265" s="99" t="s">
        <v>93</v>
      </c>
      <c r="F265" s="73"/>
      <c r="G265" s="100">
        <v>2</v>
      </c>
      <c r="H265" s="9"/>
      <c r="I265" s="9"/>
      <c r="J265" s="9"/>
      <c r="K265" s="9"/>
      <c r="L265" s="9"/>
      <c r="M265" s="9"/>
      <c r="N265" s="9"/>
      <c r="O265" s="1"/>
    </row>
    <row r="266" spans="1:15" ht="27.75" customHeight="1" thickBot="1">
      <c r="A266" s="1"/>
      <c r="B266" s="9"/>
      <c r="C266" s="9"/>
      <c r="D266" s="81">
        <v>35</v>
      </c>
      <c r="E266" s="99" t="s">
        <v>94</v>
      </c>
      <c r="F266" s="73"/>
      <c r="G266" s="100">
        <v>7</v>
      </c>
      <c r="H266" s="9"/>
      <c r="I266" s="9"/>
      <c r="J266" s="9"/>
      <c r="K266" s="9"/>
      <c r="L266" s="9"/>
      <c r="M266" s="9"/>
      <c r="N266" s="9"/>
      <c r="O266" s="1"/>
    </row>
    <row r="267" spans="1:15" ht="39" customHeight="1" thickBot="1">
      <c r="A267" s="1"/>
      <c r="B267" s="9"/>
      <c r="C267" s="9"/>
      <c r="D267" s="81">
        <v>36</v>
      </c>
      <c r="E267" s="99" t="s">
        <v>95</v>
      </c>
      <c r="F267" s="73"/>
      <c r="G267" s="100">
        <v>1</v>
      </c>
      <c r="H267" s="9"/>
      <c r="I267" s="9"/>
      <c r="J267" s="9"/>
      <c r="K267" s="9"/>
      <c r="L267" s="9"/>
      <c r="M267" s="9"/>
      <c r="N267" s="9"/>
      <c r="O267" s="1"/>
    </row>
    <row r="268" spans="1:15" ht="34.5" customHeight="1" thickBot="1">
      <c r="A268" s="1"/>
      <c r="B268" s="9"/>
      <c r="C268" s="9"/>
      <c r="D268" s="81">
        <v>37</v>
      </c>
      <c r="E268" s="99" t="s">
        <v>96</v>
      </c>
      <c r="F268" s="73"/>
      <c r="G268" s="100">
        <v>2</v>
      </c>
      <c r="H268" s="9"/>
      <c r="I268" s="9"/>
      <c r="J268" s="9"/>
      <c r="K268" s="9"/>
      <c r="L268" s="9"/>
      <c r="M268" s="9"/>
      <c r="N268" s="9"/>
      <c r="O268" s="1"/>
    </row>
    <row r="269" spans="1:15" ht="27.75" customHeight="1" thickBot="1">
      <c r="A269" s="1"/>
      <c r="B269" s="9"/>
      <c r="C269" s="9"/>
      <c r="D269" s="81">
        <v>38</v>
      </c>
      <c r="E269" s="99" t="s">
        <v>97</v>
      </c>
      <c r="F269" s="73"/>
      <c r="G269" s="100">
        <v>12</v>
      </c>
      <c r="H269" s="9"/>
      <c r="I269" s="9"/>
      <c r="J269" s="9"/>
      <c r="K269" s="9"/>
      <c r="L269" s="9"/>
      <c r="M269" s="9"/>
      <c r="N269" s="9"/>
      <c r="O269" s="1"/>
    </row>
    <row r="270" spans="1:15" ht="27.75" customHeight="1" thickBot="1">
      <c r="A270" s="1"/>
      <c r="B270" s="9"/>
      <c r="C270" s="9"/>
      <c r="D270" s="81">
        <v>39</v>
      </c>
      <c r="E270" s="99" t="s">
        <v>98</v>
      </c>
      <c r="F270" s="73"/>
      <c r="G270" s="100">
        <v>7</v>
      </c>
      <c r="H270" s="9"/>
      <c r="I270" s="9"/>
      <c r="J270" s="9"/>
      <c r="K270" s="9"/>
      <c r="L270" s="9"/>
      <c r="M270" s="9"/>
      <c r="N270" s="9"/>
      <c r="O270" s="1"/>
    </row>
    <row r="271" spans="1:15" ht="27.75" customHeight="1" thickBot="1">
      <c r="A271" s="1"/>
      <c r="B271" s="9"/>
      <c r="C271" s="9"/>
      <c r="D271" s="81">
        <v>40</v>
      </c>
      <c r="E271" s="99" t="s">
        <v>99</v>
      </c>
      <c r="F271" s="73"/>
      <c r="G271" s="100">
        <v>0</v>
      </c>
      <c r="H271" s="9"/>
      <c r="I271" s="9"/>
      <c r="J271" s="9"/>
      <c r="K271" s="9"/>
      <c r="L271" s="9"/>
      <c r="M271" s="9"/>
      <c r="N271" s="9"/>
      <c r="O271" s="1"/>
    </row>
    <row r="272" spans="1:15" ht="37.5" customHeight="1" thickBot="1">
      <c r="A272" s="1"/>
      <c r="B272" s="9"/>
      <c r="C272" s="9"/>
      <c r="D272" s="81">
        <v>41</v>
      </c>
      <c r="E272" s="99" t="s">
        <v>100</v>
      </c>
      <c r="F272" s="73"/>
      <c r="G272" s="100">
        <v>3</v>
      </c>
      <c r="H272" s="9"/>
      <c r="I272" s="9"/>
      <c r="J272" s="9"/>
      <c r="K272" s="9"/>
      <c r="L272" s="9"/>
      <c r="M272" s="9"/>
      <c r="N272" s="9"/>
      <c r="O272" s="1"/>
    </row>
    <row r="273" spans="1:15" ht="27.75" customHeight="1" thickBot="1">
      <c r="A273" s="1"/>
      <c r="B273" s="9"/>
      <c r="C273" s="9"/>
      <c r="D273" s="81">
        <v>42</v>
      </c>
      <c r="E273" s="99" t="s">
        <v>101</v>
      </c>
      <c r="F273" s="73"/>
      <c r="G273" s="100">
        <v>0</v>
      </c>
      <c r="H273" s="9"/>
      <c r="I273" s="9"/>
      <c r="J273" s="9"/>
      <c r="K273" s="9"/>
      <c r="L273" s="9"/>
      <c r="M273" s="9"/>
      <c r="N273" s="9"/>
      <c r="O273" s="1"/>
    </row>
    <row r="274" spans="1:15" ht="32.25" customHeight="1" thickBot="1">
      <c r="A274" s="1"/>
      <c r="B274" s="9"/>
      <c r="C274" s="9"/>
      <c r="D274" s="81">
        <v>43</v>
      </c>
      <c r="E274" s="99" t="s">
        <v>102</v>
      </c>
      <c r="F274" s="73"/>
      <c r="G274" s="100">
        <v>1</v>
      </c>
      <c r="H274" s="9"/>
      <c r="I274" s="9"/>
      <c r="J274" s="9"/>
      <c r="K274" s="9"/>
      <c r="L274" s="9"/>
      <c r="M274" s="9"/>
      <c r="N274" s="9"/>
      <c r="O274" s="1"/>
    </row>
    <row r="275" spans="1:15" ht="35.25" customHeight="1" thickBot="1">
      <c r="A275" s="1"/>
      <c r="B275" s="9"/>
      <c r="C275" s="9"/>
      <c r="D275" s="81">
        <v>44</v>
      </c>
      <c r="E275" s="99" t="s">
        <v>103</v>
      </c>
      <c r="F275" s="73"/>
      <c r="G275" s="100">
        <v>3</v>
      </c>
      <c r="H275" s="9"/>
      <c r="I275" s="9"/>
      <c r="J275" s="9"/>
      <c r="K275" s="9"/>
      <c r="L275" s="9"/>
      <c r="M275" s="9"/>
      <c r="N275" s="9"/>
      <c r="O275" s="1"/>
    </row>
    <row r="276" spans="1:15" ht="27.75" customHeight="1" thickBot="1">
      <c r="A276" s="1"/>
      <c r="B276" s="9"/>
      <c r="C276" s="9"/>
      <c r="D276" s="81">
        <v>45</v>
      </c>
      <c r="E276" s="99" t="s">
        <v>104</v>
      </c>
      <c r="F276" s="73"/>
      <c r="G276" s="100">
        <v>1</v>
      </c>
      <c r="H276" s="9"/>
      <c r="I276" s="9"/>
      <c r="J276" s="9"/>
      <c r="K276" s="9"/>
      <c r="L276" s="9"/>
      <c r="M276" s="9"/>
      <c r="N276" s="9"/>
      <c r="O276" s="1"/>
    </row>
    <row r="277" spans="1:15" ht="27.75" customHeight="1" thickBot="1">
      <c r="A277" s="1"/>
      <c r="B277" s="9"/>
      <c r="C277" s="9"/>
      <c r="D277" s="81">
        <v>46</v>
      </c>
      <c r="E277" s="99" t="s">
        <v>105</v>
      </c>
      <c r="F277" s="73"/>
      <c r="G277" s="100">
        <v>0</v>
      </c>
      <c r="H277" s="9"/>
      <c r="I277" s="9"/>
      <c r="J277" s="9"/>
      <c r="K277" s="9"/>
      <c r="L277" s="9"/>
      <c r="M277" s="9"/>
      <c r="N277" s="9"/>
      <c r="O277" s="1"/>
    </row>
    <row r="278" spans="1:15" ht="27.75" customHeight="1" thickBot="1">
      <c r="A278" s="1"/>
      <c r="B278" s="9"/>
      <c r="C278" s="9"/>
      <c r="D278" s="81">
        <v>47</v>
      </c>
      <c r="E278" s="99" t="s">
        <v>106</v>
      </c>
      <c r="F278" s="73"/>
      <c r="G278" s="100">
        <v>1</v>
      </c>
      <c r="H278" s="9"/>
      <c r="I278" s="9"/>
      <c r="J278" s="9"/>
      <c r="K278" s="9"/>
      <c r="L278" s="9"/>
      <c r="M278" s="9"/>
      <c r="N278" s="9"/>
      <c r="O278" s="1"/>
    </row>
    <row r="279" spans="1:15" ht="27.75" customHeight="1" thickBot="1">
      <c r="A279" s="1"/>
      <c r="B279" s="9"/>
      <c r="C279" s="9"/>
      <c r="D279" s="81">
        <v>48</v>
      </c>
      <c r="E279" s="99" t="s">
        <v>107</v>
      </c>
      <c r="F279" s="73"/>
      <c r="G279" s="100">
        <v>0</v>
      </c>
      <c r="H279" s="9"/>
      <c r="I279" s="9"/>
      <c r="J279" s="9"/>
      <c r="K279" s="9"/>
      <c r="L279" s="9"/>
      <c r="M279" s="9"/>
      <c r="N279" s="9"/>
      <c r="O279" s="1"/>
    </row>
    <row r="280" spans="1:15" ht="27.75" customHeight="1" thickBot="1">
      <c r="A280" s="1"/>
      <c r="B280" s="9"/>
      <c r="C280" s="9"/>
      <c r="D280" s="81">
        <v>49</v>
      </c>
      <c r="E280" s="99" t="s">
        <v>108</v>
      </c>
      <c r="F280" s="73"/>
      <c r="G280" s="100">
        <v>0</v>
      </c>
      <c r="H280" s="9"/>
      <c r="I280" s="9"/>
      <c r="J280" s="9"/>
      <c r="K280" s="9"/>
      <c r="L280" s="9"/>
      <c r="M280" s="9"/>
      <c r="N280" s="9"/>
      <c r="O280" s="1"/>
    </row>
    <row r="281" spans="1:15" ht="27.75" customHeight="1" thickBot="1">
      <c r="A281" s="1"/>
      <c r="B281" s="9"/>
      <c r="C281" s="9"/>
      <c r="D281" s="81">
        <v>50</v>
      </c>
      <c r="E281" s="99" t="s">
        <v>109</v>
      </c>
      <c r="F281" s="73"/>
      <c r="G281" s="100">
        <v>0</v>
      </c>
      <c r="H281" s="9"/>
      <c r="I281" s="9"/>
      <c r="J281" s="9"/>
      <c r="K281" s="9"/>
      <c r="L281" s="9"/>
      <c r="M281" s="9"/>
      <c r="N281" s="9"/>
      <c r="O281" s="1"/>
    </row>
    <row r="282" spans="1:15" ht="27.75" customHeight="1" thickBot="1">
      <c r="A282" s="1"/>
      <c r="B282" s="9"/>
      <c r="C282" s="9"/>
      <c r="D282" s="81">
        <v>51</v>
      </c>
      <c r="E282" s="99" t="s">
        <v>110</v>
      </c>
      <c r="F282" s="73"/>
      <c r="G282" s="100">
        <v>0</v>
      </c>
      <c r="H282" s="9"/>
      <c r="I282" s="9"/>
      <c r="J282" s="9"/>
      <c r="K282" s="9"/>
      <c r="L282" s="9"/>
      <c r="M282" s="9"/>
      <c r="N282" s="9"/>
      <c r="O282" s="1"/>
    </row>
    <row r="283" spans="1:15" ht="27.75" customHeight="1" thickBot="1">
      <c r="A283" s="1"/>
      <c r="B283" s="9"/>
      <c r="C283" s="9"/>
      <c r="D283" s="81">
        <v>52</v>
      </c>
      <c r="E283" s="99" t="s">
        <v>111</v>
      </c>
      <c r="F283" s="73"/>
      <c r="G283" s="100">
        <v>6</v>
      </c>
      <c r="H283" s="9"/>
      <c r="I283" s="9"/>
      <c r="J283" s="9"/>
      <c r="K283" s="9"/>
      <c r="L283" s="9"/>
      <c r="M283" s="9"/>
      <c r="N283" s="9"/>
      <c r="O283" s="1"/>
    </row>
    <row r="284" spans="1:15" ht="27.75" customHeight="1" thickBot="1">
      <c r="A284" s="1"/>
      <c r="B284" s="9"/>
      <c r="C284" s="9"/>
      <c r="D284" s="81">
        <v>53</v>
      </c>
      <c r="E284" s="99" t="s">
        <v>112</v>
      </c>
      <c r="F284" s="73"/>
      <c r="G284" s="100">
        <v>4</v>
      </c>
      <c r="H284" s="9"/>
      <c r="I284" s="9"/>
      <c r="J284" s="9"/>
      <c r="K284" s="9"/>
      <c r="L284" s="9"/>
      <c r="M284" s="9"/>
      <c r="N284" s="9"/>
      <c r="O284" s="1"/>
    </row>
    <row r="285" spans="1:15" ht="27.75" customHeight="1" thickBot="1">
      <c r="A285" s="1"/>
      <c r="B285" s="9"/>
      <c r="C285" s="9"/>
      <c r="D285" s="81">
        <v>54</v>
      </c>
      <c r="E285" s="99" t="s">
        <v>113</v>
      </c>
      <c r="F285" s="73"/>
      <c r="G285" s="100">
        <v>42</v>
      </c>
      <c r="H285" s="9"/>
      <c r="I285" s="9"/>
      <c r="J285" s="9"/>
      <c r="K285" s="9"/>
      <c r="L285" s="9"/>
      <c r="M285" s="9"/>
      <c r="N285" s="9"/>
      <c r="O285" s="1"/>
    </row>
    <row r="286" spans="1:15" ht="27.75" customHeight="1" thickBot="1">
      <c r="A286" s="1"/>
      <c r="B286" s="9"/>
      <c r="C286" s="9"/>
      <c r="D286" s="81">
        <v>55</v>
      </c>
      <c r="E286" s="99" t="s">
        <v>114</v>
      </c>
      <c r="F286" s="73"/>
      <c r="G286" s="100">
        <v>81</v>
      </c>
      <c r="H286" s="9"/>
      <c r="I286" s="9"/>
      <c r="J286" s="9"/>
      <c r="K286" s="9"/>
      <c r="L286" s="9"/>
      <c r="M286" s="9"/>
      <c r="N286" s="9"/>
      <c r="O286" s="1"/>
    </row>
    <row r="287" spans="1:15" ht="27.75" customHeight="1" thickBot="1">
      <c r="A287" s="1"/>
      <c r="B287" s="9"/>
      <c r="C287" s="9"/>
      <c r="D287" s="81">
        <v>56</v>
      </c>
      <c r="E287" s="99" t="s">
        <v>115</v>
      </c>
      <c r="F287" s="73"/>
      <c r="G287" s="100">
        <v>20</v>
      </c>
      <c r="H287" s="9"/>
      <c r="I287" s="9"/>
      <c r="J287" s="9"/>
      <c r="K287" s="9"/>
      <c r="L287" s="9"/>
      <c r="M287" s="9"/>
      <c r="N287" s="9"/>
      <c r="O287" s="1"/>
    </row>
    <row r="288" spans="1:15" ht="27.75" customHeight="1" thickBot="1">
      <c r="A288" s="1"/>
      <c r="B288" s="9"/>
      <c r="C288" s="9"/>
      <c r="D288" s="81">
        <v>57</v>
      </c>
      <c r="E288" s="99" t="s">
        <v>116</v>
      </c>
      <c r="F288" s="73"/>
      <c r="G288" s="100">
        <v>0</v>
      </c>
      <c r="H288" s="9"/>
      <c r="I288" s="9"/>
      <c r="J288" s="9"/>
      <c r="K288" s="9"/>
      <c r="L288" s="9"/>
      <c r="M288" s="9"/>
      <c r="N288" s="9"/>
      <c r="O288" s="1"/>
    </row>
    <row r="289" spans="1:15" s="45" customFormat="1" ht="27.75" customHeight="1" thickBot="1">
      <c r="A289" s="42"/>
      <c r="B289" s="9"/>
      <c r="C289" s="9"/>
      <c r="D289" s="81">
        <v>58</v>
      </c>
      <c r="E289" s="99" t="s">
        <v>117</v>
      </c>
      <c r="F289" s="73"/>
      <c r="G289" s="101">
        <v>2</v>
      </c>
      <c r="H289" s="9"/>
      <c r="I289" s="9"/>
      <c r="J289" s="9"/>
      <c r="K289" s="9"/>
      <c r="L289" s="9"/>
      <c r="M289" s="9"/>
      <c r="N289" s="9"/>
      <c r="O289" s="42"/>
    </row>
    <row r="290" spans="1:15" s="45" customFormat="1" ht="15.75">
      <c r="A290" s="42"/>
      <c r="B290" s="9"/>
      <c r="C290" s="9"/>
      <c r="D290" s="76"/>
      <c r="E290" s="77"/>
      <c r="F290" s="78" t="s">
        <v>118</v>
      </c>
      <c r="G290" s="79">
        <f>SUM(G232:G289)</f>
        <v>762</v>
      </c>
      <c r="H290" s="9"/>
      <c r="I290" s="9"/>
      <c r="J290" s="9"/>
      <c r="K290" s="9"/>
      <c r="L290" s="9"/>
      <c r="M290" s="9"/>
      <c r="N290" s="9"/>
      <c r="O290" s="42"/>
    </row>
    <row r="291" spans="1:15" s="45" customFormat="1" ht="16.5" thickBot="1">
      <c r="A291" s="42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42"/>
    </row>
    <row r="292" spans="1:15" ht="29.25" customHeight="1" thickBot="1">
      <c r="A292" s="1"/>
      <c r="B292" s="96" t="s">
        <v>119</v>
      </c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8"/>
      <c r="O292" s="1"/>
    </row>
    <row r="293" spans="1:15" s="28" customFormat="1" ht="15.75">
      <c r="A293" s="1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1:15" s="28" customFormat="1" ht="15.75">
      <c r="A294" s="1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1:15" s="28" customFormat="1" ht="15.75">
      <c r="A295" s="1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1:15" s="28" customFormat="1" ht="15.75">
      <c r="A296" s="1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1:15" s="28" customFormat="1" ht="15.75">
      <c r="A297" s="1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1:15">
      <c r="A298" s="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1"/>
    </row>
    <row r="299" spans="1:15">
      <c r="A299" s="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"/>
    </row>
    <row r="300" spans="1:15">
      <c r="A300" s="1"/>
      <c r="B300" s="9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1"/>
    </row>
    <row r="301" spans="1:15">
      <c r="A301" s="1"/>
      <c r="B301" s="9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1"/>
    </row>
    <row r="302" spans="1:15">
      <c r="A302" s="1"/>
      <c r="B302" s="9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1"/>
    </row>
    <row r="303" spans="1:15">
      <c r="A303" s="1"/>
      <c r="B303" s="9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1"/>
    </row>
    <row r="304" spans="1:15">
      <c r="A304" s="1"/>
      <c r="B304" s="9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1"/>
    </row>
    <row r="305" spans="1:15">
      <c r="A305" s="1"/>
      <c r="B305" s="9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1"/>
    </row>
    <row r="306" spans="1:15">
      <c r="A306" s="1"/>
      <c r="B306" s="9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1"/>
    </row>
    <row r="307" spans="1:15">
      <c r="A307" s="1"/>
      <c r="B307" s="9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1"/>
    </row>
    <row r="308" spans="1:15">
      <c r="A308" s="1"/>
      <c r="B308" s="9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1"/>
    </row>
    <row r="309" spans="1:15">
      <c r="A309" s="1"/>
      <c r="B309" s="9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1"/>
    </row>
    <row r="310" spans="1:15">
      <c r="A310" s="1"/>
      <c r="B310" s="9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1"/>
    </row>
    <row r="311" spans="1:15">
      <c r="A311" s="1"/>
      <c r="B311" s="9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1"/>
    </row>
    <row r="312" spans="1:15">
      <c r="A312" s="1"/>
      <c r="B312" s="9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1"/>
    </row>
    <row r="313" spans="1:15">
      <c r="A313" s="1"/>
      <c r="B313" s="9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1"/>
    </row>
    <row r="314" spans="1:15">
      <c r="A314" s="1"/>
      <c r="B314" s="9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1"/>
    </row>
    <row r="315" spans="1:15">
      <c r="A315" s="1"/>
      <c r="B315" s="9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1"/>
    </row>
    <row r="316" spans="1:15">
      <c r="A316" s="1"/>
      <c r="B316" s="9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1"/>
    </row>
    <row r="317" spans="1:15">
      <c r="A317" s="1"/>
      <c r="B317" s="9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1"/>
    </row>
    <row r="318" spans="1:15">
      <c r="A318" s="1"/>
      <c r="B318" s="9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1"/>
    </row>
    <row r="319" spans="1:15">
      <c r="A319" s="1"/>
      <c r="B319" s="9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1"/>
    </row>
    <row r="320" spans="1:15">
      <c r="A320" s="1"/>
      <c r="B320" s="9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1"/>
    </row>
    <row r="321" spans="1:15">
      <c r="A321" s="1"/>
      <c r="B321" s="9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1"/>
    </row>
    <row r="322" spans="1:15">
      <c r="A322" s="1"/>
      <c r="B322" s="9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1"/>
    </row>
    <row r="323" spans="1:15">
      <c r="A323" s="1"/>
      <c r="B323" s="9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1"/>
    </row>
    <row r="324" spans="1:15">
      <c r="A324" s="1"/>
      <c r="B324" s="9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1"/>
    </row>
    <row r="325" spans="1:15">
      <c r="A325" s="1"/>
      <c r="B325" s="9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1"/>
    </row>
    <row r="326" spans="1:15">
      <c r="A326" s="1"/>
      <c r="B326" s="9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1"/>
    </row>
    <row r="327" spans="1:15">
      <c r="A327" s="1"/>
      <c r="B327" s="9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1"/>
    </row>
    <row r="328" spans="1:15">
      <c r="A328" s="1"/>
      <c r="B328" s="9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1"/>
    </row>
    <row r="329" spans="1:15">
      <c r="A329" s="1"/>
      <c r="B329" s="9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</sheetData>
  <mergeCells count="109">
    <mergeCell ref="E287:F287"/>
    <mergeCell ref="E288:F288"/>
    <mergeCell ref="E289:F289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57:G57"/>
    <mergeCell ref="E58:G58"/>
    <mergeCell ref="E59:G59"/>
    <mergeCell ref="E232:F232"/>
    <mergeCell ref="E233:F233"/>
    <mergeCell ref="E234:F234"/>
    <mergeCell ref="E51:G51"/>
    <mergeCell ref="E52:G52"/>
    <mergeCell ref="E53:G53"/>
    <mergeCell ref="E54:G54"/>
    <mergeCell ref="E55:G55"/>
    <mergeCell ref="E56:G56"/>
    <mergeCell ref="E45:G45"/>
    <mergeCell ref="E46:G46"/>
    <mergeCell ref="E47:G47"/>
    <mergeCell ref="E48:G48"/>
    <mergeCell ref="E49:G49"/>
    <mergeCell ref="E50:G50"/>
    <mergeCell ref="E207:G207"/>
    <mergeCell ref="E208:G208"/>
    <mergeCell ref="E209:G209"/>
    <mergeCell ref="E210:G210"/>
    <mergeCell ref="D231:G231"/>
    <mergeCell ref="B292:N292"/>
    <mergeCell ref="E235:F235"/>
    <mergeCell ref="E236:F236"/>
    <mergeCell ref="E237:F237"/>
    <mergeCell ref="E238:F238"/>
    <mergeCell ref="E182:G182"/>
    <mergeCell ref="E183:G183"/>
    <mergeCell ref="E184:G184"/>
    <mergeCell ref="E185:G185"/>
    <mergeCell ref="D205:I205"/>
    <mergeCell ref="E206:G206"/>
    <mergeCell ref="E130:I130"/>
    <mergeCell ref="E131:H131"/>
    <mergeCell ref="E136:I136"/>
    <mergeCell ref="E137:H137"/>
    <mergeCell ref="D142:I142"/>
    <mergeCell ref="D181:I181"/>
    <mergeCell ref="E93:G93"/>
    <mergeCell ref="E94:G94"/>
    <mergeCell ref="E121:I121"/>
    <mergeCell ref="E122:H122"/>
    <mergeCell ref="E126:I126"/>
    <mergeCell ref="E127:H127"/>
    <mergeCell ref="D87:I87"/>
    <mergeCell ref="E88:G88"/>
    <mergeCell ref="E89:G89"/>
    <mergeCell ref="E90:G90"/>
    <mergeCell ref="E91:G91"/>
    <mergeCell ref="E92:G92"/>
    <mergeCell ref="B12:N12"/>
    <mergeCell ref="B13:N13"/>
    <mergeCell ref="C18:F18"/>
    <mergeCell ref="H18:L18"/>
    <mergeCell ref="D43:I43"/>
    <mergeCell ref="E44:G44"/>
  </mergeCells>
  <pageMargins left="0.19685039370078741" right="0.19685039370078741" top="0.19685039370078741" bottom="0.19685039370078741" header="0.31496062992125984" footer="0.31496062992125984"/>
  <pageSetup paperSize="30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Octubre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2016-11-18T18:55:57Z</dcterms:created>
  <dcterms:modified xsi:type="dcterms:W3CDTF">2016-11-18T19:48:50Z</dcterms:modified>
</cp:coreProperties>
</file>