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Estadísticas Septiembre 16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G325" i="1"/>
  <c r="H215"/>
  <c r="I213" s="1"/>
  <c r="I212"/>
  <c r="I210"/>
  <c r="H190"/>
  <c r="I188" s="1"/>
  <c r="I187"/>
  <c r="I185"/>
  <c r="H161"/>
  <c r="I159" s="1"/>
  <c r="I158"/>
  <c r="I156"/>
  <c r="I151"/>
  <c r="I146"/>
  <c r="I142"/>
  <c r="I138"/>
  <c r="H108"/>
  <c r="I106" s="1"/>
  <c r="I105"/>
  <c r="I103"/>
  <c r="I101"/>
  <c r="H63"/>
  <c r="I61"/>
  <c r="I60"/>
  <c r="I59"/>
  <c r="I58"/>
  <c r="I57"/>
  <c r="I56"/>
  <c r="I55"/>
  <c r="I54"/>
  <c r="I53"/>
  <c r="I52"/>
  <c r="I51"/>
  <c r="I50"/>
  <c r="I49"/>
  <c r="I48"/>
  <c r="I47"/>
  <c r="I46"/>
  <c r="I63" s="1"/>
  <c r="J22"/>
  <c r="H22"/>
  <c r="L21"/>
  <c r="K22" s="1"/>
  <c r="F21"/>
  <c r="D22" s="1"/>
  <c r="C22" l="1"/>
  <c r="E22"/>
  <c r="I22"/>
  <c r="L22" s="1"/>
  <c r="I100"/>
  <c r="I102"/>
  <c r="I104"/>
  <c r="I157"/>
  <c r="I161" s="1"/>
  <c r="I186"/>
  <c r="I190" s="1"/>
  <c r="I211"/>
  <c r="I215" s="1"/>
  <c r="F22" l="1"/>
  <c r="I108"/>
</calcChain>
</file>

<file path=xl/sharedStrings.xml><?xml version="1.0" encoding="utf-8"?>
<sst xmlns="http://schemas.openxmlformats.org/spreadsheetml/2006/main" count="130" uniqueCount="118">
  <si>
    <t xml:space="preserve">       DIRECCIÓN DE TRANSPARENCIA Y BUENAS PRÁCTICAS </t>
  </si>
  <si>
    <t xml:space="preserve">             INFORMACIÓN ESTADÍSTICAS SEPTIEMBRE 2016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</si>
  <si>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</si>
  <si>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</si>
  <si>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</si>
  <si>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</si>
  <si>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</si>
  <si>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</si>
  <si>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</si>
  <si>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</si>
  <si>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</si>
  <si>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</si>
  <si>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</si>
  <si>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>SE TIENE POR NO PRESENTADA ( NO CUMPLIÓ PREVENCIÓN)</t>
  </si>
  <si>
    <t>NO CUMPLIO CON LOS EXTREMOS DEL ARTÍCULO 79 (REQUISITOS)</t>
  </si>
  <si>
    <t xml:space="preserve">INCOMPETENCIA </t>
  </si>
  <si>
    <t>NEGATIVA POR INEXISTENCIA</t>
  </si>
  <si>
    <t>NEGATIVA CONFIDENCIAL E INEXISTENTE</t>
  </si>
  <si>
    <t>AFIRMATIVO</t>
  </si>
  <si>
    <t xml:space="preserve">AFIRMATIVO PARCIAL POR CONFIDENCIALIDAD </t>
  </si>
  <si>
    <t>NEGATIVA POR CONFIDENCIALIDAD Y RESERVADA</t>
  </si>
  <si>
    <t>AFIRMATIVO PARCIAL POR CONFIDENCIALIDAD E INEXISTENCIA</t>
  </si>
  <si>
    <t>AFIRMATIVO PARCIAL POR CONFIDENCIALIDAD, RESERVA E INEXISTENCIA</t>
  </si>
  <si>
    <t>AFIRMATIVO PARCIAL POR INEXISTENCIA</t>
  </si>
  <si>
    <t>AFIRMATIVO PARCIAL POR RESERVA</t>
  </si>
  <si>
    <t>AFIRMATIVO PARCIAL POR RESERVA Y CONFIDENCIALIDAD</t>
  </si>
  <si>
    <t>AFIRMATIVO PARCIAL POR RESERVA E INEXISTENCIA</t>
  </si>
  <si>
    <t>NEGATIVA  POR RESERVA</t>
  </si>
  <si>
    <t>PREVENCIÓN ENTRAMITE</t>
  </si>
  <si>
    <t xml:space="preserve">       FORMATO SOLICITADO</t>
  </si>
  <si>
    <t xml:space="preserve">Vía Infomex </t>
  </si>
  <si>
    <t xml:space="preserve">Copia Simple </t>
  </si>
  <si>
    <t xml:space="preserve">Copia certificada </t>
  </si>
  <si>
    <t xml:space="preserve">Disco compacto </t>
  </si>
  <si>
    <t xml:space="preserve">Consulta fisica </t>
  </si>
  <si>
    <t xml:space="preserve">Copia Simple y CD </t>
  </si>
  <si>
    <t xml:space="preserve">Copia simple y certificada </t>
  </si>
  <si>
    <t xml:space="preserve">       No. DE PREGUNTAS CONTESTADAS</t>
  </si>
  <si>
    <t>PREGUNTAS</t>
  </si>
  <si>
    <t xml:space="preserve">       ACTUALIZACIONES EN EL PORTAL</t>
  </si>
  <si>
    <t>ACTUALIZACIONES DEL PORTAL</t>
  </si>
  <si>
    <t xml:space="preserve">                    RECURSOS DE REVISIÓN</t>
  </si>
  <si>
    <t>RECURSOS DE REVISIÓN</t>
  </si>
  <si>
    <t>SOLICITUDES REMITIDAS POR EL ITEI</t>
  </si>
  <si>
    <t>TIPO DE INFORMACIÓN</t>
  </si>
  <si>
    <t>ORDINARIA</t>
  </si>
  <si>
    <t>FUNDAMENTAL</t>
  </si>
  <si>
    <t>RESERVADA</t>
  </si>
  <si>
    <t>CONFIDENCIAL</t>
  </si>
  <si>
    <t>INFORMACIÓN POR TEMÁTICA</t>
  </si>
  <si>
    <t>ECONÓMICA ADMINISTRATIVA</t>
  </si>
  <si>
    <t>TRAMITE</t>
  </si>
  <si>
    <t>SERVICIOS PÚBLICOS</t>
  </si>
  <si>
    <t>LEGAL</t>
  </si>
  <si>
    <t>NOTIFICACIONES DE RESPUESTA</t>
  </si>
  <si>
    <t>CORREO ELECTRÓNICO</t>
  </si>
  <si>
    <t>NOTIFICACIÓN PERSONAL</t>
  </si>
  <si>
    <t>NOTIFICACIÓN POR LISTAS</t>
  </si>
  <si>
    <t>SOLICITUDES CONTESTADAS POR DEPENDENCIAS</t>
  </si>
  <si>
    <t>Area de Proyectos Estratégicos</t>
  </si>
  <si>
    <t>Área de Relaciones Públicas</t>
  </si>
  <si>
    <t>Comisaria de Seguridad Pública</t>
  </si>
  <si>
    <t xml:space="preserve">Comunicación Social y Analisis Estratégico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</si>
  <si>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</si>
  <si>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</si>
  <si>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</si>
  <si>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</si>
  <si>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Dirección de Alumbrado Público</t>
  </si>
  <si>
    <t xml:space="preserve">Dirección de Archivo General Municipal </t>
  </si>
  <si>
    <t xml:space="preserve">Dirección de Aseo Público </t>
  </si>
  <si>
    <t>Dirección de Asuntos Internos</t>
  </si>
  <si>
    <t>Dirección de Atención Ciudadana</t>
  </si>
  <si>
    <t>Dirección de Catastro</t>
  </si>
  <si>
    <t>Dirección de Cementerios</t>
  </si>
  <si>
    <t>Dirección de Coplademun</t>
  </si>
  <si>
    <t>Unidad Desarrollo Agropecuario</t>
  </si>
  <si>
    <t xml:space="preserve">Dirección de Educación </t>
  </si>
  <si>
    <t>Dirección de Enlace con el ayuntamiento</t>
  </si>
  <si>
    <t>Dirección de Delegaciones y Agencia M.</t>
  </si>
  <si>
    <t xml:space="preserve">Dirección de Fomento al empleo y  emprendurismo        </t>
  </si>
  <si>
    <t>Dirección de Gestión de Calidad</t>
  </si>
  <si>
    <t>Dirección de Gestión Integral del Agua y Drenaje</t>
  </si>
  <si>
    <t>Dirección de Inspección y Vigilancia</t>
  </si>
  <si>
    <t>Dirección de Integración y Dictaminación</t>
  </si>
  <si>
    <t xml:space="preserve">Dirección de Mantenimiento de Pavimentos </t>
  </si>
  <si>
    <t>Dirección de Mejoramiento Urbano</t>
  </si>
  <si>
    <t xml:space="preserve">Dirección de Mercados </t>
  </si>
  <si>
    <t>Dirección  de Movilidad y Transporte</t>
  </si>
  <si>
    <t>Dir. del Museo de Arte de Zapopan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</si>
  <si>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</si>
  <si>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</si>
  <si>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</si>
  <si>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</si>
  <si>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Dirección de Participación Ciudadana</t>
  </si>
  <si>
    <t>Dirección de Programas Sociales Municipales</t>
  </si>
  <si>
    <t>Direción de Programas Sociales y Estrategicos</t>
  </si>
  <si>
    <t xml:space="preserve">Dirección de Protección al Medio Ambiente </t>
  </si>
  <si>
    <t>Dirección de Protección Civil y Bomberos</t>
  </si>
  <si>
    <t xml:space="preserve">Dirección de Rastros Municipales </t>
  </si>
  <si>
    <t>Dirección de Tianguis y Comercio en espacios Abiertos</t>
  </si>
  <si>
    <t>Dirección General de Ecología</t>
  </si>
  <si>
    <t>Dirección de Transparencia y Buenas Prácticas</t>
  </si>
  <si>
    <t>Instituto de Capacitación y Oferta Educativa</t>
  </si>
  <si>
    <t xml:space="preserve">Instituto de Cultura </t>
  </si>
  <si>
    <t>Intituto Municipal de la Juventud</t>
  </si>
  <si>
    <t>Intituto Municipal de la Mujer</t>
  </si>
  <si>
    <t>Jefatura de Gabinete</t>
  </si>
  <si>
    <t>Junta de Reclutamiento</t>
  </si>
  <si>
    <t>Regidor</t>
  </si>
  <si>
    <t>Registro civil</t>
  </si>
  <si>
    <t>Secretaría del Ayuntamiento</t>
  </si>
  <si>
    <t>Secretaría Particular</t>
  </si>
  <si>
    <t>Sindicatura Municipal</t>
  </si>
  <si>
    <t>Tesorería Municipal</t>
  </si>
  <si>
    <t xml:space="preserve">Unidad de Patrimonio Municipal </t>
  </si>
  <si>
    <t>Unidad de Gestión de Estacionamientos</t>
  </si>
  <si>
    <t xml:space="preserve">Unidad de Protección  Animal </t>
  </si>
  <si>
    <t>Debido a que las solicitudes de información se envían a diversas de dependencias, el número no es coincidente con el total de solicitudes respondidas en el año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</si>
</sst>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4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2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name val="Arial"/>
      <family val="2"/>
    </font>
    <font>
      <b/>
      <sz val="16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C9E9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02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0" borderId="0" xfId="0" applyAlignment="1"/>
    <xf numFmtId="0" fontId="5" fillId="8" borderId="9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7" fillId="8" borderId="9" xfId="0" applyFont="1" applyFill="1" applyBorder="1" applyAlignment="1">
      <alignment horizontal="center"/>
    </xf>
    <xf numFmtId="9" fontId="5" fillId="8" borderId="9" xfId="1" applyFont="1" applyFill="1" applyBorder="1" applyAlignment="1">
      <alignment horizontal="center"/>
    </xf>
    <xf numFmtId="9" fontId="5" fillId="8" borderId="6" xfId="1" applyFont="1" applyFill="1" applyBorder="1" applyAlignment="1">
      <alignment horizontal="center" vertical="center"/>
    </xf>
    <xf numFmtId="9" fontId="5" fillId="8" borderId="6" xfId="1" applyFont="1" applyFill="1" applyBorder="1" applyAlignment="1">
      <alignment horizontal="center"/>
    </xf>
    <xf numFmtId="9" fontId="6" fillId="8" borderId="9" xfId="0" applyNumberFormat="1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/>
    <xf numFmtId="0" fontId="10" fillId="0" borderId="0" xfId="0" applyFont="1"/>
    <xf numFmtId="0" fontId="7" fillId="10" borderId="9" xfId="0" applyFont="1" applyFill="1" applyBorder="1" applyAlignment="1">
      <alignment horizontal="center"/>
    </xf>
    <xf numFmtId="9" fontId="7" fillId="10" borderId="9" xfId="0" applyNumberFormat="1" applyFont="1" applyFill="1" applyBorder="1" applyAlignment="1">
      <alignment horizontal="center"/>
    </xf>
    <xf numFmtId="9" fontId="0" fillId="8" borderId="18" xfId="1" applyFont="1" applyFill="1" applyBorder="1" applyAlignment="1">
      <alignment wrapText="1"/>
    </xf>
    <xf numFmtId="0" fontId="7" fillId="8" borderId="9" xfId="0" applyFont="1" applyFill="1" applyBorder="1"/>
    <xf numFmtId="9" fontId="7" fillId="8" borderId="9" xfId="0" applyNumberFormat="1" applyFont="1" applyFill="1" applyBorder="1"/>
    <xf numFmtId="0" fontId="0" fillId="8" borderId="20" xfId="0" applyFill="1" applyBorder="1" applyAlignment="1">
      <alignment horizontal="right"/>
    </xf>
    <xf numFmtId="0" fontId="2" fillId="8" borderId="9" xfId="0" applyFont="1" applyFill="1" applyBorder="1"/>
    <xf numFmtId="0" fontId="0" fillId="8" borderId="21" xfId="0" applyFill="1" applyBorder="1" applyAlignment="1">
      <alignment horizontal="right" wrapText="1"/>
    </xf>
    <xf numFmtId="0" fontId="7" fillId="8" borderId="9" xfId="0" applyFont="1" applyFill="1" applyBorder="1" applyAlignment="1">
      <alignment horizontal="right"/>
    </xf>
    <xf numFmtId="0" fontId="0" fillId="8" borderId="22" xfId="0" applyFill="1" applyBorder="1" applyAlignment="1">
      <alignment horizontal="center" wrapText="1"/>
    </xf>
    <xf numFmtId="0" fontId="0" fillId="8" borderId="23" xfId="0" applyFill="1" applyBorder="1" applyAlignment="1"/>
    <xf numFmtId="0" fontId="0" fillId="8" borderId="7" xfId="0" applyFill="1" applyBorder="1" applyAlignment="1"/>
    <xf numFmtId="0" fontId="0" fillId="8" borderId="6" xfId="0" applyFill="1" applyBorder="1"/>
    <xf numFmtId="0" fontId="0" fillId="8" borderId="8" xfId="0" applyFill="1" applyBorder="1" applyAlignment="1"/>
    <xf numFmtId="9" fontId="0" fillId="8" borderId="24" xfId="1" applyFont="1" applyFill="1" applyBorder="1" applyAlignment="1">
      <alignment wrapText="1"/>
    </xf>
    <xf numFmtId="0" fontId="0" fillId="8" borderId="6" xfId="0" applyFill="1" applyBorder="1" applyAlignment="1">
      <alignment horizontal="center" wrapText="1"/>
    </xf>
    <xf numFmtId="0" fontId="0" fillId="8" borderId="6" xfId="0" applyFill="1" applyBorder="1" applyAlignment="1"/>
    <xf numFmtId="9" fontId="0" fillId="8" borderId="9" xfId="1" applyFont="1" applyFill="1" applyBorder="1" applyAlignment="1">
      <alignment wrapText="1"/>
    </xf>
    <xf numFmtId="9" fontId="7" fillId="8" borderId="9" xfId="1" applyFont="1" applyFill="1" applyBorder="1" applyAlignment="1">
      <alignment wrapText="1"/>
    </xf>
    <xf numFmtId="0" fontId="2" fillId="9" borderId="0" xfId="0" applyFont="1" applyFill="1" applyAlignment="1">
      <alignment horizontal="center"/>
    </xf>
    <xf numFmtId="0" fontId="10" fillId="5" borderId="0" xfId="0" applyFont="1" applyFill="1" applyBorder="1" applyAlignment="1">
      <alignment horizontal="left" wrapText="1"/>
    </xf>
    <xf numFmtId="0" fontId="11" fillId="8" borderId="9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2" fillId="8" borderId="9" xfId="2" applyFont="1" applyFill="1" applyBorder="1" applyAlignment="1">
      <alignment horizontal="right"/>
    </xf>
    <xf numFmtId="0" fontId="12" fillId="8" borderId="9" xfId="2" applyFont="1" applyFill="1" applyBorder="1" applyAlignment="1">
      <alignment horizontal="center"/>
    </xf>
    <xf numFmtId="0" fontId="14" fillId="7" borderId="9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/>
    </xf>
    <xf numFmtId="9" fontId="15" fillId="8" borderId="27" xfId="1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0" fontId="15" fillId="8" borderId="8" xfId="0" applyFont="1" applyFill="1" applyBorder="1" applyAlignment="1">
      <alignment horizontal="center" vertical="center"/>
    </xf>
    <xf numFmtId="9" fontId="15" fillId="8" borderId="9" xfId="1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wrapText="1"/>
    </xf>
    <xf numFmtId="0" fontId="5" fillId="8" borderId="17" xfId="0" applyFont="1" applyFill="1" applyBorder="1" applyAlignment="1">
      <alignment horizontal="center"/>
    </xf>
    <xf numFmtId="9" fontId="5" fillId="8" borderId="18" xfId="1" applyFont="1" applyFill="1" applyBorder="1" applyAlignment="1">
      <alignment wrapText="1"/>
    </xf>
    <xf numFmtId="0" fontId="16" fillId="8" borderId="6" xfId="2" applyFont="1" applyFill="1" applyBorder="1" applyAlignment="1">
      <alignment horizontal="left" vertical="center" wrapText="1"/>
    </xf>
    <xf numFmtId="0" fontId="16" fillId="8" borderId="7" xfId="2" applyFont="1" applyFill="1" applyBorder="1" applyAlignment="1">
      <alignment horizontal="left" vertical="center" wrapText="1"/>
    </xf>
    <xf numFmtId="0" fontId="16" fillId="8" borderId="8" xfId="2" applyFont="1" applyFill="1" applyBorder="1" applyAlignment="1">
      <alignment horizontal="left" vertical="center" wrapText="1"/>
    </xf>
    <xf numFmtId="0" fontId="9" fillId="0" borderId="6" xfId="2" applyFont="1" applyBorder="1" applyAlignment="1">
      <alignment horizontal="left" vertical="center"/>
    </xf>
    <xf numFmtId="0" fontId="9" fillId="0" borderId="8" xfId="2" applyFont="1" applyBorder="1" applyAlignment="1">
      <alignment horizontal="left" vertical="center"/>
    </xf>
    <xf numFmtId="0" fontId="9" fillId="0" borderId="26" xfId="2" applyFont="1" applyBorder="1" applyAlignment="1">
      <alignment horizontal="left" vertical="center" wrapText="1"/>
    </xf>
    <xf numFmtId="0" fontId="9" fillId="0" borderId="24" xfId="2" applyFont="1" applyBorder="1" applyAlignment="1">
      <alignment horizontal="left" vertical="center" wrapText="1"/>
    </xf>
    <xf numFmtId="0" fontId="7" fillId="11" borderId="6" xfId="0" applyFont="1" applyFill="1" applyBorder="1" applyAlignment="1">
      <alignment horizontal="center" wrapText="1"/>
    </xf>
    <xf numFmtId="0" fontId="7" fillId="11" borderId="7" xfId="0" applyFont="1" applyFill="1" applyBorder="1" applyAlignment="1">
      <alignment horizontal="center" wrapText="1"/>
    </xf>
    <xf numFmtId="0" fontId="7" fillId="11" borderId="8" xfId="0" applyFont="1" applyFill="1" applyBorder="1" applyAlignment="1">
      <alignment horizontal="center" wrapText="1"/>
    </xf>
    <xf numFmtId="0" fontId="9" fillId="0" borderId="6" xfId="2" applyFont="1" applyBorder="1" applyAlignment="1">
      <alignment horizontal="left" vertical="center" wrapText="1"/>
    </xf>
    <xf numFmtId="0" fontId="9" fillId="0" borderId="8" xfId="2" applyFont="1" applyBorder="1" applyAlignment="1">
      <alignment horizontal="left" vertical="center" wrapText="1"/>
    </xf>
    <xf numFmtId="0" fontId="0" fillId="8" borderId="23" xfId="0" applyFill="1" applyBorder="1" applyAlignment="1">
      <alignment horizontal="left" wrapText="1"/>
    </xf>
    <xf numFmtId="0" fontId="0" fillId="8" borderId="7" xfId="0" applyFill="1" applyBorder="1" applyAlignment="1">
      <alignment horizontal="left" wrapText="1"/>
    </xf>
    <xf numFmtId="0" fontId="0" fillId="8" borderId="8" xfId="0" applyFill="1" applyBorder="1" applyAlignment="1">
      <alignment horizontal="left" wrapText="1"/>
    </xf>
    <xf numFmtId="0" fontId="0" fillId="8" borderId="23" xfId="0" applyFill="1" applyBorder="1" applyAlignment="1">
      <alignment horizontal="left" vertical="center" wrapText="1"/>
    </xf>
    <xf numFmtId="0" fontId="0" fillId="8" borderId="7" xfId="0" applyFill="1" applyBorder="1" applyAlignment="1">
      <alignment horizontal="left" vertical="center" wrapText="1"/>
    </xf>
    <xf numFmtId="0" fontId="0" fillId="8" borderId="8" xfId="0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0" fillId="8" borderId="6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19" xfId="0" applyFill="1" applyBorder="1" applyAlignment="1">
      <alignment horizontal="center" wrapText="1"/>
    </xf>
    <xf numFmtId="0" fontId="11" fillId="8" borderId="14" xfId="0" applyFont="1" applyFill="1" applyBorder="1" applyAlignment="1">
      <alignment horizontal="left" wrapText="1"/>
    </xf>
    <xf numFmtId="0" fontId="11" fillId="8" borderId="15" xfId="0" applyFont="1" applyFill="1" applyBorder="1" applyAlignment="1">
      <alignment horizontal="left" wrapText="1"/>
    </xf>
    <xf numFmtId="0" fontId="11" fillId="8" borderId="16" xfId="0" applyFont="1" applyFill="1" applyBorder="1" applyAlignment="1">
      <alignment horizontal="left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16" fillId="8" borderId="3" xfId="2" applyFont="1" applyFill="1" applyBorder="1" applyAlignment="1">
      <alignment horizontal="left" vertical="center" wrapText="1"/>
    </xf>
    <xf numFmtId="0" fontId="16" fillId="8" borderId="4" xfId="2" applyFont="1" applyFill="1" applyBorder="1" applyAlignment="1">
      <alignment horizontal="left" vertical="center" wrapText="1"/>
    </xf>
    <xf numFmtId="0" fontId="16" fillId="8" borderId="5" xfId="2" applyFont="1" applyFill="1" applyBorder="1" applyAlignment="1">
      <alignment horizontal="left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autoTitleDeleted val="1"/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>
        <c:manualLayout>
          <c:layoutTarget val="inner"/>
          <c:xMode val="edge"/>
          <c:yMode val="edge"/>
          <c:x val="1.7254901960784313E-2"/>
          <c:y val="0.14944125246721193"/>
          <c:w val="0.96549019607845465"/>
          <c:h val="0.713590663068311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Septiembre 16'!$D$99:$I$99</c:f>
              <c:strCache>
                <c:ptCount val="1"/>
                <c:pt idx="0">
                  <c:v>       FORMATO SOLICITADO</c:v>
                </c:pt>
              </c:strCache>
            </c:strRef>
          </c:tx>
          <c:cat>
            <c:strRef>
              <c:f>'Estadísticas Septiembre 16'!$E$100:$E$106</c:f>
              <c:strCache>
                <c:ptCount val="7"/>
                <c:pt idx="0">
                  <c:v>Vía Infomex </c:v>
                </c:pt>
                <c:pt idx="1">
                  <c:v>Copia Simple </c:v>
                </c:pt>
                <c:pt idx="2">
                  <c:v>Copia certificada </c:v>
                </c:pt>
                <c:pt idx="3">
                  <c:v>Disco compacto </c:v>
                </c:pt>
                <c:pt idx="4">
                  <c:v>Consulta fisica </c:v>
                </c:pt>
                <c:pt idx="5">
                  <c:v>Copia Simple y CD </c:v>
                </c:pt>
                <c:pt idx="6">
                  <c:v>Copia simple y certificada </c:v>
                </c:pt>
              </c:strCache>
            </c:strRef>
          </c:cat>
          <c:val>
            <c:numRef>
              <c:f>'Estadísticas Septiembre 16'!$F$100:$F$106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cat>
            <c:strRef>
              <c:f>'Estadísticas Septiembre 16'!$E$100:$E$106</c:f>
              <c:strCache>
                <c:ptCount val="7"/>
                <c:pt idx="0">
                  <c:v>Vía Infomex </c:v>
                </c:pt>
                <c:pt idx="1">
                  <c:v>Copia Simple </c:v>
                </c:pt>
                <c:pt idx="2">
                  <c:v>Copia certificada </c:v>
                </c:pt>
                <c:pt idx="3">
                  <c:v>Disco compacto </c:v>
                </c:pt>
                <c:pt idx="4">
                  <c:v>Consulta fisica </c:v>
                </c:pt>
                <c:pt idx="5">
                  <c:v>Copia Simple y CD </c:v>
                </c:pt>
                <c:pt idx="6">
                  <c:v>Copia simple y certificada </c:v>
                </c:pt>
              </c:strCache>
            </c:strRef>
          </c:cat>
          <c:val>
            <c:numRef>
              <c:f>'Estadísticas Septiembre 16'!$G$100:$G$106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274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147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8.9702230098353021E-3"/>
                  <c:y val="3.127751888156842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48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2.872365156485867E-2"/>
                  <c:y val="-6.39925009373828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1.7499008612618421E-2"/>
                  <c:y val="-7.96310461192350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</a:t>
                    </a:r>
                  </a:p>
                </c:rich>
              </c:tx>
              <c:showVal val="1"/>
            </c:dLbl>
            <c:dLbl>
              <c:idx val="5"/>
              <c:delete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 baseline="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Septiembre 16'!$E$100:$E$106</c:f>
              <c:strCache>
                <c:ptCount val="7"/>
                <c:pt idx="0">
                  <c:v>Vía Infomex </c:v>
                </c:pt>
                <c:pt idx="1">
                  <c:v>Copia Simple </c:v>
                </c:pt>
                <c:pt idx="2">
                  <c:v>Copia certificada </c:v>
                </c:pt>
                <c:pt idx="3">
                  <c:v>Disco compacto </c:v>
                </c:pt>
                <c:pt idx="4">
                  <c:v>Consulta fisica </c:v>
                </c:pt>
                <c:pt idx="5">
                  <c:v>Copia Simple y CD </c:v>
                </c:pt>
                <c:pt idx="6">
                  <c:v>Copia simple y certificada </c:v>
                </c:pt>
              </c:strCache>
            </c:strRef>
          </c:cat>
          <c:val>
            <c:numRef>
              <c:f>'Estadísticas Septiembre 16'!$H$100:$H$106</c:f>
              <c:numCache>
                <c:formatCode>General</c:formatCode>
                <c:ptCount val="7"/>
                <c:pt idx="0">
                  <c:v>274</c:v>
                </c:pt>
                <c:pt idx="1">
                  <c:v>147</c:v>
                </c:pt>
                <c:pt idx="2">
                  <c:v>48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</c:ser>
        <c:ser>
          <c:idx val="3"/>
          <c:order val="3"/>
          <c:tx>
            <c:strRef>
              <c:f>'Estadísticas Septiembre 16'!$D$99:$I$99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dLbl>
              <c:idx val="0"/>
              <c:layout>
                <c:manualLayout>
                  <c:x val="4.2643928013915578E-3"/>
                  <c:y val="2.721088435374152E-2"/>
                </c:manualLayout>
              </c:layout>
              <c:showVal val="1"/>
            </c:dLbl>
            <c:dLbl>
              <c:idx val="1"/>
              <c:layout>
                <c:manualLayout>
                  <c:x val="4.2643928013915578E-3"/>
                  <c:y val="-6.5306122448979598E-2"/>
                </c:manualLayout>
              </c:layout>
              <c:showVal val="1"/>
            </c:dLbl>
            <c:dLbl>
              <c:idx val="2"/>
              <c:layout>
                <c:manualLayout>
                  <c:x val="1.2793178404174724E-2"/>
                  <c:y val="-5.9863945578231534E-2"/>
                </c:manualLayout>
              </c:layout>
              <c:showVal val="1"/>
            </c:dLbl>
            <c:dLbl>
              <c:idx val="3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</c:dLbl>
            <c:dLbl>
              <c:idx val="4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</c:dLbl>
            <c:dLbl>
              <c:idx val="5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</c:dLbl>
            <c:dLbl>
              <c:idx val="6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</c:dLbl>
            <c:showVal val="1"/>
          </c:dLbls>
          <c:cat>
            <c:strRef>
              <c:f>'Estadísticas Septiembre 16'!$E$100:$E$106</c:f>
              <c:strCache>
                <c:ptCount val="7"/>
                <c:pt idx="0">
                  <c:v>Vía Infomex </c:v>
                </c:pt>
                <c:pt idx="1">
                  <c:v>Copia Simple </c:v>
                </c:pt>
                <c:pt idx="2">
                  <c:v>Copia certificada </c:v>
                </c:pt>
                <c:pt idx="3">
                  <c:v>Disco compacto </c:v>
                </c:pt>
                <c:pt idx="4">
                  <c:v>Consulta fisica </c:v>
                </c:pt>
                <c:pt idx="5">
                  <c:v>Copia Simple y CD </c:v>
                </c:pt>
                <c:pt idx="6">
                  <c:v>Copia simple y certificada </c:v>
                </c:pt>
              </c:strCache>
            </c:strRef>
          </c:cat>
          <c:val>
            <c:numRef>
              <c:f>'Estadísticas Septiembre 16'!$I$100:$I$106</c:f>
              <c:numCache>
                <c:formatCode>0%</c:formatCode>
                <c:ptCount val="7"/>
                <c:pt idx="0">
                  <c:v>0.57805907172995785</c:v>
                </c:pt>
                <c:pt idx="1">
                  <c:v>0.310126582278481</c:v>
                </c:pt>
                <c:pt idx="2">
                  <c:v>0.10126582278481013</c:v>
                </c:pt>
                <c:pt idx="3">
                  <c:v>2.1097046413502108E-3</c:v>
                </c:pt>
                <c:pt idx="4">
                  <c:v>4.2194092827004216E-3</c:v>
                </c:pt>
                <c:pt idx="5">
                  <c:v>0</c:v>
                </c:pt>
                <c:pt idx="6">
                  <c:v>4.2194092827004216E-3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3961344"/>
        <c:axId val="123962880"/>
        <c:axId val="0"/>
      </c:bar3DChart>
      <c:catAx>
        <c:axId val="1239613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23962880"/>
        <c:crosses val="autoZero"/>
        <c:auto val="1"/>
        <c:lblAlgn val="ctr"/>
        <c:lblOffset val="100"/>
      </c:catAx>
      <c:valAx>
        <c:axId val="12396288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23961344"/>
        <c:crosses val="autoZero"/>
        <c:crossBetween val="between"/>
      </c:valAx>
    </c:plotArea>
    <c:legend>
      <c:legendPos val="t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0405175235449688"/>
          <c:y val="3.0651348393845416E-2"/>
          <c:w val="0.37176539929883756"/>
          <c:h val="7.552434517113929E-2"/>
        </c:manualLayout>
      </c:layout>
      <c:txPr>
        <a:bodyPr/>
        <a:lstStyle/>
        <a:p>
          <a:pPr>
            <a:defRPr sz="1200" b="1">
              <a:latin typeface="Century Gothic" pitchFamily="34" charset="0"/>
            </a:defRPr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/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0974996546484352E-2"/>
          <c:y val="0.11452217511272628"/>
          <c:w val="0.96902499120028163"/>
          <c:h val="0.75851033043946425"/>
        </c:manualLayout>
      </c:layout>
      <c:bar3DChart>
        <c:barDir val="col"/>
        <c:grouping val="stacked"/>
        <c:ser>
          <c:idx val="3"/>
          <c:order val="0"/>
          <c:dLbls>
            <c:dLbl>
              <c:idx val="0"/>
              <c:layout>
                <c:manualLayout>
                  <c:x val="1.0860453588812635E-2"/>
                  <c:y val="-0.514908924672704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73%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3.2206268334105295E-2"/>
                  <c:y val="-0.2502518266297793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2.2456140350877202E-2"/>
                  <c:y val="-0.1221035208436816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5429603807264131E-2"/>
                  <c:y val="-0.1278446950887895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1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Septiembre 16'!$E$156:$E$159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Septiembre 16'!$F$156:$F$159</c:f>
              <c:numCache>
                <c:formatCode>General</c:formatCode>
                <c:ptCount val="4"/>
              </c:numCache>
            </c:numRef>
          </c:val>
        </c:ser>
        <c:ser>
          <c:idx val="0"/>
          <c:order val="1"/>
          <c:dLbls>
            <c:delete val="1"/>
          </c:dLbls>
          <c:cat>
            <c:strRef>
              <c:f>'Estadísticas Septiembre 16'!$E$156:$E$159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Septiembre 16'!$G$156:$G$159</c:f>
              <c:numCache>
                <c:formatCode>General</c:formatCode>
                <c:ptCount val="4"/>
              </c:numCache>
            </c:numRef>
          </c:val>
        </c:ser>
        <c:ser>
          <c:idx val="1"/>
          <c:order val="2"/>
          <c:cat>
            <c:strRef>
              <c:f>'Estadísticas Septiembre 16'!$E$156:$E$159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Septiembre 16'!$H$156:$H$159</c:f>
              <c:numCache>
                <c:formatCode>General</c:formatCode>
                <c:ptCount val="4"/>
                <c:pt idx="0">
                  <c:v>346</c:v>
                </c:pt>
                <c:pt idx="1">
                  <c:v>120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</c:ser>
        <c:ser>
          <c:idx val="2"/>
          <c:order val="3"/>
          <c:dLbls>
            <c:delete val="1"/>
          </c:dLbls>
          <c:cat>
            <c:strRef>
              <c:f>'Estadísticas Septiembre 16'!$E$156:$E$159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Septiembre 16'!$I$156:$I$159</c:f>
              <c:numCache>
                <c:formatCode>0%</c:formatCode>
                <c:ptCount val="4"/>
                <c:pt idx="0">
                  <c:v>0.72995780590717296</c:v>
                </c:pt>
                <c:pt idx="1">
                  <c:v>0.25316455696202533</c:v>
                </c:pt>
                <c:pt idx="2">
                  <c:v>0</c:v>
                </c:pt>
                <c:pt idx="3">
                  <c:v>1.6877637130801686E-2</c:v>
                </c:pt>
              </c:numCache>
            </c:numRef>
          </c:val>
        </c:ser>
        <c:dLbls>
          <c:showVal val="1"/>
        </c:dLbls>
        <c:gapWidth val="95"/>
        <c:shape val="cylinder"/>
        <c:axId val="125388288"/>
        <c:axId val="125389824"/>
        <c:axId val="0"/>
      </c:bar3DChart>
      <c:catAx>
        <c:axId val="12538828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25389824"/>
        <c:crosses val="autoZero"/>
        <c:auto val="1"/>
        <c:lblAlgn val="ctr"/>
        <c:lblOffset val="100"/>
      </c:catAx>
      <c:valAx>
        <c:axId val="125389824"/>
        <c:scaling>
          <c:orientation val="minMax"/>
        </c:scaling>
        <c:delete val="1"/>
        <c:axPos val="l"/>
        <c:numFmt formatCode="General" sourceLinked="1"/>
        <c:tickLblPos val="none"/>
        <c:crossAx val="125388288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rotX val="10"/>
      <c:rotY val="0"/>
      <c:perspective val="30"/>
    </c:view3D>
    <c:floor>
      <c:spPr>
        <a:solidFill>
          <a:schemeClr val="tx1">
            <a:lumMod val="85000"/>
            <a:lumOff val="15000"/>
          </a:schemeClr>
        </a:solidFill>
      </c:spPr>
    </c:floor>
    <c:sideWall>
      <c:spPr>
        <a:solidFill>
          <a:schemeClr val="bg1">
            <a:lumMod val="75000"/>
          </a:schemeClr>
        </a:solidFill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1.4660781038734381E-2"/>
          <c:y val="0.16202888974543272"/>
          <c:w val="0.94666666666666666"/>
          <c:h val="0.68979681735592202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Septiembre 16'!$C$19:$F$19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Septiembre 16'!$C$20:$E$20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Septiembre 16'!$C$21:$E$21</c:f>
              <c:numCache>
                <c:formatCode>General</c:formatCode>
                <c:ptCount val="3"/>
                <c:pt idx="0">
                  <c:v>308</c:v>
                </c:pt>
                <c:pt idx="1">
                  <c:v>144</c:v>
                </c:pt>
                <c:pt idx="2">
                  <c:v>22</c:v>
                </c:pt>
              </c:numCache>
            </c:numRef>
          </c:val>
        </c:ser>
        <c:ser>
          <c:idx val="1"/>
          <c:order val="1"/>
          <c:tx>
            <c:strRef>
              <c:f>'Estadísticas Septiembre 16'!$C$19:$F$19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>
                <c:manualLayout>
                  <c:x val="1.7643362761472998E-2"/>
                  <c:y val="-6.8981261063297342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r>
                      <a:rPr lang="en-US" b="1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t>65%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2.0159071025212756E-2"/>
                  <c:y val="-8.1395348837210765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r>
                      <a:rPr lang="en-US" b="1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t>35%</a:t>
                    </a:r>
                  </a:p>
                </c:rich>
              </c:tx>
              <c:spPr/>
              <c:showVal val="1"/>
            </c:dLbl>
            <c:dLbl>
              <c:idx val="2"/>
              <c:layout>
                <c:manualLayout>
                  <c:x val="-2.5252525252525255E-3"/>
                  <c:y val="-4.6511627906976764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Septiembre 16'!$C$20:$E$20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Septiembre 16'!$C$22:$E$22</c:f>
              <c:numCache>
                <c:formatCode>0%</c:formatCode>
                <c:ptCount val="3"/>
                <c:pt idx="0">
                  <c:v>0.64978902953586493</c:v>
                </c:pt>
                <c:pt idx="1">
                  <c:v>0.30379746835443039</c:v>
                </c:pt>
                <c:pt idx="2">
                  <c:v>4.6413502109704644E-2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5527168"/>
        <c:axId val="125528704"/>
        <c:axId val="0"/>
      </c:bar3DChart>
      <c:catAx>
        <c:axId val="1255271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100" b="1">
                <a:solidFill>
                  <a:schemeClr val="accent2">
                    <a:lumMod val="50000"/>
                  </a:schemeClr>
                </a:solidFill>
                <a:latin typeface="Century Gothic" pitchFamily="34" charset="0"/>
              </a:defRPr>
            </a:pPr>
            <a:endParaRPr lang="es-MX"/>
          </a:p>
        </c:txPr>
        <c:crossAx val="125528704"/>
        <c:crosses val="autoZero"/>
        <c:auto val="1"/>
        <c:lblAlgn val="ctr"/>
        <c:lblOffset val="100"/>
      </c:catAx>
      <c:valAx>
        <c:axId val="12552870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25527168"/>
        <c:crosses val="autoZero"/>
        <c:crossBetween val="between"/>
      </c:valAx>
      <c:spPr>
        <a:solidFill>
          <a:schemeClr val="bg1">
            <a:lumMod val="75000"/>
          </a:schemeClr>
        </a:solidFill>
      </c:spPr>
    </c:plotArea>
    <c:legend>
      <c:legendPos val="t"/>
      <c:legendEntry>
        <c:idx val="0"/>
        <c:txPr>
          <a:bodyPr/>
          <a:lstStyle/>
          <a:p>
            <a:pPr>
              <a:defRPr sz="1400" b="1">
                <a:latin typeface="Century Gothic" pitchFamily="34" charset="0"/>
              </a:defRPr>
            </a:pPr>
            <a:endParaRPr lang="es-MX"/>
          </a:p>
        </c:txPr>
      </c:legendEntry>
      <c:legendEntry>
        <c:idx val="1"/>
        <c:delete val="1"/>
      </c:legendEntry>
      <c:layout/>
      <c:txPr>
        <a:bodyPr/>
        <a:lstStyle/>
        <a:p>
          <a:pPr>
            <a:defRPr>
              <a:latin typeface="Century Gothic" pitchFamily="34" charset="0"/>
            </a:defRPr>
          </a:pPr>
          <a:endParaRPr lang="es-MX"/>
        </a:p>
      </c:txPr>
    </c:legend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4"/>
  <c:chart>
    <c:autoTitleDeleted val="1"/>
    <c:view3D>
      <c:rAngAx val="1"/>
    </c:view3D>
    <c:sideWall>
      <c:spPr>
        <a:solidFill>
          <a:schemeClr val="bg1">
            <a:lumMod val="75000"/>
          </a:schemeClr>
        </a:solidFill>
      </c:spPr>
    </c:sideWall>
    <c:backWall>
      <c:spPr>
        <a:solidFill>
          <a:schemeClr val="bg1">
            <a:lumMod val="75000"/>
          </a:schemeClr>
        </a:solidFill>
      </c:spPr>
    </c:backWall>
    <c:plotArea>
      <c:layout>
        <c:manualLayout>
          <c:layoutTarget val="inner"/>
          <c:xMode val="edge"/>
          <c:yMode val="edge"/>
          <c:x val="4.4903937007874532E-2"/>
          <c:y val="0.10919425708170072"/>
          <c:w val="0.9368585826771656"/>
          <c:h val="0.73329958098508763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Septiembre 16'!$H$19:$L$19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b="1" baseline="0">
                        <a:solidFill>
                          <a:srgbClr val="FFFF00"/>
                        </a:solidFill>
                      </a:defRPr>
                    </a:pPr>
                    <a:r>
                      <a:rPr lang="en-US" b="1" baseline="0">
                        <a:solidFill>
                          <a:srgbClr val="FFFF00"/>
                        </a:solidFill>
                      </a:rPr>
                      <a:t>33</a:t>
                    </a:r>
                  </a:p>
                </c:rich>
              </c:tx>
              <c:spPr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b="1" baseline="0">
                        <a:solidFill>
                          <a:srgbClr val="FFFF00"/>
                        </a:solidFill>
                      </a:defRPr>
                    </a:pPr>
                    <a:r>
                      <a:rPr lang="en-US" b="1" baseline="0">
                        <a:solidFill>
                          <a:srgbClr val="FFFF00"/>
                        </a:solidFill>
                      </a:rPr>
                      <a:t>140</a:t>
                    </a:r>
                  </a:p>
                </c:rich>
              </c:tx>
              <c:spPr/>
              <c:showVal val="1"/>
            </c:dLbl>
            <c:dLbl>
              <c:idx val="2"/>
              <c:layout>
                <c:manualLayout>
                  <c:x val="1.8666666666666703E-2"/>
                  <c:y val="-4.3859633975813932E-2"/>
                </c:manualLayout>
              </c:layout>
              <c:tx>
                <c:rich>
                  <a:bodyPr/>
                  <a:lstStyle/>
                  <a:p>
                    <a:pPr>
                      <a:defRPr b="1" baseline="0">
                        <a:solidFill>
                          <a:srgbClr val="FFFF00"/>
                        </a:solidFill>
                      </a:defRPr>
                    </a:pPr>
                    <a:r>
                      <a:rPr lang="en-US" b="1" baseline="0">
                        <a:solidFill>
                          <a:srgbClr val="FFFF00"/>
                        </a:solidFill>
                      </a:rPr>
                      <a:t>1</a:t>
                    </a:r>
                  </a:p>
                </c:rich>
              </c:tx>
              <c:spPr/>
              <c:showVal val="1"/>
            </c:dLbl>
            <c:dLbl>
              <c:idx val="3"/>
              <c:layout>
                <c:manualLayout>
                  <c:x val="7.9995800524934393E-3"/>
                  <c:y val="-1.8153904674959108E-2"/>
                </c:manualLayout>
              </c:layout>
              <c:tx>
                <c:rich>
                  <a:bodyPr/>
                  <a:lstStyle/>
                  <a:p>
                    <a:pPr>
                      <a:defRPr b="1" baseline="0">
                        <a:solidFill>
                          <a:srgbClr val="FFFF00"/>
                        </a:solidFill>
                      </a:defRPr>
                    </a:pPr>
                    <a:r>
                      <a:rPr lang="en-US" b="1" baseline="0">
                        <a:solidFill>
                          <a:srgbClr val="FFFF00"/>
                        </a:solidFill>
                      </a:rPr>
                      <a:t>0</a:t>
                    </a:r>
                  </a:p>
                </c:rich>
              </c:tx>
              <c:spPr/>
              <c:showVal val="1"/>
            </c:dLbl>
            <c:txPr>
              <a:bodyPr/>
              <a:lstStyle/>
              <a:p>
                <a:pPr>
                  <a:defRPr b="1" baseline="0"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Septiembre 16'!$H$20:$K$20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Septiembre 16'!$H$21:$K$21</c:f>
              <c:numCache>
                <c:formatCode>General</c:formatCode>
                <c:ptCount val="4"/>
                <c:pt idx="0">
                  <c:v>333</c:v>
                </c:pt>
                <c:pt idx="1">
                  <c:v>140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'Estadísticas Septiembre 16'!$H$19:$L$19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>
                <c:manualLayout>
                  <c:x val="2.9333333333333392E-2"/>
                  <c:y val="-8.33336499054945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2.6666666666666752E-2"/>
                  <c:y val="-7.01757597127504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30%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2.1333333333333392E-2"/>
                  <c:y val="-8.33333045540459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3.2000000000000042E-2"/>
                  <c:y val="-9.2105231349208685E-2"/>
                </c:manualLayout>
              </c:layout>
              <c:showVal val="1"/>
            </c:dLbl>
            <c:txPr>
              <a:bodyPr/>
              <a:lstStyle/>
              <a:p>
                <a:pPr>
                  <a:defRPr b="1"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Septiembre 16'!$H$20:$K$20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Septiembre 16'!$H$22:$K$22</c:f>
              <c:numCache>
                <c:formatCode>0%</c:formatCode>
                <c:ptCount val="4"/>
                <c:pt idx="0">
                  <c:v>0.70253164556962022</c:v>
                </c:pt>
                <c:pt idx="1">
                  <c:v>0.29535864978902954</c:v>
                </c:pt>
                <c:pt idx="2">
                  <c:v>2.1097046413502108E-3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5573376"/>
        <c:axId val="125595648"/>
        <c:axId val="0"/>
      </c:bar3DChart>
      <c:catAx>
        <c:axId val="1255733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16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5595648"/>
        <c:crosses val="autoZero"/>
        <c:auto val="1"/>
        <c:lblAlgn val="ctr"/>
        <c:lblOffset val="100"/>
      </c:catAx>
      <c:valAx>
        <c:axId val="12559564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2557337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 b="1" baseline="0">
                <a:solidFill>
                  <a:schemeClr val="tx1"/>
                </a:solidFill>
                <a:latin typeface="Century Gothic" pitchFamily="34" charset="0"/>
              </a:defRPr>
            </a:pPr>
            <a:endParaRPr lang="es-MX"/>
          </a:p>
        </c:txPr>
      </c:legendEntry>
      <c:legendEntry>
        <c:idx val="1"/>
        <c:delete val="1"/>
      </c:legendEntry>
      <c:layout>
        <c:manualLayout>
          <c:xMode val="edge"/>
          <c:yMode val="edge"/>
          <c:x val="0.32314477690291465"/>
          <c:y val="2.6315780385488194E-2"/>
          <c:w val="0.49237690288717029"/>
          <c:h val="0.11439870341252127"/>
        </c:manualLayout>
      </c:layout>
      <c:txPr>
        <a:bodyPr/>
        <a:lstStyle/>
        <a:p>
          <a:pPr>
            <a:defRPr sz="1400" b="1" baseline="0">
              <a:solidFill>
                <a:schemeClr val="tx1"/>
              </a:solidFill>
              <a:latin typeface="Century Gothic" pitchFamily="34" charset="0"/>
            </a:defRPr>
          </a:pPr>
          <a:endParaRPr lang="es-MX"/>
        </a:p>
      </c:txPr>
    </c:legend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1.9704519693660709E-2"/>
          <c:y val="6.6256662206917727E-2"/>
          <c:w val="0.9479924492197096"/>
          <c:h val="0.47535468066493813"/>
        </c:manualLayout>
      </c:layout>
      <c:bar3DChart>
        <c:barDir val="col"/>
        <c:grouping val="stacked"/>
        <c:ser>
          <c:idx val="0"/>
          <c:order val="0"/>
          <c:cat>
            <c:strRef>
              <c:f>'Estadísticas Septiembre 16'!$E$266:$E$323</c:f>
              <c:strCache>
                <c:ptCount val="58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Estratégico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Dirección de Alumbrado Público</c:v>
                </c:pt>
                <c:pt idx="9">
                  <c:v>Dirección de Archivo General Municipal </c:v>
                </c:pt>
                <c:pt idx="10">
                  <c:v>Dirección de Aseo Público 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Coplademun</c:v>
                </c:pt>
                <c:pt idx="16">
                  <c:v>Unidad Desarrollo Agropecuario</c:v>
                </c:pt>
                <c:pt idx="17">
                  <c:v>Dirección de Educación </c:v>
                </c:pt>
                <c:pt idx="18">
                  <c:v>Dirección de Enlace con el ayuntamiento</c:v>
                </c:pt>
                <c:pt idx="19">
                  <c:v>Dirección de Delegaciones y Agencia M.</c:v>
                </c:pt>
                <c:pt idx="20">
                  <c:v>Dirección de Fomento al empleo y  emprendurismo        </c:v>
                </c:pt>
                <c:pt idx="21">
                  <c:v>Dirección de Gestión de Calidad</c:v>
                </c:pt>
                <c:pt idx="22">
                  <c:v>Dirección de Gestión Integral del Agua y Drenaje</c:v>
                </c:pt>
                <c:pt idx="23">
                  <c:v>Dirección de Inspección y Vigilancia</c:v>
                </c:pt>
                <c:pt idx="24">
                  <c:v>Dirección de Integración y Dictaminación</c:v>
                </c:pt>
                <c:pt idx="25">
                  <c:v>Dirección de Mantenimiento de Pavimentos </c:v>
                </c:pt>
                <c:pt idx="26">
                  <c:v>Dirección de Mejoramiento Urbano</c:v>
                </c:pt>
                <c:pt idx="27">
                  <c:v>Dirección de Mercados </c:v>
                </c:pt>
                <c:pt idx="28">
                  <c:v>Dirección  de Movilidad y Transporte</c:v>
                </c:pt>
                <c:pt idx="29">
                  <c:v>Dir. del Museo de Arte de Zapopan</c:v>
                </c:pt>
                <c:pt idx="30">
                  <c:v>Dirección de Obras Públicas e Infraestructura</c:v>
                </c:pt>
                <c:pt idx="31">
                  <c:v>Dirección de Ordenamiento del Territorio </c:v>
                </c:pt>
                <c:pt idx="32">
                  <c:v>Dirección de Padrón y Licencias </c:v>
                </c:pt>
                <c:pt idx="33">
                  <c:v>Dirección de Parques y Jardines </c:v>
                </c:pt>
                <c:pt idx="34">
                  <c:v>Dirección de Participación Ciudadana</c:v>
                </c:pt>
                <c:pt idx="35">
                  <c:v>Dirección de Programas Sociales Municipales</c:v>
                </c:pt>
                <c:pt idx="36">
                  <c:v>Direción de Programas Sociales y Estrategicos</c:v>
                </c:pt>
                <c:pt idx="37">
                  <c:v>Dirección de Protección al Medio Ambiente </c:v>
                </c:pt>
                <c:pt idx="38">
                  <c:v>Dirección de Protección Civil y Bomberos</c:v>
                </c:pt>
                <c:pt idx="39">
                  <c:v>Dirección de Rastros Municipales </c:v>
                </c:pt>
                <c:pt idx="40">
                  <c:v>Dirección de Tianguis y Comercio en espacios Abiertos</c:v>
                </c:pt>
                <c:pt idx="41">
                  <c:v>Dirección General de Ecología</c:v>
                </c:pt>
                <c:pt idx="42">
                  <c:v>Dirección de Transparencia y Buenas Prácticas</c:v>
                </c:pt>
                <c:pt idx="43">
                  <c:v>Instituto de Capacitación y Oferta Educativa</c:v>
                </c:pt>
                <c:pt idx="44">
                  <c:v>Instituto de Cultura </c:v>
                </c:pt>
                <c:pt idx="45">
                  <c:v>Intituto Municipal de la Juventud</c:v>
                </c:pt>
                <c:pt idx="46">
                  <c:v>Intituto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</c:v>
                </c:pt>
                <c:pt idx="51">
                  <c:v>Secretaría del Ayuntamiento</c:v>
                </c:pt>
                <c:pt idx="52">
                  <c:v>Secretaría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 </c:v>
                </c:pt>
                <c:pt idx="56">
                  <c:v>Unidad de Gestión de Estacionamientos</c:v>
                </c:pt>
                <c:pt idx="57">
                  <c:v>Unidad de Protección  Animal </c:v>
                </c:pt>
              </c:strCache>
            </c:strRef>
          </c:cat>
          <c:val>
            <c:numRef>
              <c:f>'Estadísticas Septiembre 16'!$F$266:$F$323</c:f>
              <c:numCache>
                <c:formatCode>General</c:formatCode>
                <c:ptCount val="58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b="1" baseline="0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Septiembre 16'!$E$266:$E$323</c:f>
              <c:strCache>
                <c:ptCount val="58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Estratégico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Dirección de Alumbrado Público</c:v>
                </c:pt>
                <c:pt idx="9">
                  <c:v>Dirección de Archivo General Municipal </c:v>
                </c:pt>
                <c:pt idx="10">
                  <c:v>Dirección de Aseo Público </c:v>
                </c:pt>
                <c:pt idx="11">
                  <c:v>Dirección de Asuntos Internos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Coplademun</c:v>
                </c:pt>
                <c:pt idx="16">
                  <c:v>Unidad Desarrollo Agropecuario</c:v>
                </c:pt>
                <c:pt idx="17">
                  <c:v>Dirección de Educación </c:v>
                </c:pt>
                <c:pt idx="18">
                  <c:v>Dirección de Enlace con el ayuntamiento</c:v>
                </c:pt>
                <c:pt idx="19">
                  <c:v>Dirección de Delegaciones y Agencia M.</c:v>
                </c:pt>
                <c:pt idx="20">
                  <c:v>Dirección de Fomento al empleo y  emprendurismo        </c:v>
                </c:pt>
                <c:pt idx="21">
                  <c:v>Dirección de Gestión de Calidad</c:v>
                </c:pt>
                <c:pt idx="22">
                  <c:v>Dirección de Gestión Integral del Agua y Drenaje</c:v>
                </c:pt>
                <c:pt idx="23">
                  <c:v>Dirección de Inspección y Vigilancia</c:v>
                </c:pt>
                <c:pt idx="24">
                  <c:v>Dirección de Integración y Dictaminación</c:v>
                </c:pt>
                <c:pt idx="25">
                  <c:v>Dirección de Mantenimiento de Pavimentos </c:v>
                </c:pt>
                <c:pt idx="26">
                  <c:v>Dirección de Mejoramiento Urbano</c:v>
                </c:pt>
                <c:pt idx="27">
                  <c:v>Dirección de Mercados </c:v>
                </c:pt>
                <c:pt idx="28">
                  <c:v>Dirección  de Movilidad y Transporte</c:v>
                </c:pt>
                <c:pt idx="29">
                  <c:v>Dir. del Museo de Arte de Zapopan</c:v>
                </c:pt>
                <c:pt idx="30">
                  <c:v>Dirección de Obras Públicas e Infraestructura</c:v>
                </c:pt>
                <c:pt idx="31">
                  <c:v>Dirección de Ordenamiento del Territorio </c:v>
                </c:pt>
                <c:pt idx="32">
                  <c:v>Dirección de Padrón y Licencias </c:v>
                </c:pt>
                <c:pt idx="33">
                  <c:v>Dirección de Parques y Jardines </c:v>
                </c:pt>
                <c:pt idx="34">
                  <c:v>Dirección de Participación Ciudadana</c:v>
                </c:pt>
                <c:pt idx="35">
                  <c:v>Dirección de Programas Sociales Municipales</c:v>
                </c:pt>
                <c:pt idx="36">
                  <c:v>Direción de Programas Sociales y Estrategicos</c:v>
                </c:pt>
                <c:pt idx="37">
                  <c:v>Dirección de Protección al Medio Ambiente </c:v>
                </c:pt>
                <c:pt idx="38">
                  <c:v>Dirección de Protección Civil y Bomberos</c:v>
                </c:pt>
                <c:pt idx="39">
                  <c:v>Dirección de Rastros Municipales </c:v>
                </c:pt>
                <c:pt idx="40">
                  <c:v>Dirección de Tianguis y Comercio en espacios Abiertos</c:v>
                </c:pt>
                <c:pt idx="41">
                  <c:v>Dirección General de Ecología</c:v>
                </c:pt>
                <c:pt idx="42">
                  <c:v>Dirección de Transparencia y Buenas Prácticas</c:v>
                </c:pt>
                <c:pt idx="43">
                  <c:v>Instituto de Capacitación y Oferta Educativa</c:v>
                </c:pt>
                <c:pt idx="44">
                  <c:v>Instituto de Cultura </c:v>
                </c:pt>
                <c:pt idx="45">
                  <c:v>Intituto Municipal de la Juventud</c:v>
                </c:pt>
                <c:pt idx="46">
                  <c:v>Intituto Municipal de la Mujer</c:v>
                </c:pt>
                <c:pt idx="47">
                  <c:v>Jefatura de Gabinete</c:v>
                </c:pt>
                <c:pt idx="48">
                  <c:v>Junta de Reclutamiento</c:v>
                </c:pt>
                <c:pt idx="49">
                  <c:v>Regidor</c:v>
                </c:pt>
                <c:pt idx="50">
                  <c:v>Registro civil</c:v>
                </c:pt>
                <c:pt idx="51">
                  <c:v>Secretaría del Ayuntamiento</c:v>
                </c:pt>
                <c:pt idx="52">
                  <c:v>Secretaría Particular</c:v>
                </c:pt>
                <c:pt idx="53">
                  <c:v>Sindicatura Municipal</c:v>
                </c:pt>
                <c:pt idx="54">
                  <c:v>Tesorería Municipal</c:v>
                </c:pt>
                <c:pt idx="55">
                  <c:v>Unidad de Patrimonio Municipal </c:v>
                </c:pt>
                <c:pt idx="56">
                  <c:v>Unidad de Gestión de Estacionamientos</c:v>
                </c:pt>
                <c:pt idx="57">
                  <c:v>Unidad de Protección  Animal </c:v>
                </c:pt>
              </c:strCache>
            </c:strRef>
          </c:cat>
          <c:val>
            <c:numRef>
              <c:f>'Estadísticas Septiembre 16'!$G$266:$G$323</c:f>
              <c:numCache>
                <c:formatCode>General</c:formatCode>
                <c:ptCount val="58"/>
                <c:pt idx="0">
                  <c:v>7</c:v>
                </c:pt>
                <c:pt idx="1">
                  <c:v>1</c:v>
                </c:pt>
                <c:pt idx="2">
                  <c:v>40</c:v>
                </c:pt>
                <c:pt idx="3">
                  <c:v>4</c:v>
                </c:pt>
                <c:pt idx="4">
                  <c:v>4</c:v>
                </c:pt>
                <c:pt idx="5">
                  <c:v>46</c:v>
                </c:pt>
                <c:pt idx="6">
                  <c:v>1</c:v>
                </c:pt>
                <c:pt idx="7">
                  <c:v>118</c:v>
                </c:pt>
                <c:pt idx="8">
                  <c:v>11</c:v>
                </c:pt>
                <c:pt idx="9">
                  <c:v>15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15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11</c:v>
                </c:pt>
                <c:pt idx="19">
                  <c:v>2</c:v>
                </c:pt>
                <c:pt idx="20">
                  <c:v>6</c:v>
                </c:pt>
                <c:pt idx="21">
                  <c:v>0</c:v>
                </c:pt>
                <c:pt idx="22">
                  <c:v>7</c:v>
                </c:pt>
                <c:pt idx="23">
                  <c:v>17</c:v>
                </c:pt>
                <c:pt idx="24">
                  <c:v>2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14</c:v>
                </c:pt>
                <c:pt idx="29">
                  <c:v>0</c:v>
                </c:pt>
                <c:pt idx="30">
                  <c:v>90</c:v>
                </c:pt>
                <c:pt idx="31">
                  <c:v>60</c:v>
                </c:pt>
                <c:pt idx="32">
                  <c:v>45</c:v>
                </c:pt>
                <c:pt idx="33">
                  <c:v>10</c:v>
                </c:pt>
                <c:pt idx="34">
                  <c:v>8</c:v>
                </c:pt>
                <c:pt idx="35">
                  <c:v>5</c:v>
                </c:pt>
                <c:pt idx="36">
                  <c:v>0</c:v>
                </c:pt>
                <c:pt idx="37">
                  <c:v>0</c:v>
                </c:pt>
                <c:pt idx="38">
                  <c:v>10</c:v>
                </c:pt>
                <c:pt idx="39">
                  <c:v>2</c:v>
                </c:pt>
                <c:pt idx="40">
                  <c:v>4</c:v>
                </c:pt>
                <c:pt idx="41">
                  <c:v>10</c:v>
                </c:pt>
                <c:pt idx="42">
                  <c:v>13</c:v>
                </c:pt>
                <c:pt idx="43">
                  <c:v>1</c:v>
                </c:pt>
                <c:pt idx="44">
                  <c:v>8</c:v>
                </c:pt>
                <c:pt idx="45">
                  <c:v>1</c:v>
                </c:pt>
                <c:pt idx="46">
                  <c:v>3</c:v>
                </c:pt>
                <c:pt idx="47">
                  <c:v>1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2</c:v>
                </c:pt>
                <c:pt idx="52">
                  <c:v>11</c:v>
                </c:pt>
                <c:pt idx="53">
                  <c:v>28</c:v>
                </c:pt>
                <c:pt idx="54">
                  <c:v>74</c:v>
                </c:pt>
                <c:pt idx="55">
                  <c:v>15</c:v>
                </c:pt>
                <c:pt idx="56">
                  <c:v>0</c:v>
                </c:pt>
                <c:pt idx="57">
                  <c:v>17</c:v>
                </c:pt>
              </c:numCache>
            </c:numRef>
          </c:val>
        </c:ser>
        <c:shape val="box"/>
        <c:axId val="126686720"/>
        <c:axId val="126688256"/>
        <c:axId val="0"/>
      </c:bar3DChart>
      <c:catAx>
        <c:axId val="12668672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6688256"/>
        <c:crosses val="autoZero"/>
        <c:auto val="1"/>
        <c:lblAlgn val="ctr"/>
        <c:lblOffset val="100"/>
      </c:catAx>
      <c:valAx>
        <c:axId val="126688256"/>
        <c:scaling>
          <c:orientation val="minMax"/>
        </c:scaling>
        <c:delete val="1"/>
        <c:axPos val="l"/>
        <c:numFmt formatCode="General" sourceLinked="1"/>
        <c:tickLblPos val="none"/>
        <c:crossAx val="126686720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layout/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8.2687351960341327E-3"/>
          <c:y val="0.15503049391553494"/>
          <c:w val="0.98139534580889998"/>
          <c:h val="0.49507038892868577"/>
        </c:manualLayout>
      </c:layout>
      <c:bar3DChart>
        <c:barDir val="col"/>
        <c:grouping val="stacked"/>
        <c:ser>
          <c:idx val="0"/>
          <c:order val="0"/>
          <c:cat>
            <c:multiLvlStrRef>
              <c:f>'Estadísticas Septiembre 16'!$D$185:$E$188</c:f>
              <c:multiLvlStrCache>
                <c:ptCount val="4"/>
                <c:lvl>
                  <c:pt idx="0">
                    <c:v>ECONÓMICA ADMINISTRATIVA</c:v>
                  </c:pt>
                  <c:pt idx="1">
                    <c:v>TRAMITE</c:v>
                  </c:pt>
                  <c:pt idx="2">
                    <c:v>SERVICIOS PÚBLICOS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Septiembre 16'!$F$185:$F$188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multiLvlStrRef>
              <c:f>'Estadísticas Septiembre 16'!$D$185:$E$188</c:f>
              <c:multiLvlStrCache>
                <c:ptCount val="4"/>
                <c:lvl>
                  <c:pt idx="0">
                    <c:v>ECONÓMICA ADMINISTRATIVA</c:v>
                  </c:pt>
                  <c:pt idx="1">
                    <c:v>TRAMITE</c:v>
                  </c:pt>
                  <c:pt idx="2">
                    <c:v>SERVICIOS PÚBLICOS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Septiembre 16'!$G$185:$G$188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/>
                      <a:t>179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6.3179322172058775E-3"/>
                  <c:y val="-5.333333333333452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199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4606157850998789E-2"/>
                  <c:y val="-2.909090909090900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6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'Estadísticas Septiembre 16'!$D$185:$E$188</c:f>
              <c:multiLvlStrCache>
                <c:ptCount val="4"/>
                <c:lvl>
                  <c:pt idx="0">
                    <c:v>ECONÓMICA ADMINISTRATIVA</c:v>
                  </c:pt>
                  <c:pt idx="1">
                    <c:v>TRAMITE</c:v>
                  </c:pt>
                  <c:pt idx="2">
                    <c:v>SERVICIOS PÚBLICOS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Septiembre 16'!$H$185:$H$188</c:f>
              <c:numCache>
                <c:formatCode>General</c:formatCode>
                <c:ptCount val="4"/>
                <c:pt idx="0">
                  <c:v>179</c:v>
                </c:pt>
                <c:pt idx="1">
                  <c:v>90</c:v>
                </c:pt>
                <c:pt idx="2">
                  <c:v>199</c:v>
                </c:pt>
                <c:pt idx="3">
                  <c:v>6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4.1343675980170724E-3"/>
                  <c:y val="-6.8350274397518923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r>
                      <a:rPr lang="en-US" b="1"/>
                      <a:t>38%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2.0964824670259771E-3"/>
                  <c:y val="-9.5690384156525893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4.2276429132190744E-3"/>
                  <c:y val="-9.0841899308041138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42%</a:t>
                    </a:r>
                  </a:p>
                </c:rich>
              </c:tx>
              <c:spPr/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1%</a:t>
                    </a:r>
                  </a:p>
                </c:rich>
              </c:tx>
              <c:spPr/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'Estadísticas Septiembre 16'!$D$185:$E$188</c:f>
              <c:multiLvlStrCache>
                <c:ptCount val="4"/>
                <c:lvl>
                  <c:pt idx="0">
                    <c:v>ECONÓMICA ADMINISTRATIVA</c:v>
                  </c:pt>
                  <c:pt idx="1">
                    <c:v>TRAMITE</c:v>
                  </c:pt>
                  <c:pt idx="2">
                    <c:v>SERVICIOS PÚBLICOS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Septiembre 16'!$I$185:$I$188</c:f>
              <c:numCache>
                <c:formatCode>0%</c:formatCode>
                <c:ptCount val="4"/>
                <c:pt idx="0">
                  <c:v>0.37763713080168776</c:v>
                </c:pt>
                <c:pt idx="1">
                  <c:v>0.189873417721519</c:v>
                </c:pt>
                <c:pt idx="2">
                  <c:v>0.41983122362869196</c:v>
                </c:pt>
                <c:pt idx="3">
                  <c:v>1.2658227848101266E-2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6861312"/>
        <c:axId val="126862848"/>
        <c:axId val="0"/>
      </c:bar3DChart>
      <c:catAx>
        <c:axId val="12686131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26862848"/>
        <c:crosses val="autoZero"/>
        <c:auto val="1"/>
        <c:lblAlgn val="ctr"/>
        <c:lblOffset val="100"/>
      </c:catAx>
      <c:valAx>
        <c:axId val="126862848"/>
        <c:scaling>
          <c:orientation val="minMax"/>
        </c:scaling>
        <c:delete val="1"/>
        <c:axPos val="l"/>
        <c:numFmt formatCode="General" sourceLinked="1"/>
        <c:tickLblPos val="none"/>
        <c:crossAx val="126861312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334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'[1]ESTAD-AGOSTO '!$E$234:$E$237</c:f>
              <c:strCache>
                <c:ptCount val="4"/>
                <c:pt idx="0">
                  <c:v>Infomex 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 </c:v>
                </c:pt>
              </c:strCache>
            </c:strRef>
          </c:cat>
          <c:val>
            <c:numRef>
              <c:f>'[1]ESTAD-AGOSTO '!$F$234:$F$237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804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'[1]ESTAD-AGOSTO '!$E$234:$E$237</c:f>
              <c:strCache>
                <c:ptCount val="4"/>
                <c:pt idx="0">
                  <c:v>Infomex 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 </c:v>
                </c:pt>
              </c:strCache>
            </c:strRef>
          </c:cat>
          <c:val>
            <c:numRef>
              <c:f>'[1]ESTAD-AGOSTO '!$G$234:$G$237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298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8214936247723161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135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8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4644808743169355E-3"/>
                  <c:y val="-2.31481481481481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33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'[1]ESTAD-AGOSTO '!$E$234:$E$237</c:f>
              <c:strCache>
                <c:ptCount val="4"/>
                <c:pt idx="0">
                  <c:v>Infomex 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 </c:v>
                </c:pt>
              </c:strCache>
            </c:strRef>
          </c:cat>
          <c:val>
            <c:numRef>
              <c:f>'[1]ESTAD-AGOSTO '!$H$234:$H$237</c:f>
              <c:numCache>
                <c:formatCode>General</c:formatCode>
                <c:ptCount val="4"/>
                <c:pt idx="0">
                  <c:v>332</c:v>
                </c:pt>
                <c:pt idx="1">
                  <c:v>250</c:v>
                </c:pt>
                <c:pt idx="2">
                  <c:v>12</c:v>
                </c:pt>
                <c:pt idx="3">
                  <c:v>22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0036429872495438E-2"/>
                  <c:y val="-9.25925925925947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4644808743169355E-3"/>
                  <c:y val="-0.106481481481487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5.4644808743169355E-3"/>
                  <c:y val="-0.11111111111111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7.2859744990892532E-3"/>
                  <c:y val="-0.1064814814814872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5.4644808743169355E-3"/>
                  <c:y val="-0.13425925925925927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'[1]ESTAD-AGOSTO '!$E$234:$E$237</c:f>
              <c:strCache>
                <c:ptCount val="4"/>
                <c:pt idx="0">
                  <c:v>Infomex 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 </c:v>
                </c:pt>
              </c:strCache>
            </c:strRef>
          </c:cat>
          <c:val>
            <c:numRef>
              <c:f>'[1]ESTAD-AGOSTO '!$I$234:$I$237</c:f>
              <c:numCache>
                <c:formatCode>General</c:formatCode>
                <c:ptCount val="4"/>
                <c:pt idx="0">
                  <c:v>0.53896103896103897</c:v>
                </c:pt>
                <c:pt idx="1">
                  <c:v>0.40584415584415584</c:v>
                </c:pt>
                <c:pt idx="2">
                  <c:v>1.948051948051948E-2</c:v>
                </c:pt>
                <c:pt idx="3">
                  <c:v>3.5714285714285712E-2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6798464"/>
        <c:axId val="126886272"/>
        <c:axId val="0"/>
      </c:bar3DChart>
      <c:catAx>
        <c:axId val="1267984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6886272"/>
        <c:crosses val="autoZero"/>
        <c:auto val="1"/>
        <c:lblAlgn val="ctr"/>
        <c:lblOffset val="100"/>
      </c:catAx>
      <c:valAx>
        <c:axId val="126886272"/>
        <c:scaling>
          <c:orientation val="minMax"/>
        </c:scaling>
        <c:delete val="1"/>
        <c:axPos val="l"/>
        <c:numFmt formatCode="General" sourceLinked="1"/>
        <c:tickLblPos val="none"/>
        <c:crossAx val="126798464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5.6057398005784145E-2"/>
          <c:y val="0.14737348459673347"/>
          <c:w val="0.56052464595082419"/>
          <c:h val="0.77091286976773199"/>
        </c:manualLayout>
      </c:layout>
      <c:pie3DChart>
        <c:varyColors val="1"/>
        <c:ser>
          <c:idx val="0"/>
          <c:order val="0"/>
          <c:explosion val="27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20%</a:t>
                    </a:r>
                  </a:p>
                </c:rich>
              </c:tx>
              <c:showVal val="1"/>
            </c:dLbl>
            <c:dLbl>
              <c:idx val="4"/>
              <c:delete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34%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-3.2394837616825135E-2"/>
                  <c:y val="5.94360506816480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20%</a:t>
                    </a:r>
                  </a:p>
                </c:rich>
              </c:tx>
              <c:showVal val="1"/>
            </c:dLbl>
            <c:dLbl>
              <c:idx val="7"/>
              <c:layout>
                <c:manualLayout>
                  <c:x val="3.4191623482660032E-3"/>
                  <c:y val="-8.90692340650754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12"/>
              <c:delete val="1"/>
            </c:dLbl>
            <c:dLbl>
              <c:idx val="13"/>
              <c:layout>
                <c:manualLayout>
                  <c:x val="-6.0040898684040681E-3"/>
                  <c:y val="-2.66144976496279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showLeaderLines val="1"/>
          </c:dLbls>
          <c:cat>
            <c:strRef>
              <c:f>'Estadísticas Septiembre 16'!$E$46:$G$61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Septiembre 16'!$I$46:$I$61</c:f>
              <c:numCache>
                <c:formatCode>0%</c:formatCode>
                <c:ptCount val="16"/>
                <c:pt idx="0">
                  <c:v>2.3206751054852322E-2</c:v>
                </c:pt>
                <c:pt idx="1">
                  <c:v>0</c:v>
                </c:pt>
                <c:pt idx="2">
                  <c:v>2.7426160337552744E-2</c:v>
                </c:pt>
                <c:pt idx="3">
                  <c:v>0.19620253164556961</c:v>
                </c:pt>
                <c:pt idx="4">
                  <c:v>0</c:v>
                </c:pt>
                <c:pt idx="5">
                  <c:v>0.33755274261603374</c:v>
                </c:pt>
                <c:pt idx="6">
                  <c:v>0.20253164556962025</c:v>
                </c:pt>
                <c:pt idx="7">
                  <c:v>0</c:v>
                </c:pt>
                <c:pt idx="8">
                  <c:v>5.4852320675105488E-2</c:v>
                </c:pt>
                <c:pt idx="9">
                  <c:v>0</c:v>
                </c:pt>
                <c:pt idx="10">
                  <c:v>0.13080168776371309</c:v>
                </c:pt>
                <c:pt idx="11">
                  <c:v>8.4388185654008432E-3</c:v>
                </c:pt>
                <c:pt idx="12">
                  <c:v>2.1097046413502108E-3</c:v>
                </c:pt>
                <c:pt idx="13">
                  <c:v>0</c:v>
                </c:pt>
                <c:pt idx="14">
                  <c:v>1.6877637130801686E-2</c:v>
                </c:pt>
                <c:pt idx="15">
                  <c:v>0</c:v>
                </c:pt>
              </c:numCache>
            </c:numRef>
          </c:val>
        </c:ser>
      </c:pie3DChart>
      <c:spPr>
        <a:effectLst>
          <a:outerShdw blurRad="50800" dist="50800" dir="5400000" algn="ctr" rotWithShape="0">
            <a:schemeClr val="accent1">
              <a:lumMod val="75000"/>
            </a:schemeClr>
          </a:outerShdw>
        </a:effectLst>
      </c:spPr>
    </c:plotArea>
    <c:legend>
      <c:legendPos val="r"/>
      <c:layout/>
      <c:txPr>
        <a:bodyPr/>
        <a:lstStyle/>
        <a:p>
          <a:pPr rtl="0">
            <a:defRPr sz="900">
              <a:latin typeface="Century Gothic" pitchFamily="34" charset="0"/>
            </a:defRPr>
          </a:pPr>
          <a:endParaRPr lang="es-MX"/>
        </a:p>
      </c:txPr>
    </c:legend>
    <c:plotVisOnly val="1"/>
  </c:chart>
  <c:spPr>
    <a:solidFill>
      <a:schemeClr val="bg1">
        <a:lumMod val="8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108</xdr:row>
      <xdr:rowOff>142875</xdr:rowOff>
    </xdr:from>
    <xdr:to>
      <xdr:col>11</xdr:col>
      <xdr:colOff>28574</xdr:colOff>
      <xdr:row>133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600075</xdr:colOff>
      <xdr:row>162</xdr:row>
      <xdr:rowOff>19050</xdr:rowOff>
    </xdr:from>
    <xdr:to>
      <xdr:col>11</xdr:col>
      <xdr:colOff>209550</xdr:colOff>
      <xdr:row>178</xdr:row>
      <xdr:rowOff>142875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66676</xdr:colOff>
      <xdr:row>22</xdr:row>
      <xdr:rowOff>361951</xdr:rowOff>
    </xdr:from>
    <xdr:to>
      <xdr:col>6</xdr:col>
      <xdr:colOff>47626</xdr:colOff>
      <xdr:row>39</xdr:row>
      <xdr:rowOff>114301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762001</xdr:colOff>
      <xdr:row>22</xdr:row>
      <xdr:rowOff>352425</xdr:rowOff>
    </xdr:from>
    <xdr:to>
      <xdr:col>12</xdr:col>
      <xdr:colOff>1</xdr:colOff>
      <xdr:row>39</xdr:row>
      <xdr:rowOff>114300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47625</xdr:colOff>
      <xdr:row>328</xdr:row>
      <xdr:rowOff>38100</xdr:rowOff>
    </xdr:from>
    <xdr:to>
      <xdr:col>14</xdr:col>
      <xdr:colOff>19050</xdr:colOff>
      <xdr:row>358</xdr:row>
      <xdr:rowOff>257175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28575</xdr:colOff>
      <xdr:row>192</xdr:row>
      <xdr:rowOff>9525</xdr:rowOff>
    </xdr:from>
    <xdr:to>
      <xdr:col>9</xdr:col>
      <xdr:colOff>885824</xdr:colOff>
      <xdr:row>205</xdr:row>
      <xdr:rowOff>152400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1352550</xdr:colOff>
      <xdr:row>216</xdr:row>
      <xdr:rowOff>152400</xdr:rowOff>
    </xdr:from>
    <xdr:to>
      <xdr:col>10</xdr:col>
      <xdr:colOff>9525</xdr:colOff>
      <xdr:row>235</xdr:row>
      <xdr:rowOff>38100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1066800</xdr:colOff>
      <xdr:row>1</xdr:row>
      <xdr:rowOff>47625</xdr:rowOff>
    </xdr:from>
    <xdr:to>
      <xdr:col>7</xdr:col>
      <xdr:colOff>733425</xdr:colOff>
      <xdr:row>9</xdr:row>
      <xdr:rowOff>57150</xdr:rowOff>
    </xdr:to>
    <xdr:pic>
      <xdr:nvPicPr>
        <xdr:cNvPr id="9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305425" y="238125"/>
          <a:ext cx="1943100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314325</xdr:colOff>
      <xdr:row>64</xdr:row>
      <xdr:rowOff>161926</xdr:rowOff>
    </xdr:from>
    <xdr:to>
      <xdr:col>12</xdr:col>
      <xdr:colOff>333375</xdr:colOff>
      <xdr:row>96</xdr:row>
      <xdr:rowOff>66678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es\GRAFICAS\GRAFICAS%202016\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43">
          <cell r="D43" t="str">
            <v>TIPO DE RESPUESTAS</v>
          </cell>
        </row>
        <row r="44">
          <cell r="J44">
            <v>5.4187192118226604E-2</v>
          </cell>
        </row>
        <row r="45">
          <cell r="J45">
            <v>0</v>
          </cell>
        </row>
        <row r="46">
          <cell r="J46">
            <v>1.2315270935960592E-2</v>
          </cell>
        </row>
        <row r="47">
          <cell r="J47">
            <v>0.16748768472906403</v>
          </cell>
        </row>
        <row r="48">
          <cell r="J48">
            <v>0</v>
          </cell>
        </row>
        <row r="49">
          <cell r="J49">
            <v>0.30049261083743845</v>
          </cell>
        </row>
        <row r="50">
          <cell r="J50">
            <v>0.26847290640394089</v>
          </cell>
        </row>
        <row r="51">
          <cell r="J51">
            <v>0</v>
          </cell>
        </row>
        <row r="52">
          <cell r="J52">
            <v>6.4039408866995079E-2</v>
          </cell>
        </row>
        <row r="53">
          <cell r="J53">
            <v>4.9261083743842365E-3</v>
          </cell>
        </row>
        <row r="54">
          <cell r="J54">
            <v>8.3743842364532015E-2</v>
          </cell>
        </row>
        <row r="55">
          <cell r="J55">
            <v>1.9704433497536946E-2</v>
          </cell>
        </row>
        <row r="56">
          <cell r="J56">
            <v>7.3891625615763543E-3</v>
          </cell>
        </row>
        <row r="57">
          <cell r="J57">
            <v>0</v>
          </cell>
        </row>
        <row r="58">
          <cell r="J58">
            <v>1.7241379310344827E-2</v>
          </cell>
        </row>
      </sheetData>
      <sheetData sheetId="27"/>
      <sheetData sheetId="28"/>
      <sheetData sheetId="29">
        <row r="234">
          <cell r="E234" t="str">
            <v xml:space="preserve">Infomex </v>
          </cell>
          <cell r="H234">
            <v>332</v>
          </cell>
          <cell r="I234">
            <v>0.53896103896103897</v>
          </cell>
        </row>
        <row r="235">
          <cell r="E235" t="str">
            <v xml:space="preserve">Correo electrónico </v>
          </cell>
          <cell r="H235">
            <v>250</v>
          </cell>
          <cell r="I235">
            <v>0.40584415584415584</v>
          </cell>
        </row>
        <row r="236">
          <cell r="E236" t="str">
            <v xml:space="preserve">Notificación personal </v>
          </cell>
          <cell r="H236">
            <v>12</v>
          </cell>
          <cell r="I236">
            <v>1.948051948051948E-2</v>
          </cell>
        </row>
        <row r="237">
          <cell r="E237" t="str">
            <v xml:space="preserve">Listas </v>
          </cell>
          <cell r="H237">
            <v>22</v>
          </cell>
          <cell r="I237">
            <v>3.5714285714285712E-2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0"/>
  <sheetViews>
    <sheetView tabSelected="1" workbookViewId="0">
      <selection activeCell="C19" sqref="C19:F19"/>
    </sheetView>
  </sheetViews>
  <sheetFormatPr baseColWidth="10" defaultRowHeight="15"/>
  <cols>
    <col min="1" max="1" width="3.5703125" customWidth="1"/>
    <col min="2" max="2" width="6.7109375" style="14" customWidth="1"/>
    <col min="3" max="3" width="27.5703125" customWidth="1"/>
    <col min="4" max="4" width="13.28515625" customWidth="1"/>
    <col min="5" max="5" width="14.140625" customWidth="1"/>
    <col min="6" max="6" width="22.42578125" customWidth="1"/>
    <col min="7" max="7" width="11.710937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13.28515625" customWidth="1"/>
    <col min="14" max="14" width="2.5703125" customWidth="1"/>
    <col min="15" max="15" width="3.570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8.25" customHeight="1">
      <c r="A12" s="1"/>
      <c r="B12" s="87" t="s"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9"/>
      <c r="O12" s="1"/>
    </row>
    <row r="13" spans="1:15" ht="39" customHeight="1" thickBot="1">
      <c r="A13" s="1"/>
      <c r="B13" s="90" t="s">
        <v>1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2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"/>
    </row>
    <row r="16" spans="1:15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"/>
    </row>
    <row r="17" spans="1:16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"/>
    </row>
    <row r="18" spans="1:16" ht="15.75" thickBot="1">
      <c r="A18" s="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"/>
    </row>
    <row r="19" spans="1:16" ht="20.25" customHeight="1" thickBot="1">
      <c r="A19" s="1"/>
      <c r="B19" s="3"/>
      <c r="C19" s="93" t="s">
        <v>2</v>
      </c>
      <c r="D19" s="94"/>
      <c r="E19" s="94"/>
      <c r="F19" s="95"/>
      <c r="G19" s="3"/>
      <c r="H19" s="72" t="s">
        <v>3</v>
      </c>
      <c r="I19" s="73"/>
      <c r="J19" s="73"/>
      <c r="K19" s="73"/>
      <c r="L19" s="74"/>
      <c r="M19" s="3"/>
      <c r="N19" s="3"/>
      <c r="O19" s="1"/>
      <c r="P19" s="4"/>
    </row>
    <row r="20" spans="1:16" ht="15.75" thickBot="1">
      <c r="A20" s="1"/>
      <c r="B20" s="3"/>
      <c r="C20" s="43" t="s">
        <v>4</v>
      </c>
      <c r="D20" s="44" t="s">
        <v>5</v>
      </c>
      <c r="E20" s="43" t="s">
        <v>6</v>
      </c>
      <c r="F20" s="43" t="s">
        <v>7</v>
      </c>
      <c r="G20" s="3"/>
      <c r="H20" s="42" t="s">
        <v>8</v>
      </c>
      <c r="I20" s="42" t="s">
        <v>9</v>
      </c>
      <c r="J20" s="42" t="s">
        <v>10</v>
      </c>
      <c r="K20" s="42" t="s">
        <v>11</v>
      </c>
      <c r="L20" s="42" t="s">
        <v>7</v>
      </c>
      <c r="M20" s="3"/>
      <c r="N20" s="3"/>
      <c r="O20" s="1"/>
      <c r="P20" s="4"/>
    </row>
    <row r="21" spans="1:16" ht="17.25" thickBot="1">
      <c r="A21" s="1"/>
      <c r="B21" s="3"/>
      <c r="C21" s="5">
        <v>308</v>
      </c>
      <c r="D21" s="6">
        <v>144</v>
      </c>
      <c r="E21" s="6">
        <v>22</v>
      </c>
      <c r="F21" s="7">
        <f>SUM(C21:E21)</f>
        <v>474</v>
      </c>
      <c r="G21" s="3"/>
      <c r="H21" s="5">
        <v>333</v>
      </c>
      <c r="I21" s="5">
        <v>140</v>
      </c>
      <c r="J21" s="5">
        <v>1</v>
      </c>
      <c r="K21" s="5">
        <v>0</v>
      </c>
      <c r="L21" s="7">
        <f>SUM(H21:K21)</f>
        <v>474</v>
      </c>
      <c r="M21" s="3"/>
      <c r="N21" s="3"/>
      <c r="O21" s="1"/>
      <c r="P21" s="4"/>
    </row>
    <row r="22" spans="1:16" ht="17.25" thickBot="1">
      <c r="A22" s="1"/>
      <c r="B22" s="3"/>
      <c r="C22" s="10">
        <f>+C21/F21</f>
        <v>0.64978902953586493</v>
      </c>
      <c r="D22" s="11">
        <f>+D21/F21</f>
        <v>0.30379746835443039</v>
      </c>
      <c r="E22" s="12">
        <f>+E21/F21</f>
        <v>4.6413502109704644E-2</v>
      </c>
      <c r="F22" s="13">
        <f>SUM(C22:E22)</f>
        <v>0.99999999999999989</v>
      </c>
      <c r="G22" s="3"/>
      <c r="H22" s="10">
        <f>+H21/L21</f>
        <v>0.70253164556962022</v>
      </c>
      <c r="I22" s="10">
        <f>+I21/L21</f>
        <v>0.29535864978902954</v>
      </c>
      <c r="J22" s="10">
        <f>+J21/L21</f>
        <v>2.1097046413502108E-3</v>
      </c>
      <c r="K22" s="10">
        <f>+K21/L21</f>
        <v>0</v>
      </c>
      <c r="L22" s="13">
        <f>SUM(H22:K22)</f>
        <v>0.99999999999999989</v>
      </c>
      <c r="M22" s="3"/>
      <c r="N22" s="3"/>
      <c r="O22" s="1"/>
      <c r="P22" s="4"/>
    </row>
    <row r="23" spans="1:16" ht="32.25" customHeight="1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"/>
      <c r="P23" s="4"/>
    </row>
    <row r="24" spans="1:16" ht="18.75" customHeight="1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"/>
      <c r="P24" s="4"/>
    </row>
    <row r="25" spans="1:16">
      <c r="A25" s="1"/>
      <c r="B25" s="3"/>
      <c r="C25" s="3"/>
      <c r="D25" s="14"/>
      <c r="E25" s="14"/>
      <c r="F25" s="14"/>
      <c r="G25" s="3"/>
      <c r="H25" s="14"/>
      <c r="I25" s="14"/>
      <c r="J25" s="15"/>
      <c r="K25" s="15"/>
      <c r="L25" s="15"/>
      <c r="M25" s="3"/>
      <c r="N25" s="3"/>
      <c r="O25" s="1"/>
    </row>
    <row r="26" spans="1:16">
      <c r="A26" s="1"/>
      <c r="B26" s="3"/>
      <c r="C26" s="3"/>
      <c r="D26" s="14"/>
      <c r="E26" s="14"/>
      <c r="F26" s="14"/>
      <c r="G26" s="3"/>
      <c r="H26" s="14"/>
      <c r="I26" s="14"/>
      <c r="J26" s="14"/>
      <c r="K26" s="14"/>
      <c r="L26" s="14"/>
      <c r="M26" s="3"/>
      <c r="N26" s="3"/>
      <c r="O26" s="1"/>
    </row>
    <row r="27" spans="1:16">
      <c r="A27" s="1"/>
      <c r="B27" s="3"/>
      <c r="C27" s="3"/>
      <c r="D27" s="14"/>
      <c r="E27" s="14"/>
      <c r="F27" s="14"/>
      <c r="G27" s="3"/>
      <c r="H27" s="14"/>
      <c r="I27" s="14"/>
      <c r="J27" s="14"/>
      <c r="K27" s="14"/>
      <c r="L27" s="14"/>
      <c r="M27" s="3"/>
      <c r="N27" s="3"/>
      <c r="O27" s="1"/>
    </row>
    <row r="28" spans="1:16">
      <c r="A28" s="1"/>
      <c r="B28" s="3"/>
      <c r="C28" s="3"/>
      <c r="D28" s="14"/>
      <c r="E28" s="14"/>
      <c r="F28" s="14"/>
      <c r="G28" s="3"/>
      <c r="H28" s="14"/>
      <c r="I28" s="14"/>
      <c r="J28" s="14"/>
      <c r="K28" s="14"/>
      <c r="L28" s="14"/>
      <c r="M28" s="3"/>
      <c r="N28" s="3"/>
      <c r="O28" s="1"/>
    </row>
    <row r="29" spans="1:16">
      <c r="A29" s="1"/>
      <c r="B29" s="3"/>
      <c r="C29" s="3"/>
      <c r="D29" s="14"/>
      <c r="E29" s="14"/>
      <c r="F29" s="14"/>
      <c r="G29" s="3"/>
      <c r="H29" s="14"/>
      <c r="I29" s="14"/>
      <c r="J29" s="14"/>
      <c r="K29" s="14"/>
      <c r="L29" s="14"/>
      <c r="M29" s="3"/>
      <c r="N29" s="3"/>
      <c r="O29" s="1"/>
    </row>
    <row r="30" spans="1:16">
      <c r="A30" s="1"/>
      <c r="B30" s="3"/>
      <c r="C30" s="3"/>
      <c r="D30" s="14"/>
      <c r="E30" s="14"/>
      <c r="F30" s="14"/>
      <c r="G30" s="3"/>
      <c r="H30" s="14"/>
      <c r="I30" s="14"/>
      <c r="J30" s="14"/>
      <c r="K30" s="14"/>
      <c r="L30" s="14"/>
      <c r="M30" s="3"/>
      <c r="N30" s="3"/>
      <c r="O30" s="1"/>
    </row>
    <row r="31" spans="1:16">
      <c r="A31" s="1"/>
      <c r="B31" s="3"/>
      <c r="C31" s="3"/>
      <c r="D31" s="14"/>
      <c r="E31" s="14"/>
      <c r="F31" s="14"/>
      <c r="G31" s="3"/>
      <c r="H31" s="14"/>
      <c r="I31" s="14"/>
      <c r="J31" s="14"/>
      <c r="K31" s="14"/>
      <c r="L31" s="14"/>
      <c r="M31" s="3"/>
      <c r="N31" s="3"/>
      <c r="O31" s="1"/>
    </row>
    <row r="32" spans="1:16">
      <c r="A32" s="1"/>
      <c r="B32" s="3"/>
      <c r="C32" s="3"/>
      <c r="D32" s="14"/>
      <c r="E32" s="14"/>
      <c r="F32" s="14"/>
      <c r="G32" s="3"/>
      <c r="H32" s="14"/>
      <c r="I32" s="14"/>
      <c r="J32" s="14"/>
      <c r="K32" s="14"/>
      <c r="L32" s="14"/>
      <c r="M32" s="3"/>
      <c r="N32" s="3"/>
      <c r="O32" s="1"/>
    </row>
    <row r="33" spans="1:15" ht="16.5" customHeight="1">
      <c r="A33" s="1"/>
      <c r="B33" s="3"/>
      <c r="C33" s="3"/>
      <c r="D33" s="14"/>
      <c r="E33" s="14"/>
      <c r="F33" s="14"/>
      <c r="G33" s="3"/>
      <c r="H33" s="14"/>
      <c r="I33" s="14"/>
      <c r="J33" s="14"/>
      <c r="K33" s="14"/>
      <c r="L33" s="14"/>
      <c r="M33" s="3"/>
      <c r="N33" s="3"/>
      <c r="O33" s="1"/>
    </row>
    <row r="34" spans="1:15">
      <c r="A34" s="1"/>
      <c r="B34" s="3"/>
      <c r="C34" s="3"/>
      <c r="D34" s="14"/>
      <c r="E34" s="14"/>
      <c r="F34" s="14"/>
      <c r="G34" s="3"/>
      <c r="H34" s="14"/>
      <c r="I34" s="14"/>
      <c r="J34" s="14"/>
      <c r="K34" s="14"/>
      <c r="L34" s="14"/>
      <c r="M34" s="3"/>
      <c r="N34" s="3"/>
      <c r="O34" s="1"/>
    </row>
    <row r="35" spans="1:15">
      <c r="A35" s="1"/>
      <c r="B35" s="3"/>
      <c r="C35" s="3"/>
      <c r="D35" s="14"/>
      <c r="E35" s="14"/>
      <c r="F35" s="14"/>
      <c r="G35" s="3"/>
      <c r="H35" s="14"/>
      <c r="I35" s="14"/>
      <c r="J35" s="14"/>
      <c r="K35" s="14"/>
      <c r="L35" s="14"/>
      <c r="M35" s="3"/>
      <c r="N35" s="3"/>
      <c r="O35" s="1"/>
    </row>
    <row r="36" spans="1:15">
      <c r="A36" s="1"/>
      <c r="B36" s="3"/>
      <c r="C36" s="3"/>
      <c r="D36" s="14"/>
      <c r="E36" s="14"/>
      <c r="F36" s="14"/>
      <c r="G36" s="3"/>
      <c r="H36" s="14"/>
      <c r="I36" s="14"/>
      <c r="J36" s="14"/>
      <c r="K36" s="14"/>
      <c r="L36" s="14"/>
      <c r="M36" s="3"/>
      <c r="N36" s="3"/>
      <c r="O36" s="1"/>
    </row>
    <row r="37" spans="1:15">
      <c r="A37" s="1"/>
      <c r="B37" s="3"/>
      <c r="C37" s="3"/>
      <c r="D37" s="14"/>
      <c r="E37" s="14"/>
      <c r="F37" s="14"/>
      <c r="G37" s="3"/>
      <c r="H37" s="14"/>
      <c r="I37" s="14"/>
      <c r="J37" s="14"/>
      <c r="K37" s="14"/>
      <c r="L37" s="14"/>
      <c r="M37" s="3"/>
      <c r="N37" s="3"/>
      <c r="O37" s="1"/>
    </row>
    <row r="38" spans="1:15">
      <c r="A38" s="1"/>
      <c r="B38" s="3"/>
      <c r="C38" s="3"/>
      <c r="D38" s="14"/>
      <c r="E38" s="14"/>
      <c r="F38" s="14"/>
      <c r="G38" s="3"/>
      <c r="H38" s="14"/>
      <c r="I38" s="14"/>
      <c r="J38" s="14"/>
      <c r="K38" s="14"/>
      <c r="L38" s="14"/>
      <c r="M38" s="3"/>
      <c r="N38" s="3"/>
      <c r="O38" s="1"/>
    </row>
    <row r="39" spans="1:15">
      <c r="A39" s="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/>
    </row>
    <row r="40" spans="1:15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/>
    </row>
    <row r="41" spans="1:15" ht="49.5" customHeight="1">
      <c r="A41" s="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/>
    </row>
    <row r="42" spans="1:15" ht="49.5" customHeight="1">
      <c r="A42" s="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/>
    </row>
    <row r="43" spans="1:15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/>
    </row>
    <row r="44" spans="1:15">
      <c r="A44" s="1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/>
    </row>
    <row r="45" spans="1:15" ht="19.5" customHeight="1">
      <c r="A45" s="1"/>
      <c r="B45" s="3"/>
      <c r="C45" s="3"/>
      <c r="D45" s="96" t="s">
        <v>12</v>
      </c>
      <c r="E45" s="97"/>
      <c r="F45" s="97"/>
      <c r="G45" s="97"/>
      <c r="H45" s="97"/>
      <c r="I45" s="98"/>
      <c r="J45" s="3"/>
      <c r="K45" s="3"/>
      <c r="L45" s="3"/>
      <c r="M45" s="3"/>
      <c r="N45" s="3"/>
      <c r="O45" s="1"/>
    </row>
    <row r="46" spans="1:15" ht="36" customHeight="1" thickBot="1">
      <c r="A46" s="1"/>
      <c r="B46" s="3"/>
      <c r="C46" s="3"/>
      <c r="D46" s="45">
        <v>1</v>
      </c>
      <c r="E46" s="99" t="s">
        <v>13</v>
      </c>
      <c r="F46" s="100"/>
      <c r="G46" s="101"/>
      <c r="H46" s="46">
        <v>11</v>
      </c>
      <c r="I46" s="47">
        <f>+H46/H63</f>
        <v>2.3206751054852322E-2</v>
      </c>
      <c r="J46" s="3"/>
      <c r="K46" s="3"/>
      <c r="L46" s="3"/>
      <c r="M46" s="3"/>
      <c r="N46" s="3"/>
      <c r="O46" s="1"/>
    </row>
    <row r="47" spans="1:15" ht="38.25" customHeight="1" thickBot="1">
      <c r="A47" s="1"/>
      <c r="B47" s="3"/>
      <c r="C47" s="3"/>
      <c r="D47" s="48">
        <v>2</v>
      </c>
      <c r="E47" s="54" t="s">
        <v>14</v>
      </c>
      <c r="F47" s="55"/>
      <c r="G47" s="56"/>
      <c r="H47" s="49">
        <v>0</v>
      </c>
      <c r="I47" s="50">
        <f>+H47/H63</f>
        <v>0</v>
      </c>
      <c r="J47" s="3"/>
      <c r="K47" s="3"/>
      <c r="L47" s="3"/>
      <c r="M47" s="3"/>
      <c r="N47" s="3"/>
      <c r="O47" s="1"/>
    </row>
    <row r="48" spans="1:15" ht="18" customHeight="1" thickBot="1">
      <c r="A48" s="1"/>
      <c r="B48" s="3"/>
      <c r="C48" s="3"/>
      <c r="D48" s="48">
        <v>3</v>
      </c>
      <c r="E48" s="54" t="s">
        <v>15</v>
      </c>
      <c r="F48" s="55"/>
      <c r="G48" s="56"/>
      <c r="H48" s="49">
        <v>13</v>
      </c>
      <c r="I48" s="50">
        <f>+H48/H63</f>
        <v>2.7426160337552744E-2</v>
      </c>
      <c r="J48" s="3"/>
      <c r="K48" s="3"/>
      <c r="L48" s="3"/>
      <c r="M48" s="3"/>
      <c r="N48" s="3"/>
      <c r="O48" s="1"/>
    </row>
    <row r="49" spans="1:15" ht="18" customHeight="1" thickBot="1">
      <c r="A49" s="1"/>
      <c r="B49" s="3"/>
      <c r="C49" s="3"/>
      <c r="D49" s="48">
        <v>4</v>
      </c>
      <c r="E49" s="54" t="s">
        <v>16</v>
      </c>
      <c r="F49" s="55"/>
      <c r="G49" s="56"/>
      <c r="H49" s="49">
        <v>93</v>
      </c>
      <c r="I49" s="50">
        <f>+H49/H63</f>
        <v>0.19620253164556961</v>
      </c>
      <c r="J49" s="3"/>
      <c r="K49" s="3"/>
      <c r="L49" s="3"/>
      <c r="M49" s="3"/>
      <c r="N49" s="3"/>
      <c r="O49" s="1"/>
    </row>
    <row r="50" spans="1:15" ht="17.25" customHeight="1" thickBot="1">
      <c r="A50" s="1"/>
      <c r="B50" s="3"/>
      <c r="C50" s="3"/>
      <c r="D50" s="48">
        <v>5</v>
      </c>
      <c r="E50" s="54" t="s">
        <v>17</v>
      </c>
      <c r="F50" s="55"/>
      <c r="G50" s="56"/>
      <c r="H50" s="49">
        <v>0</v>
      </c>
      <c r="I50" s="50">
        <f>+H50/H63</f>
        <v>0</v>
      </c>
      <c r="J50" s="3"/>
      <c r="K50" s="3"/>
      <c r="L50" s="3"/>
      <c r="M50" s="3"/>
      <c r="N50" s="3"/>
      <c r="O50" s="1"/>
    </row>
    <row r="51" spans="1:15" ht="15.75" customHeight="1" thickBot="1">
      <c r="A51" s="1"/>
      <c r="B51" s="3"/>
      <c r="C51" s="3"/>
      <c r="D51" s="48">
        <v>6</v>
      </c>
      <c r="E51" s="54" t="s">
        <v>18</v>
      </c>
      <c r="F51" s="55"/>
      <c r="G51" s="56"/>
      <c r="H51" s="49">
        <v>160</v>
      </c>
      <c r="I51" s="50">
        <f>+H51/H63</f>
        <v>0.33755274261603374</v>
      </c>
      <c r="J51" s="3"/>
      <c r="K51" s="3"/>
      <c r="L51" s="3"/>
      <c r="M51" s="3"/>
      <c r="N51" s="3"/>
      <c r="O51" s="1"/>
    </row>
    <row r="52" spans="1:15" ht="27" customHeight="1" thickBot="1">
      <c r="A52" s="1"/>
      <c r="B52" s="3"/>
      <c r="C52" s="3"/>
      <c r="D52" s="48">
        <v>7</v>
      </c>
      <c r="E52" s="54" t="s">
        <v>19</v>
      </c>
      <c r="F52" s="55"/>
      <c r="G52" s="56"/>
      <c r="H52" s="49">
        <v>96</v>
      </c>
      <c r="I52" s="50">
        <f>+H52/H63</f>
        <v>0.20253164556962025</v>
      </c>
      <c r="J52" s="3"/>
      <c r="K52" s="3"/>
      <c r="L52" s="3"/>
      <c r="M52" s="3"/>
      <c r="N52" s="3"/>
      <c r="O52" s="1"/>
    </row>
    <row r="53" spans="1:15" ht="21" customHeight="1" thickBot="1">
      <c r="A53" s="1"/>
      <c r="B53" s="3"/>
      <c r="C53" s="3"/>
      <c r="D53" s="48">
        <v>8</v>
      </c>
      <c r="E53" s="54" t="s">
        <v>20</v>
      </c>
      <c r="F53" s="55"/>
      <c r="G53" s="56"/>
      <c r="H53" s="49">
        <v>0</v>
      </c>
      <c r="I53" s="50">
        <f>+H53/H63</f>
        <v>0</v>
      </c>
      <c r="J53" s="3"/>
      <c r="K53" s="3"/>
      <c r="L53" s="3"/>
      <c r="M53" s="3"/>
      <c r="N53" s="3"/>
      <c r="O53" s="1"/>
    </row>
    <row r="54" spans="1:15" ht="36" customHeight="1" thickBot="1">
      <c r="A54" s="1"/>
      <c r="B54" s="3"/>
      <c r="C54" s="3"/>
      <c r="D54" s="48">
        <v>9</v>
      </c>
      <c r="E54" s="54" t="s">
        <v>21</v>
      </c>
      <c r="F54" s="55"/>
      <c r="G54" s="56"/>
      <c r="H54" s="49">
        <v>26</v>
      </c>
      <c r="I54" s="50">
        <f>+H54/H63</f>
        <v>5.4852320675105488E-2</v>
      </c>
      <c r="J54" s="3"/>
      <c r="K54" s="3"/>
      <c r="L54" s="3"/>
      <c r="M54" s="3"/>
      <c r="N54" s="3"/>
      <c r="O54" s="1"/>
    </row>
    <row r="55" spans="1:15" ht="30.75" customHeight="1" thickBot="1">
      <c r="A55" s="1"/>
      <c r="B55" s="3"/>
      <c r="C55" s="3"/>
      <c r="D55" s="48">
        <v>10</v>
      </c>
      <c r="E55" s="54" t="s">
        <v>22</v>
      </c>
      <c r="F55" s="55"/>
      <c r="G55" s="56"/>
      <c r="H55" s="49">
        <v>0</v>
      </c>
      <c r="I55" s="50">
        <f>+H55/H63</f>
        <v>0</v>
      </c>
      <c r="J55" s="3"/>
      <c r="K55" s="3"/>
      <c r="L55" s="3"/>
      <c r="M55" s="3"/>
      <c r="N55" s="3"/>
      <c r="O55" s="1"/>
    </row>
    <row r="56" spans="1:15" ht="25.5" customHeight="1" thickBot="1">
      <c r="A56" s="1"/>
      <c r="B56" s="3"/>
      <c r="C56" s="3"/>
      <c r="D56" s="48">
        <v>11</v>
      </c>
      <c r="E56" s="54" t="s">
        <v>23</v>
      </c>
      <c r="F56" s="55"/>
      <c r="G56" s="56"/>
      <c r="H56" s="49">
        <v>62</v>
      </c>
      <c r="I56" s="50">
        <f>+H56/H63</f>
        <v>0.13080168776371309</v>
      </c>
      <c r="J56" s="3"/>
      <c r="K56" s="3"/>
      <c r="L56" s="3"/>
      <c r="M56" s="3"/>
      <c r="N56" s="3"/>
      <c r="O56" s="1"/>
    </row>
    <row r="57" spans="1:15" ht="27.75" customHeight="1" thickBot="1">
      <c r="A57" s="1"/>
      <c r="B57" s="3"/>
      <c r="C57" s="3"/>
      <c r="D57" s="48">
        <v>12</v>
      </c>
      <c r="E57" s="54" t="s">
        <v>24</v>
      </c>
      <c r="F57" s="55"/>
      <c r="G57" s="56"/>
      <c r="H57" s="49">
        <v>4</v>
      </c>
      <c r="I57" s="50">
        <f>+H57/H63</f>
        <v>8.4388185654008432E-3</v>
      </c>
      <c r="J57" s="3"/>
      <c r="K57" s="3"/>
      <c r="L57" s="3"/>
      <c r="M57" s="3"/>
      <c r="N57" s="3"/>
      <c r="O57" s="1"/>
    </row>
    <row r="58" spans="1:15" ht="27" customHeight="1" thickBot="1">
      <c r="A58" s="1"/>
      <c r="B58" s="3"/>
      <c r="C58" s="3"/>
      <c r="D58" s="48">
        <v>13</v>
      </c>
      <c r="E58" s="54" t="s">
        <v>25</v>
      </c>
      <c r="F58" s="55"/>
      <c r="G58" s="56"/>
      <c r="H58" s="49">
        <v>1</v>
      </c>
      <c r="I58" s="50">
        <f>+H58/H63</f>
        <v>2.1097046413502108E-3</v>
      </c>
      <c r="J58" s="3"/>
      <c r="K58" s="3"/>
      <c r="L58" s="3"/>
      <c r="M58" s="3"/>
      <c r="N58" s="3"/>
      <c r="O58" s="1"/>
    </row>
    <row r="59" spans="1:15" ht="15.75" customHeight="1" thickBot="1">
      <c r="A59" s="1"/>
      <c r="B59" s="3"/>
      <c r="C59" s="3"/>
      <c r="D59" s="48">
        <v>14</v>
      </c>
      <c r="E59" s="54" t="s">
        <v>26</v>
      </c>
      <c r="F59" s="55"/>
      <c r="G59" s="56"/>
      <c r="H59" s="49">
        <v>0</v>
      </c>
      <c r="I59" s="50">
        <f>+H59/H63</f>
        <v>0</v>
      </c>
      <c r="J59" s="3"/>
      <c r="K59" s="3"/>
      <c r="L59" s="3"/>
      <c r="M59" s="3"/>
      <c r="N59" s="3"/>
      <c r="O59" s="1"/>
    </row>
    <row r="60" spans="1:15" ht="27.75" customHeight="1" thickBot="1">
      <c r="A60" s="1"/>
      <c r="B60" s="3"/>
      <c r="C60" s="3"/>
      <c r="D60" s="48">
        <v>15</v>
      </c>
      <c r="E60" s="54" t="s">
        <v>27</v>
      </c>
      <c r="F60" s="55"/>
      <c r="G60" s="56"/>
      <c r="H60" s="49">
        <v>8</v>
      </c>
      <c r="I60" s="50">
        <f>+H60/H63</f>
        <v>1.6877637130801686E-2</v>
      </c>
      <c r="J60" s="3"/>
      <c r="K60" s="3"/>
      <c r="L60" s="3"/>
      <c r="M60" s="3"/>
      <c r="N60" s="3"/>
      <c r="O60" s="1"/>
    </row>
    <row r="61" spans="1:15" s="16" customFormat="1" ht="30" customHeight="1" thickBot="1">
      <c r="A61" s="1"/>
      <c r="B61" s="3"/>
      <c r="C61" s="3"/>
      <c r="D61" s="48">
        <v>16</v>
      </c>
      <c r="E61" s="54" t="s">
        <v>28</v>
      </c>
      <c r="F61" s="55"/>
      <c r="G61" s="56"/>
      <c r="H61" s="49">
        <v>0</v>
      </c>
      <c r="I61" s="50">
        <f>+H61/H63</f>
        <v>0</v>
      </c>
      <c r="J61" s="3"/>
      <c r="K61" s="3"/>
      <c r="L61" s="3"/>
      <c r="M61" s="3"/>
      <c r="N61" s="3"/>
      <c r="O61" s="1"/>
    </row>
    <row r="62" spans="1:15" ht="15.75" thickBot="1">
      <c r="A62" s="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1"/>
    </row>
    <row r="63" spans="1:15" ht="16.5" thickBot="1">
      <c r="A63" s="1"/>
      <c r="B63" s="3"/>
      <c r="C63" s="3"/>
      <c r="D63" s="3"/>
      <c r="E63" s="3"/>
      <c r="F63" s="3"/>
      <c r="G63" s="3"/>
      <c r="H63" s="17">
        <f>SUM(H46:H62)</f>
        <v>474</v>
      </c>
      <c r="I63" s="18">
        <f>SUM(I46:I62)</f>
        <v>1</v>
      </c>
      <c r="J63" s="3"/>
      <c r="K63" s="3"/>
      <c r="L63" s="3"/>
      <c r="M63" s="3"/>
      <c r="N63" s="3"/>
      <c r="O63" s="1"/>
    </row>
    <row r="64" spans="1:15">
      <c r="A64" s="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1"/>
    </row>
    <row r="65" spans="1:15">
      <c r="A65" s="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1"/>
    </row>
    <row r="66" spans="1:15">
      <c r="A66" s="1"/>
      <c r="B66" s="3"/>
      <c r="M66" s="3"/>
      <c r="N66" s="3"/>
      <c r="O66" s="1"/>
    </row>
    <row r="67" spans="1:15">
      <c r="A67" s="1"/>
      <c r="B67" s="3"/>
      <c r="M67" s="3"/>
      <c r="N67" s="3"/>
      <c r="O67" s="1"/>
    </row>
    <row r="68" spans="1:15">
      <c r="A68" s="1"/>
      <c r="B68" s="3"/>
      <c r="M68" s="3"/>
      <c r="N68" s="3"/>
      <c r="O68" s="1"/>
    </row>
    <row r="69" spans="1:15">
      <c r="A69" s="1"/>
      <c r="B69" s="3"/>
      <c r="M69" s="3"/>
      <c r="N69" s="3"/>
      <c r="O69" s="1"/>
    </row>
    <row r="70" spans="1:15">
      <c r="A70" s="1"/>
      <c r="B70" s="3"/>
      <c r="M70" s="3"/>
      <c r="N70" s="3"/>
      <c r="O70" s="1"/>
    </row>
    <row r="71" spans="1:15">
      <c r="A71" s="1"/>
      <c r="B71" s="3"/>
      <c r="M71" s="3"/>
      <c r="N71" s="3"/>
      <c r="O71" s="1"/>
    </row>
    <row r="72" spans="1:15">
      <c r="A72" s="1"/>
      <c r="B72" s="3"/>
      <c r="M72" s="3"/>
      <c r="N72" s="3"/>
      <c r="O72" s="1"/>
    </row>
    <row r="73" spans="1:15">
      <c r="A73" s="1"/>
      <c r="B73" s="3"/>
      <c r="M73" s="3"/>
      <c r="N73" s="3"/>
      <c r="O73" s="1"/>
    </row>
    <row r="74" spans="1:15">
      <c r="A74" s="1"/>
      <c r="B74" s="3"/>
      <c r="M74" s="3"/>
      <c r="N74" s="3"/>
      <c r="O74" s="1"/>
    </row>
    <row r="75" spans="1:15">
      <c r="A75" s="1"/>
      <c r="B75" s="3"/>
      <c r="M75" s="3"/>
      <c r="N75" s="3"/>
      <c r="O75" s="1"/>
    </row>
    <row r="76" spans="1:15">
      <c r="A76" s="1"/>
      <c r="B76" s="3"/>
      <c r="M76" s="3"/>
      <c r="N76" s="3"/>
      <c r="O76" s="1"/>
    </row>
    <row r="77" spans="1:15">
      <c r="A77" s="1"/>
      <c r="B77" s="3"/>
      <c r="M77" s="3"/>
      <c r="N77" s="3"/>
      <c r="O77" s="1"/>
    </row>
    <row r="78" spans="1:15">
      <c r="A78" s="1"/>
      <c r="B78" s="3"/>
      <c r="M78" s="3"/>
      <c r="N78" s="3"/>
      <c r="O78" s="1"/>
    </row>
    <row r="79" spans="1:15">
      <c r="A79" s="1"/>
      <c r="B79" s="3"/>
      <c r="M79" s="3"/>
      <c r="N79" s="3"/>
      <c r="O79" s="1"/>
    </row>
    <row r="80" spans="1:15">
      <c r="A80" s="1"/>
      <c r="B80" s="3"/>
      <c r="M80" s="3"/>
      <c r="N80" s="3"/>
      <c r="O80" s="1"/>
    </row>
    <row r="81" spans="1:15">
      <c r="A81" s="1"/>
      <c r="B81" s="3"/>
      <c r="M81" s="3"/>
      <c r="N81" s="3"/>
      <c r="O81" s="1"/>
    </row>
    <row r="82" spans="1:15">
      <c r="A82" s="1"/>
      <c r="B82" s="3"/>
      <c r="M82" s="3"/>
      <c r="N82" s="3"/>
      <c r="O82" s="1"/>
    </row>
    <row r="83" spans="1:15">
      <c r="A83" s="1"/>
      <c r="B83" s="3"/>
      <c r="M83" s="3"/>
      <c r="N83" s="3"/>
      <c r="O83" s="1"/>
    </row>
    <row r="84" spans="1:15">
      <c r="A84" s="1"/>
      <c r="B84" s="3"/>
      <c r="M84" s="3"/>
      <c r="N84" s="3"/>
      <c r="O84" s="1"/>
    </row>
    <row r="85" spans="1:15">
      <c r="A85" s="1"/>
      <c r="B85" s="3"/>
      <c r="M85" s="3"/>
      <c r="N85" s="3"/>
      <c r="O85" s="1"/>
    </row>
    <row r="86" spans="1:15">
      <c r="A86" s="1"/>
      <c r="B86" s="3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3"/>
      <c r="N86" s="3"/>
      <c r="O86" s="1"/>
    </row>
    <row r="87" spans="1:15">
      <c r="A87" s="1"/>
      <c r="B87" s="3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3"/>
      <c r="N87" s="3"/>
      <c r="O87" s="1"/>
    </row>
    <row r="88" spans="1:15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1"/>
    </row>
    <row r="89" spans="1:15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1"/>
    </row>
    <row r="90" spans="1:15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1"/>
    </row>
    <row r="91" spans="1:15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1"/>
    </row>
    <row r="92" spans="1:15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1"/>
    </row>
    <row r="93" spans="1:15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1"/>
    </row>
    <row r="94" spans="1:15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1"/>
    </row>
    <row r="95" spans="1:15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1"/>
    </row>
    <row r="96" spans="1:15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1"/>
    </row>
    <row r="97" spans="1:15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1"/>
    </row>
    <row r="98" spans="1:15" ht="15.75" thickBot="1">
      <c r="A98" s="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1"/>
    </row>
    <row r="99" spans="1:15" ht="18.75" thickBot="1">
      <c r="A99" s="1"/>
      <c r="B99" s="3"/>
      <c r="C99" s="3"/>
      <c r="D99" s="84" t="s">
        <v>29</v>
      </c>
      <c r="E99" s="85"/>
      <c r="F99" s="85"/>
      <c r="G99" s="85"/>
      <c r="H99" s="85"/>
      <c r="I99" s="86"/>
      <c r="J99" s="3"/>
      <c r="K99" s="3"/>
      <c r="L99" s="3"/>
      <c r="M99" s="3"/>
      <c r="N99" s="3"/>
      <c r="O99" s="1"/>
    </row>
    <row r="100" spans="1:15" ht="15.75" customHeight="1" thickBot="1">
      <c r="A100" s="1"/>
      <c r="B100" s="3"/>
      <c r="C100" s="3"/>
      <c r="D100" s="51">
        <v>1</v>
      </c>
      <c r="E100" s="81" t="s">
        <v>30</v>
      </c>
      <c r="F100" s="82"/>
      <c r="G100" s="83"/>
      <c r="H100" s="52">
        <v>274</v>
      </c>
      <c r="I100" s="53">
        <f>H100/H108</f>
        <v>0.57805907172995785</v>
      </c>
      <c r="J100" s="3"/>
      <c r="K100" s="3"/>
      <c r="L100" s="3"/>
      <c r="M100" s="3"/>
      <c r="N100" s="3"/>
      <c r="O100" s="1"/>
    </row>
    <row r="101" spans="1:15" ht="17.25" thickBot="1">
      <c r="A101" s="1"/>
      <c r="B101" s="3"/>
      <c r="C101" s="3"/>
      <c r="D101" s="51">
        <v>2</v>
      </c>
      <c r="E101" s="81" t="s">
        <v>31</v>
      </c>
      <c r="F101" s="82"/>
      <c r="G101" s="83"/>
      <c r="H101" s="52">
        <v>147</v>
      </c>
      <c r="I101" s="53">
        <f>H101/H108</f>
        <v>0.310126582278481</v>
      </c>
      <c r="J101" s="3"/>
      <c r="K101" s="3"/>
      <c r="L101" s="3"/>
      <c r="M101" s="3"/>
      <c r="N101" s="3"/>
      <c r="O101" s="1"/>
    </row>
    <row r="102" spans="1:15" ht="15.75" customHeight="1" thickBot="1">
      <c r="A102" s="1"/>
      <c r="B102" s="3"/>
      <c r="C102" s="3"/>
      <c r="D102" s="51">
        <v>3</v>
      </c>
      <c r="E102" s="81" t="s">
        <v>32</v>
      </c>
      <c r="F102" s="82"/>
      <c r="G102" s="83"/>
      <c r="H102" s="52">
        <v>48</v>
      </c>
      <c r="I102" s="53">
        <f>H102/H108</f>
        <v>0.10126582278481013</v>
      </c>
      <c r="J102" s="3"/>
      <c r="K102" s="3"/>
      <c r="L102" s="3"/>
      <c r="M102" s="3"/>
      <c r="N102" s="3"/>
      <c r="O102" s="1"/>
    </row>
    <row r="103" spans="1:15" ht="15.75" customHeight="1" thickBot="1">
      <c r="A103" s="1"/>
      <c r="B103" s="3"/>
      <c r="C103" s="3"/>
      <c r="D103" s="51">
        <v>4</v>
      </c>
      <c r="E103" s="81" t="s">
        <v>33</v>
      </c>
      <c r="F103" s="82"/>
      <c r="G103" s="83"/>
      <c r="H103" s="52">
        <v>1</v>
      </c>
      <c r="I103" s="53">
        <f>H103/H108</f>
        <v>2.1097046413502108E-3</v>
      </c>
      <c r="J103" s="3"/>
      <c r="K103" s="3"/>
      <c r="L103" s="3"/>
      <c r="M103" s="3"/>
      <c r="N103" s="3"/>
      <c r="O103" s="1"/>
    </row>
    <row r="104" spans="1:15" ht="17.25" thickBot="1">
      <c r="A104" s="1"/>
      <c r="B104" s="3"/>
      <c r="C104" s="3"/>
      <c r="D104" s="51">
        <v>5</v>
      </c>
      <c r="E104" s="81" t="s">
        <v>34</v>
      </c>
      <c r="F104" s="82"/>
      <c r="G104" s="83"/>
      <c r="H104" s="52">
        <v>2</v>
      </c>
      <c r="I104" s="53">
        <f>H104/H108</f>
        <v>4.2194092827004216E-3</v>
      </c>
      <c r="J104" s="3"/>
      <c r="K104" s="3"/>
      <c r="L104" s="3"/>
      <c r="M104" s="3"/>
      <c r="N104" s="3"/>
      <c r="O104" s="1"/>
    </row>
    <row r="105" spans="1:15" ht="15.75" customHeight="1" thickBot="1">
      <c r="A105" s="1"/>
      <c r="B105" s="3"/>
      <c r="C105" s="3"/>
      <c r="D105" s="51">
        <v>6</v>
      </c>
      <c r="E105" s="81" t="s">
        <v>35</v>
      </c>
      <c r="F105" s="82"/>
      <c r="G105" s="83"/>
      <c r="H105" s="52">
        <v>0</v>
      </c>
      <c r="I105" s="53">
        <f>+H105/H108</f>
        <v>0</v>
      </c>
      <c r="J105" s="3"/>
      <c r="K105" s="3"/>
      <c r="L105" s="3"/>
      <c r="M105" s="3"/>
      <c r="N105" s="3"/>
      <c r="O105" s="1"/>
    </row>
    <row r="106" spans="1:15" ht="16.5">
      <c r="A106" s="1"/>
      <c r="B106" s="3"/>
      <c r="C106" s="3"/>
      <c r="D106" s="51">
        <v>7</v>
      </c>
      <c r="E106" s="81" t="s">
        <v>36</v>
      </c>
      <c r="F106" s="82"/>
      <c r="G106" s="83"/>
      <c r="H106" s="52">
        <v>2</v>
      </c>
      <c r="I106" s="53">
        <f>H106/H108</f>
        <v>4.2194092827004216E-3</v>
      </c>
      <c r="J106" s="3"/>
      <c r="K106" s="3"/>
      <c r="L106" s="3"/>
      <c r="M106" s="3"/>
      <c r="N106" s="3"/>
      <c r="O106" s="1"/>
    </row>
    <row r="107" spans="1:15" ht="15.75" thickBot="1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1"/>
    </row>
    <row r="108" spans="1:15" s="16" customFormat="1" ht="16.5" thickBot="1">
      <c r="A108" s="1"/>
      <c r="B108" s="3"/>
      <c r="C108" s="3"/>
      <c r="D108" s="3"/>
      <c r="E108" s="3"/>
      <c r="F108" s="3"/>
      <c r="G108" s="20" t="s">
        <v>7</v>
      </c>
      <c r="H108" s="9">
        <f>SUM(H100:H107)</f>
        <v>474</v>
      </c>
      <c r="I108" s="21">
        <f>SUM(I100:I105)</f>
        <v>0.99578059071729952</v>
      </c>
      <c r="J108" s="3"/>
      <c r="K108" s="3"/>
      <c r="L108" s="3"/>
      <c r="M108" s="3"/>
      <c r="N108" s="3"/>
      <c r="O108" s="1"/>
    </row>
    <row r="109" spans="1:15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1"/>
    </row>
    <row r="110" spans="1:15">
      <c r="A110" s="1"/>
      <c r="B110" s="3"/>
      <c r="C110" s="3"/>
      <c r="D110" s="14"/>
      <c r="E110" s="14"/>
      <c r="F110" s="14"/>
      <c r="G110" s="14"/>
      <c r="H110" s="14"/>
      <c r="I110" s="14"/>
      <c r="J110" s="3"/>
      <c r="K110" s="3"/>
      <c r="L110" s="3"/>
      <c r="M110" s="3"/>
      <c r="N110" s="3"/>
      <c r="O110" s="1"/>
    </row>
    <row r="111" spans="1:15">
      <c r="A111" s="1"/>
      <c r="B111" s="3"/>
      <c r="C111" s="3"/>
      <c r="D111" s="14"/>
      <c r="E111" s="14"/>
      <c r="F111" s="14"/>
      <c r="G111" s="14"/>
      <c r="H111" s="14"/>
      <c r="I111" s="14"/>
      <c r="J111" s="3"/>
      <c r="K111" s="3"/>
      <c r="L111" s="3"/>
      <c r="M111" s="3"/>
      <c r="N111" s="3"/>
      <c r="O111" s="1"/>
    </row>
    <row r="112" spans="1:15">
      <c r="A112" s="1"/>
      <c r="B112" s="3"/>
      <c r="C112" s="3"/>
      <c r="D112" s="14"/>
      <c r="E112" s="14"/>
      <c r="F112" s="14"/>
      <c r="G112" s="14"/>
      <c r="H112" s="14"/>
      <c r="I112" s="14"/>
      <c r="J112" s="3"/>
      <c r="K112" s="3"/>
      <c r="L112" s="3"/>
      <c r="M112" s="3"/>
      <c r="N112" s="3"/>
      <c r="O112" s="1"/>
    </row>
    <row r="113" spans="1:15">
      <c r="A113" s="1"/>
      <c r="B113" s="3"/>
      <c r="C113" s="3"/>
      <c r="D113" s="14"/>
      <c r="E113" s="14"/>
      <c r="F113" s="14"/>
      <c r="G113" s="14"/>
      <c r="H113" s="14"/>
      <c r="I113" s="14"/>
      <c r="J113" s="3"/>
      <c r="K113" s="3"/>
      <c r="L113" s="3"/>
      <c r="M113" s="3"/>
      <c r="N113" s="3"/>
      <c r="O113" s="1"/>
    </row>
    <row r="114" spans="1:15">
      <c r="A114" s="1"/>
      <c r="B114" s="3"/>
      <c r="C114" s="3"/>
      <c r="D114" s="14"/>
      <c r="E114" s="14"/>
      <c r="F114" s="14"/>
      <c r="G114" s="14"/>
      <c r="H114" s="14"/>
      <c r="I114" s="14"/>
      <c r="J114" s="3"/>
      <c r="K114" s="3"/>
      <c r="L114" s="3"/>
      <c r="M114" s="3"/>
      <c r="N114" s="3"/>
      <c r="O114" s="1"/>
    </row>
    <row r="115" spans="1:15">
      <c r="A115" s="1"/>
      <c r="B115" s="3"/>
      <c r="C115" s="3"/>
      <c r="D115" s="14"/>
      <c r="E115" s="14"/>
      <c r="F115" s="14"/>
      <c r="G115" s="14"/>
      <c r="H115" s="14"/>
      <c r="I115" s="14"/>
      <c r="J115" s="3"/>
      <c r="K115" s="3"/>
      <c r="L115" s="3"/>
      <c r="M115" s="3"/>
      <c r="N115" s="3"/>
      <c r="O115" s="1"/>
    </row>
    <row r="116" spans="1:15">
      <c r="A116" s="1"/>
      <c r="B116" s="3"/>
      <c r="C116" s="3"/>
      <c r="D116" s="14"/>
      <c r="E116" s="14"/>
      <c r="F116" s="14"/>
      <c r="G116" s="14"/>
      <c r="H116" s="14"/>
      <c r="I116" s="14"/>
      <c r="J116" s="3"/>
      <c r="K116" s="3"/>
      <c r="L116" s="3"/>
      <c r="M116" s="3"/>
      <c r="N116" s="3"/>
      <c r="O116" s="1"/>
    </row>
    <row r="117" spans="1:15">
      <c r="A117" s="1"/>
      <c r="B117" s="3"/>
      <c r="C117" s="3"/>
      <c r="D117" s="14"/>
      <c r="E117" s="14"/>
      <c r="F117" s="14"/>
      <c r="G117" s="14"/>
      <c r="H117" s="14"/>
      <c r="I117" s="14"/>
      <c r="J117" s="3"/>
      <c r="K117" s="3"/>
      <c r="L117" s="3"/>
      <c r="M117" s="3"/>
      <c r="N117" s="3"/>
      <c r="O117" s="1"/>
    </row>
    <row r="118" spans="1:15">
      <c r="A118" s="1"/>
      <c r="B118" s="3"/>
      <c r="C118" s="3"/>
      <c r="D118" s="14"/>
      <c r="E118" s="14"/>
      <c r="F118" s="14"/>
      <c r="G118" s="14"/>
      <c r="H118" s="14"/>
      <c r="I118" s="14"/>
      <c r="J118" s="3"/>
      <c r="K118" s="3"/>
      <c r="L118" s="3"/>
      <c r="M118" s="3"/>
      <c r="N118" s="3"/>
      <c r="O118" s="1"/>
    </row>
    <row r="119" spans="1:15">
      <c r="A119" s="1"/>
      <c r="B119" s="3"/>
      <c r="C119" s="3"/>
      <c r="D119" s="14"/>
      <c r="E119" s="14"/>
      <c r="F119" s="14"/>
      <c r="G119" s="14"/>
      <c r="H119" s="14"/>
      <c r="I119" s="14"/>
      <c r="J119" s="3"/>
      <c r="K119" s="3"/>
      <c r="L119" s="3"/>
      <c r="M119" s="3"/>
      <c r="N119" s="3"/>
      <c r="O119" s="1"/>
    </row>
    <row r="120" spans="1:15">
      <c r="A120" s="1"/>
      <c r="B120" s="3"/>
      <c r="C120" s="3"/>
      <c r="D120" s="14"/>
      <c r="E120" s="14"/>
      <c r="F120" s="14"/>
      <c r="G120" s="14"/>
      <c r="H120" s="14"/>
      <c r="I120" s="14"/>
      <c r="J120" s="3"/>
      <c r="K120" s="3"/>
      <c r="L120" s="3"/>
      <c r="M120" s="3"/>
      <c r="N120" s="3"/>
      <c r="O120" s="1"/>
    </row>
    <row r="121" spans="1:15">
      <c r="A121" s="1"/>
      <c r="B121" s="3"/>
      <c r="C121" s="3"/>
      <c r="D121" s="14"/>
      <c r="E121" s="14"/>
      <c r="F121" s="14"/>
      <c r="G121" s="14"/>
      <c r="H121" s="14"/>
      <c r="I121" s="14"/>
      <c r="J121" s="3"/>
      <c r="K121" s="3"/>
      <c r="L121" s="3"/>
      <c r="M121" s="3"/>
      <c r="N121" s="3"/>
      <c r="O121" s="1"/>
    </row>
    <row r="122" spans="1:15">
      <c r="A122" s="1"/>
      <c r="B122" s="3"/>
      <c r="C122" s="3"/>
      <c r="D122" s="14"/>
      <c r="E122" s="14"/>
      <c r="F122" s="14"/>
      <c r="G122" s="14"/>
      <c r="H122" s="14"/>
      <c r="I122" s="14"/>
      <c r="J122" s="3"/>
      <c r="K122" s="3"/>
      <c r="L122" s="3"/>
      <c r="M122" s="3"/>
      <c r="N122" s="3"/>
      <c r="O122" s="1"/>
    </row>
    <row r="123" spans="1:15">
      <c r="A123" s="1"/>
      <c r="B123" s="3"/>
      <c r="C123" s="3"/>
      <c r="D123" s="14"/>
      <c r="E123" s="14"/>
      <c r="F123" s="14"/>
      <c r="G123" s="14"/>
      <c r="H123" s="14"/>
      <c r="I123" s="14"/>
      <c r="J123" s="3"/>
      <c r="K123" s="3"/>
      <c r="L123" s="3"/>
      <c r="M123" s="3"/>
      <c r="N123" s="3"/>
      <c r="O123" s="1"/>
    </row>
    <row r="124" spans="1:15">
      <c r="A124" s="1"/>
      <c r="B124" s="3"/>
      <c r="C124" s="3"/>
      <c r="D124" s="14"/>
      <c r="E124" s="14"/>
      <c r="F124" s="14"/>
      <c r="G124" s="14"/>
      <c r="H124" s="14"/>
      <c r="I124" s="14"/>
      <c r="J124" s="3"/>
      <c r="K124" s="3"/>
      <c r="L124" s="3"/>
      <c r="M124" s="3"/>
      <c r="N124" s="3"/>
      <c r="O124" s="1"/>
    </row>
    <row r="125" spans="1:15">
      <c r="A125" s="1"/>
      <c r="B125" s="3"/>
      <c r="C125" s="3"/>
      <c r="D125" s="14"/>
      <c r="E125" s="14"/>
      <c r="F125" s="14"/>
      <c r="G125" s="14"/>
      <c r="H125" s="14"/>
      <c r="I125" s="14"/>
      <c r="J125" s="3"/>
      <c r="K125" s="3"/>
      <c r="L125" s="3"/>
      <c r="M125" s="3"/>
      <c r="N125" s="3"/>
      <c r="O125" s="1"/>
    </row>
    <row r="126" spans="1:15">
      <c r="A126" s="1"/>
      <c r="B126" s="3"/>
      <c r="C126" s="3"/>
      <c r="D126" s="14"/>
      <c r="E126" s="14"/>
      <c r="F126" s="14"/>
      <c r="G126" s="14"/>
      <c r="H126" s="14"/>
      <c r="I126" s="14"/>
      <c r="J126" s="3"/>
      <c r="K126" s="3"/>
      <c r="L126" s="3"/>
      <c r="M126" s="3"/>
      <c r="N126" s="3"/>
      <c r="O126" s="1"/>
    </row>
    <row r="127" spans="1:15">
      <c r="A127" s="1"/>
      <c r="B127" s="3"/>
      <c r="C127" s="3"/>
      <c r="D127" s="14"/>
      <c r="E127" s="14"/>
      <c r="F127" s="14"/>
      <c r="G127" s="14"/>
      <c r="H127" s="14"/>
      <c r="I127" s="14"/>
      <c r="J127" s="3"/>
      <c r="K127" s="3"/>
      <c r="L127" s="3"/>
      <c r="M127" s="3"/>
      <c r="N127" s="3"/>
      <c r="O127" s="1"/>
    </row>
    <row r="128" spans="1:15">
      <c r="A128" s="1"/>
      <c r="B128" s="3"/>
      <c r="C128" s="3"/>
      <c r="D128" s="14"/>
      <c r="E128" s="14"/>
      <c r="F128" s="14"/>
      <c r="G128" s="14"/>
      <c r="H128" s="14"/>
      <c r="I128" s="14"/>
      <c r="J128" s="3"/>
      <c r="K128" s="3"/>
      <c r="L128" s="3"/>
      <c r="M128" s="3"/>
      <c r="N128" s="3"/>
      <c r="O128" s="1"/>
    </row>
    <row r="129" spans="1:15">
      <c r="A129" s="1"/>
      <c r="B129" s="3"/>
      <c r="C129" s="3"/>
      <c r="D129" s="14"/>
      <c r="E129" s="14"/>
      <c r="F129" s="14"/>
      <c r="G129" s="14"/>
      <c r="H129" s="14"/>
      <c r="I129" s="14"/>
      <c r="J129" s="3"/>
      <c r="K129" s="3"/>
      <c r="L129" s="3"/>
      <c r="M129" s="3"/>
      <c r="N129" s="3"/>
      <c r="O129" s="1"/>
    </row>
    <row r="130" spans="1:15">
      <c r="A130" s="1"/>
      <c r="B130" s="3"/>
      <c r="C130" s="3"/>
      <c r="D130" s="14"/>
      <c r="E130" s="14"/>
      <c r="F130" s="14"/>
      <c r="G130" s="14"/>
      <c r="H130" s="14"/>
      <c r="I130" s="14"/>
      <c r="J130" s="3"/>
      <c r="K130" s="3"/>
      <c r="L130" s="3"/>
      <c r="M130" s="3"/>
      <c r="N130" s="3"/>
      <c r="O130" s="1"/>
    </row>
    <row r="131" spans="1:15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1"/>
    </row>
    <row r="132" spans="1:15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1"/>
    </row>
    <row r="133" spans="1:15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1"/>
    </row>
    <row r="134" spans="1:15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1"/>
    </row>
    <row r="135" spans="1:15" ht="15.75" thickBot="1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1"/>
    </row>
    <row r="136" spans="1:15" ht="19.5" thickBot="1">
      <c r="A136" s="1"/>
      <c r="B136" s="3"/>
      <c r="C136" s="3"/>
      <c r="D136" s="3"/>
      <c r="E136" s="72" t="s">
        <v>37</v>
      </c>
      <c r="F136" s="73"/>
      <c r="G136" s="73"/>
      <c r="H136" s="73"/>
      <c r="I136" s="74"/>
      <c r="J136" s="3"/>
      <c r="K136" s="3"/>
      <c r="L136" s="3"/>
      <c r="M136" s="3"/>
      <c r="N136" s="3"/>
      <c r="O136" s="1"/>
    </row>
    <row r="137" spans="1:15" ht="15.75" thickBot="1">
      <c r="A137" s="1"/>
      <c r="B137" s="3"/>
      <c r="C137" s="3"/>
      <c r="D137" s="3"/>
      <c r="E137" s="78" t="s">
        <v>38</v>
      </c>
      <c r="F137" s="79"/>
      <c r="G137" s="79"/>
      <c r="H137" s="80"/>
      <c r="I137" s="22">
        <v>1128</v>
      </c>
      <c r="J137" s="3"/>
      <c r="K137" s="3"/>
      <c r="L137" s="3"/>
      <c r="M137" s="3"/>
      <c r="N137" s="3"/>
      <c r="O137" s="1"/>
    </row>
    <row r="138" spans="1:15" ht="16.5" thickBot="1">
      <c r="A138" s="1"/>
      <c r="B138" s="3"/>
      <c r="C138" s="3"/>
      <c r="D138" s="3"/>
      <c r="E138" s="3"/>
      <c r="F138" s="3"/>
      <c r="G138" s="3"/>
      <c r="H138" s="23" t="s">
        <v>7</v>
      </c>
      <c r="I138" s="20">
        <f>SUM(I137)</f>
        <v>1128</v>
      </c>
      <c r="J138" s="3"/>
      <c r="K138" s="3"/>
      <c r="L138" s="3"/>
      <c r="M138" s="3"/>
      <c r="N138" s="3"/>
      <c r="O138" s="1"/>
    </row>
    <row r="139" spans="1:15" ht="15.75" thickBot="1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1"/>
    </row>
    <row r="140" spans="1:15" ht="19.5" thickBot="1">
      <c r="A140" s="1"/>
      <c r="B140" s="3"/>
      <c r="C140" s="3"/>
      <c r="D140" s="3"/>
      <c r="E140" s="72" t="s">
        <v>39</v>
      </c>
      <c r="F140" s="73"/>
      <c r="G140" s="73"/>
      <c r="H140" s="73"/>
      <c r="I140" s="74"/>
      <c r="J140" s="3"/>
      <c r="K140" s="3"/>
      <c r="L140" s="3"/>
      <c r="M140" s="3"/>
      <c r="N140" s="3"/>
      <c r="O140" s="1"/>
    </row>
    <row r="141" spans="1:15" ht="15.75" thickBot="1">
      <c r="A141" s="1"/>
      <c r="B141" s="3"/>
      <c r="C141" s="3"/>
      <c r="D141" s="3"/>
      <c r="E141" s="78" t="s">
        <v>40</v>
      </c>
      <c r="F141" s="79"/>
      <c r="G141" s="79"/>
      <c r="H141" s="80"/>
      <c r="I141" s="24">
        <v>413</v>
      </c>
      <c r="J141" s="3"/>
      <c r="K141" s="3"/>
      <c r="L141" s="3"/>
      <c r="M141" s="3"/>
      <c r="N141" s="3"/>
      <c r="O141" s="1"/>
    </row>
    <row r="142" spans="1:15" ht="16.5" thickBot="1">
      <c r="A142" s="1"/>
      <c r="B142" s="3"/>
      <c r="C142" s="3"/>
      <c r="D142" s="3"/>
      <c r="E142" s="3"/>
      <c r="F142" s="3"/>
      <c r="G142" s="3"/>
      <c r="H142" s="23" t="s">
        <v>7</v>
      </c>
      <c r="I142" s="20">
        <f>SUM(I141)</f>
        <v>413</v>
      </c>
      <c r="J142" s="3"/>
      <c r="K142" s="3"/>
      <c r="L142" s="3"/>
      <c r="M142" s="3"/>
      <c r="N142" s="3"/>
      <c r="O142" s="1"/>
    </row>
    <row r="143" spans="1:15" ht="15.75" thickBot="1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1"/>
    </row>
    <row r="144" spans="1:15" ht="19.5" thickBot="1">
      <c r="A144" s="1"/>
      <c r="B144" s="3"/>
      <c r="C144" s="3"/>
      <c r="D144" s="3"/>
      <c r="E144" s="75" t="s">
        <v>41</v>
      </c>
      <c r="F144" s="76"/>
      <c r="G144" s="76"/>
      <c r="H144" s="76"/>
      <c r="I144" s="77"/>
      <c r="J144" s="3"/>
      <c r="K144" s="3"/>
      <c r="L144" s="3"/>
      <c r="M144" s="3"/>
      <c r="N144" s="3"/>
      <c r="O144" s="1"/>
    </row>
    <row r="145" spans="1:15" ht="15.75" thickBot="1">
      <c r="A145" s="1"/>
      <c r="B145" s="3"/>
      <c r="C145" s="3"/>
      <c r="D145" s="3"/>
      <c r="E145" s="78" t="s">
        <v>42</v>
      </c>
      <c r="F145" s="79"/>
      <c r="G145" s="79"/>
      <c r="H145" s="80"/>
      <c r="I145" s="24">
        <v>29</v>
      </c>
      <c r="J145" s="3"/>
      <c r="K145" s="3"/>
      <c r="L145" s="3"/>
      <c r="M145" s="3"/>
      <c r="N145" s="3"/>
      <c r="O145" s="1"/>
    </row>
    <row r="146" spans="1:15" ht="16.5" thickBot="1">
      <c r="A146" s="1"/>
      <c r="B146" s="3"/>
      <c r="C146" s="3"/>
      <c r="D146" s="3"/>
      <c r="E146" s="3"/>
      <c r="F146" s="3"/>
      <c r="G146" s="3"/>
      <c r="H146" s="23" t="s">
        <v>7</v>
      </c>
      <c r="I146" s="25">
        <f>SUM(I145)</f>
        <v>29</v>
      </c>
      <c r="J146" s="3"/>
      <c r="K146" s="3"/>
      <c r="L146" s="3"/>
      <c r="M146" s="3"/>
      <c r="N146" s="3"/>
      <c r="O146" s="1"/>
    </row>
    <row r="147" spans="1:15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1"/>
    </row>
    <row r="148" spans="1:15" ht="15.75" thickBot="1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1"/>
    </row>
    <row r="149" spans="1:15" ht="19.5" thickBot="1">
      <c r="A149" s="1"/>
      <c r="B149" s="3"/>
      <c r="C149" s="3"/>
      <c r="D149" s="3"/>
      <c r="E149" s="75" t="s">
        <v>43</v>
      </c>
      <c r="F149" s="76"/>
      <c r="G149" s="76"/>
      <c r="H149" s="76"/>
      <c r="I149" s="77"/>
      <c r="J149" s="3"/>
      <c r="K149" s="3"/>
      <c r="L149" s="3"/>
      <c r="M149" s="3"/>
      <c r="N149" s="3"/>
      <c r="O149" s="1"/>
    </row>
    <row r="150" spans="1:15" ht="15.75" customHeight="1" thickBot="1">
      <c r="A150" s="1"/>
      <c r="B150" s="3"/>
      <c r="C150" s="3"/>
      <c r="D150" s="3"/>
      <c r="E150" s="78" t="s">
        <v>43</v>
      </c>
      <c r="F150" s="79"/>
      <c r="G150" s="79"/>
      <c r="H150" s="80"/>
      <c r="I150" s="24">
        <v>3</v>
      </c>
      <c r="J150" s="3"/>
      <c r="K150" s="3"/>
      <c r="L150" s="3"/>
      <c r="M150" s="3"/>
      <c r="N150" s="3"/>
      <c r="O150" s="1"/>
    </row>
    <row r="151" spans="1:15" ht="16.5" thickBot="1">
      <c r="A151" s="1"/>
      <c r="B151" s="3"/>
      <c r="C151" s="3"/>
      <c r="D151" s="3"/>
      <c r="E151" s="3"/>
      <c r="F151" s="3"/>
      <c r="G151" s="3"/>
      <c r="H151" s="23" t="s">
        <v>7</v>
      </c>
      <c r="I151" s="25">
        <f>SUM(I150)</f>
        <v>3</v>
      </c>
      <c r="J151" s="3"/>
      <c r="K151" s="3"/>
      <c r="L151" s="3"/>
      <c r="M151" s="3"/>
      <c r="N151" s="3"/>
      <c r="O151" s="1"/>
    </row>
    <row r="152" spans="1:15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1"/>
    </row>
    <row r="153" spans="1:15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1"/>
    </row>
    <row r="154" spans="1:15" ht="15.75" thickBot="1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1"/>
    </row>
    <row r="155" spans="1:15" ht="19.5" thickBot="1">
      <c r="A155" s="1"/>
      <c r="B155" s="3"/>
      <c r="C155" s="3"/>
      <c r="D155" s="72" t="s">
        <v>44</v>
      </c>
      <c r="E155" s="73"/>
      <c r="F155" s="73"/>
      <c r="G155" s="73"/>
      <c r="H155" s="73"/>
      <c r="I155" s="74"/>
      <c r="J155" s="3"/>
      <c r="K155" s="3"/>
      <c r="L155" s="3"/>
      <c r="M155" s="3"/>
      <c r="N155" s="3"/>
      <c r="O155" s="1"/>
    </row>
    <row r="156" spans="1:15" ht="15.75" thickBot="1">
      <c r="A156" s="1"/>
      <c r="B156" s="3"/>
      <c r="C156" s="3"/>
      <c r="D156" s="26">
        <v>1</v>
      </c>
      <c r="E156" s="27" t="s">
        <v>45</v>
      </c>
      <c r="F156" s="28"/>
      <c r="G156" s="29"/>
      <c r="H156" s="30">
        <v>346</v>
      </c>
      <c r="I156" s="31">
        <f>H156/H161</f>
        <v>0.72995780590717296</v>
      </c>
      <c r="J156" s="3"/>
      <c r="K156" s="3"/>
      <c r="L156" s="3"/>
      <c r="M156" s="3"/>
      <c r="N156" s="3"/>
      <c r="O156" s="1"/>
    </row>
    <row r="157" spans="1:15" ht="15.75" thickBot="1">
      <c r="A157" s="1"/>
      <c r="B157" s="3"/>
      <c r="C157" s="3"/>
      <c r="D157" s="26">
        <v>2</v>
      </c>
      <c r="E157" s="27" t="s">
        <v>46</v>
      </c>
      <c r="F157" s="28"/>
      <c r="G157" s="29"/>
      <c r="H157" s="30">
        <v>120</v>
      </c>
      <c r="I157" s="19">
        <f>H157/H161</f>
        <v>0.25316455696202533</v>
      </c>
      <c r="J157" s="3"/>
      <c r="K157" s="3"/>
      <c r="L157" s="3"/>
      <c r="M157" s="3"/>
      <c r="N157" s="3"/>
      <c r="O157" s="1"/>
    </row>
    <row r="158" spans="1:15" ht="15.75" thickBot="1">
      <c r="A158" s="1"/>
      <c r="B158" s="3"/>
      <c r="C158" s="3"/>
      <c r="D158" s="32">
        <v>4</v>
      </c>
      <c r="E158" s="33" t="s">
        <v>47</v>
      </c>
      <c r="F158" s="28"/>
      <c r="G158" s="29"/>
      <c r="H158" s="30">
        <v>0</v>
      </c>
      <c r="I158" s="34">
        <f>H158/H161</f>
        <v>0</v>
      </c>
      <c r="J158" s="3"/>
      <c r="K158" s="3"/>
      <c r="L158" s="3"/>
      <c r="M158" s="3"/>
      <c r="N158" s="3"/>
      <c r="O158" s="1"/>
    </row>
    <row r="159" spans="1:15" ht="15.75" thickBot="1">
      <c r="A159" s="1"/>
      <c r="B159" s="3"/>
      <c r="C159" s="3"/>
      <c r="D159" s="26">
        <v>3</v>
      </c>
      <c r="E159" s="27" t="s">
        <v>48</v>
      </c>
      <c r="F159" s="28"/>
      <c r="G159" s="29"/>
      <c r="H159" s="30">
        <v>8</v>
      </c>
      <c r="I159" s="19">
        <f>H159/H161</f>
        <v>1.6877637130801686E-2</v>
      </c>
      <c r="J159" s="3"/>
      <c r="K159" s="3"/>
      <c r="L159" s="3"/>
      <c r="M159" s="3"/>
      <c r="N159" s="3"/>
      <c r="O159" s="1"/>
    </row>
    <row r="160" spans="1:15" ht="15.75" thickBot="1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1"/>
    </row>
    <row r="161" spans="1:15" s="16" customFormat="1" ht="16.5" thickBot="1">
      <c r="A161" s="1"/>
      <c r="B161" s="3"/>
      <c r="C161" s="3"/>
      <c r="D161" s="3"/>
      <c r="E161" s="3"/>
      <c r="F161" s="3"/>
      <c r="G161" s="20" t="s">
        <v>7</v>
      </c>
      <c r="H161" s="25">
        <f>SUM(H156:H160)</f>
        <v>474</v>
      </c>
      <c r="I161" s="35">
        <f>SUM(I156:I159)</f>
        <v>1</v>
      </c>
      <c r="J161" s="3"/>
      <c r="K161" s="3"/>
      <c r="L161" s="3"/>
      <c r="M161" s="3"/>
      <c r="N161" s="3"/>
      <c r="O161" s="1"/>
    </row>
    <row r="162" spans="1:15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1"/>
    </row>
    <row r="163" spans="1:15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1"/>
    </row>
    <row r="164" spans="1:15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1"/>
    </row>
    <row r="165" spans="1:15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1"/>
    </row>
    <row r="166" spans="1:15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1"/>
    </row>
    <row r="167" spans="1:15">
      <c r="A167" s="1"/>
      <c r="B167" s="3"/>
      <c r="C167" s="3"/>
      <c r="D167" s="14"/>
      <c r="E167" s="14"/>
      <c r="F167" s="14"/>
      <c r="G167" s="36"/>
      <c r="H167" s="14"/>
      <c r="I167" s="14"/>
      <c r="J167" s="3"/>
      <c r="K167" s="3"/>
      <c r="L167" s="3"/>
      <c r="M167" s="3"/>
      <c r="N167" s="3"/>
      <c r="O167" s="1"/>
    </row>
    <row r="168" spans="1:15">
      <c r="A168" s="1"/>
      <c r="B168" s="3"/>
      <c r="C168" s="3"/>
      <c r="D168" s="14"/>
      <c r="E168" s="14"/>
      <c r="F168" s="14"/>
      <c r="G168" s="36"/>
      <c r="H168" s="14"/>
      <c r="I168" s="14"/>
      <c r="J168" s="3"/>
      <c r="K168" s="3"/>
      <c r="L168" s="3"/>
      <c r="M168" s="3"/>
      <c r="N168" s="3"/>
      <c r="O168" s="1"/>
    </row>
    <row r="169" spans="1:15">
      <c r="A169" s="1"/>
      <c r="B169" s="3"/>
      <c r="C169" s="3"/>
      <c r="D169" s="14"/>
      <c r="E169" s="14"/>
      <c r="F169" s="14"/>
      <c r="G169" s="36"/>
      <c r="H169" s="14"/>
      <c r="I169" s="14"/>
      <c r="J169" s="3"/>
      <c r="K169" s="3"/>
      <c r="L169" s="3"/>
      <c r="M169" s="3"/>
      <c r="N169" s="3"/>
      <c r="O169" s="1"/>
    </row>
    <row r="170" spans="1:15">
      <c r="A170" s="1"/>
      <c r="B170" s="3"/>
      <c r="C170" s="3"/>
      <c r="D170" s="14"/>
      <c r="E170" s="14"/>
      <c r="F170" s="14"/>
      <c r="G170" s="36"/>
      <c r="H170" s="14"/>
      <c r="I170" s="14"/>
      <c r="J170" s="3"/>
      <c r="K170" s="3"/>
      <c r="L170" s="3"/>
      <c r="M170" s="3"/>
      <c r="N170" s="3"/>
      <c r="O170" s="1"/>
    </row>
    <row r="171" spans="1:15">
      <c r="A171" s="1"/>
      <c r="B171" s="3"/>
      <c r="C171" s="3"/>
      <c r="D171" s="14"/>
      <c r="E171" s="14"/>
      <c r="F171" s="14"/>
      <c r="G171" s="36"/>
      <c r="H171" s="14"/>
      <c r="I171" s="14"/>
      <c r="J171" s="3"/>
      <c r="K171" s="3"/>
      <c r="L171" s="3"/>
      <c r="M171" s="3"/>
      <c r="N171" s="3"/>
      <c r="O171" s="1"/>
    </row>
    <row r="172" spans="1:15">
      <c r="A172" s="1"/>
      <c r="B172" s="3"/>
      <c r="C172" s="3"/>
      <c r="D172" s="14"/>
      <c r="E172" s="14"/>
      <c r="F172" s="14"/>
      <c r="G172" s="36"/>
      <c r="H172" s="14"/>
      <c r="I172" s="14"/>
      <c r="J172" s="3"/>
      <c r="K172" s="3"/>
      <c r="L172" s="3"/>
      <c r="M172" s="3"/>
      <c r="N172" s="3"/>
      <c r="O172" s="1"/>
    </row>
    <row r="173" spans="1:15">
      <c r="A173" s="1"/>
      <c r="B173" s="3"/>
      <c r="C173" s="3"/>
      <c r="D173" s="14"/>
      <c r="E173" s="14"/>
      <c r="F173" s="14"/>
      <c r="G173" s="36"/>
      <c r="H173" s="14"/>
      <c r="I173" s="14"/>
      <c r="J173" s="3"/>
      <c r="K173" s="3"/>
      <c r="L173" s="3"/>
      <c r="M173" s="3"/>
      <c r="N173" s="3"/>
      <c r="O173" s="1"/>
    </row>
    <row r="174" spans="1:15">
      <c r="A174" s="1"/>
      <c r="B174" s="3"/>
      <c r="C174" s="3"/>
      <c r="D174" s="14"/>
      <c r="E174" s="14"/>
      <c r="F174" s="14"/>
      <c r="G174" s="36"/>
      <c r="H174" s="14"/>
      <c r="I174" s="14"/>
      <c r="J174" s="3"/>
      <c r="K174" s="3"/>
      <c r="L174" s="3"/>
      <c r="M174" s="3"/>
      <c r="N174" s="3"/>
      <c r="O174" s="1"/>
    </row>
    <row r="175" spans="1:15">
      <c r="A175" s="1"/>
      <c r="B175" s="3"/>
      <c r="C175" s="3"/>
      <c r="D175" s="14"/>
      <c r="E175" s="14"/>
      <c r="F175" s="14"/>
      <c r="G175" s="36"/>
      <c r="H175" s="14"/>
      <c r="I175" s="14"/>
      <c r="J175" s="3"/>
      <c r="K175" s="3"/>
      <c r="L175" s="3"/>
      <c r="M175" s="3"/>
      <c r="N175" s="3"/>
      <c r="O175" s="1"/>
    </row>
    <row r="176" spans="1:15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1"/>
    </row>
    <row r="177" spans="1:15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1"/>
    </row>
    <row r="178" spans="1:15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1"/>
    </row>
    <row r="179" spans="1:15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1"/>
    </row>
    <row r="180" spans="1:15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1"/>
    </row>
    <row r="181" spans="1:15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1"/>
    </row>
    <row r="182" spans="1:15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1"/>
    </row>
    <row r="183" spans="1:15" ht="15.75" thickBot="1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1"/>
    </row>
    <row r="184" spans="1:15" ht="19.5" thickBot="1">
      <c r="A184" s="1"/>
      <c r="B184" s="3"/>
      <c r="C184" s="3"/>
      <c r="D184" s="72" t="s">
        <v>49</v>
      </c>
      <c r="E184" s="73"/>
      <c r="F184" s="73"/>
      <c r="G184" s="73"/>
      <c r="H184" s="73"/>
      <c r="I184" s="74"/>
      <c r="J184" s="3"/>
      <c r="K184" s="3"/>
      <c r="L184" s="3"/>
      <c r="M184" s="3"/>
      <c r="N184" s="3"/>
      <c r="O184" s="1"/>
    </row>
    <row r="185" spans="1:15" ht="15.75" thickBot="1">
      <c r="A185" s="1"/>
      <c r="B185" s="3"/>
      <c r="C185" s="3"/>
      <c r="D185" s="26">
        <v>1</v>
      </c>
      <c r="E185" s="66" t="s">
        <v>50</v>
      </c>
      <c r="F185" s="67"/>
      <c r="G185" s="68"/>
      <c r="H185" s="8">
        <v>179</v>
      </c>
      <c r="I185" s="31">
        <f>H185/H190</f>
        <v>0.37763713080168776</v>
      </c>
      <c r="J185" s="3"/>
      <c r="K185" s="3"/>
      <c r="L185" s="3"/>
      <c r="M185" s="3"/>
      <c r="N185" s="3"/>
      <c r="O185" s="1"/>
    </row>
    <row r="186" spans="1:15" ht="15.75" thickBot="1">
      <c r="A186" s="1"/>
      <c r="B186" s="3"/>
      <c r="C186" s="3"/>
      <c r="D186" s="26">
        <v>2</v>
      </c>
      <c r="E186" s="66" t="s">
        <v>51</v>
      </c>
      <c r="F186" s="67"/>
      <c r="G186" s="68"/>
      <c r="H186" s="8">
        <v>90</v>
      </c>
      <c r="I186" s="19">
        <f>H186/H190</f>
        <v>0.189873417721519</v>
      </c>
      <c r="J186" s="3"/>
      <c r="K186" s="3"/>
      <c r="L186" s="3"/>
      <c r="M186" s="3"/>
      <c r="N186" s="3"/>
      <c r="O186" s="1"/>
    </row>
    <row r="187" spans="1:15" ht="15.75" thickBot="1">
      <c r="A187" s="1"/>
      <c r="B187" s="3"/>
      <c r="C187" s="3"/>
      <c r="D187" s="26">
        <v>3</v>
      </c>
      <c r="E187" s="66" t="s">
        <v>52</v>
      </c>
      <c r="F187" s="67"/>
      <c r="G187" s="68"/>
      <c r="H187" s="8">
        <v>199</v>
      </c>
      <c r="I187" s="19">
        <f>H187/H190</f>
        <v>0.41983122362869196</v>
      </c>
      <c r="J187" s="3"/>
      <c r="K187" s="3"/>
      <c r="L187" s="3"/>
      <c r="M187" s="3"/>
      <c r="N187" s="3"/>
      <c r="O187" s="1"/>
    </row>
    <row r="188" spans="1:15" ht="15.75" thickBot="1">
      <c r="A188" s="1"/>
      <c r="B188" s="3"/>
      <c r="C188" s="3"/>
      <c r="D188" s="26">
        <v>4</v>
      </c>
      <c r="E188" s="66" t="s">
        <v>53</v>
      </c>
      <c r="F188" s="67"/>
      <c r="G188" s="68"/>
      <c r="H188" s="8">
        <v>6</v>
      </c>
      <c r="I188" s="34">
        <f>H188/H190</f>
        <v>1.2658227848101266E-2</v>
      </c>
      <c r="J188" s="3"/>
      <c r="K188" s="3"/>
      <c r="L188" s="3"/>
      <c r="M188" s="3"/>
      <c r="N188" s="3"/>
      <c r="O188" s="1"/>
    </row>
    <row r="189" spans="1:15" ht="15.75" thickBot="1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1"/>
    </row>
    <row r="190" spans="1:15" s="16" customFormat="1" ht="16.5" thickBot="1">
      <c r="A190" s="1"/>
      <c r="B190" s="3"/>
      <c r="C190" s="3"/>
      <c r="D190" s="3"/>
      <c r="E190" s="3"/>
      <c r="F190" s="3"/>
      <c r="G190" s="20" t="s">
        <v>7</v>
      </c>
      <c r="H190" s="9">
        <f>SUM(H185:H188)</f>
        <v>474</v>
      </c>
      <c r="I190" s="21">
        <f>SUM(I185:I188)</f>
        <v>1</v>
      </c>
      <c r="J190" s="3"/>
      <c r="K190" s="3"/>
      <c r="L190" s="3"/>
      <c r="M190" s="3"/>
      <c r="N190" s="3"/>
      <c r="O190" s="1"/>
    </row>
    <row r="191" spans="1:15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1"/>
    </row>
    <row r="192" spans="1:15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1"/>
    </row>
    <row r="193" spans="1:15">
      <c r="A193" s="1"/>
      <c r="B193" s="3"/>
      <c r="C193" s="3"/>
      <c r="D193" s="14"/>
      <c r="E193" s="14"/>
      <c r="F193" s="14"/>
      <c r="G193" s="14"/>
      <c r="H193" s="14"/>
      <c r="I193" s="14"/>
      <c r="J193" s="3"/>
      <c r="K193" s="3"/>
      <c r="L193" s="3"/>
      <c r="M193" s="3"/>
      <c r="N193" s="3"/>
      <c r="O193" s="1"/>
    </row>
    <row r="194" spans="1:15">
      <c r="A194" s="1"/>
      <c r="B194" s="3"/>
      <c r="C194" s="3"/>
      <c r="D194" s="14"/>
      <c r="E194" s="14"/>
      <c r="F194" s="14"/>
      <c r="G194" s="14"/>
      <c r="H194" s="14"/>
      <c r="I194" s="14"/>
      <c r="J194" s="3"/>
      <c r="K194" s="3"/>
      <c r="L194" s="3"/>
      <c r="M194" s="3"/>
      <c r="N194" s="3"/>
      <c r="O194" s="1"/>
    </row>
    <row r="195" spans="1:15">
      <c r="A195" s="1"/>
      <c r="B195" s="3"/>
      <c r="C195" s="3"/>
      <c r="D195" s="14"/>
      <c r="E195" s="14"/>
      <c r="F195" s="14"/>
      <c r="G195" s="14"/>
      <c r="H195" s="14"/>
      <c r="I195" s="14"/>
      <c r="J195" s="3"/>
      <c r="K195" s="3"/>
      <c r="L195" s="3"/>
      <c r="M195" s="3"/>
      <c r="N195" s="3"/>
      <c r="O195" s="1"/>
    </row>
    <row r="196" spans="1:15">
      <c r="A196" s="1"/>
      <c r="B196" s="3"/>
      <c r="C196" s="3"/>
      <c r="D196" s="14"/>
      <c r="E196" s="14"/>
      <c r="F196" s="14"/>
      <c r="G196" s="14"/>
      <c r="H196" s="14"/>
      <c r="I196" s="14"/>
      <c r="J196" s="3"/>
      <c r="K196" s="3"/>
      <c r="L196" s="3"/>
      <c r="M196" s="3"/>
      <c r="N196" s="3"/>
      <c r="O196" s="1"/>
    </row>
    <row r="197" spans="1:15">
      <c r="A197" s="1"/>
      <c r="B197" s="3"/>
      <c r="C197" s="3"/>
      <c r="D197" s="14"/>
      <c r="E197" s="14"/>
      <c r="F197" s="14"/>
      <c r="G197" s="14"/>
      <c r="H197" s="14"/>
      <c r="I197" s="14"/>
      <c r="J197" s="3"/>
      <c r="K197" s="3"/>
      <c r="L197" s="3"/>
      <c r="M197" s="3"/>
      <c r="N197" s="3"/>
      <c r="O197" s="1"/>
    </row>
    <row r="198" spans="1:15">
      <c r="A198" s="1"/>
      <c r="B198" s="3"/>
      <c r="C198" s="3"/>
      <c r="D198" s="14"/>
      <c r="E198" s="14"/>
      <c r="F198" s="14"/>
      <c r="G198" s="14"/>
      <c r="H198" s="14"/>
      <c r="I198" s="14"/>
      <c r="J198" s="3"/>
      <c r="K198" s="3"/>
      <c r="L198" s="3"/>
      <c r="M198" s="3"/>
      <c r="N198" s="3"/>
      <c r="O198" s="1"/>
    </row>
    <row r="199" spans="1:15">
      <c r="A199" s="1"/>
      <c r="B199" s="3"/>
      <c r="C199" s="3"/>
      <c r="D199" s="14"/>
      <c r="E199" s="14"/>
      <c r="F199" s="14"/>
      <c r="G199" s="14"/>
      <c r="H199" s="14"/>
      <c r="I199" s="14"/>
      <c r="J199" s="3"/>
      <c r="K199" s="3"/>
      <c r="L199" s="3"/>
      <c r="M199" s="3"/>
      <c r="N199" s="3"/>
      <c r="O199" s="1"/>
    </row>
    <row r="200" spans="1:15">
      <c r="A200" s="1"/>
      <c r="B200" s="3"/>
      <c r="C200" s="3"/>
      <c r="D200" s="14"/>
      <c r="E200" s="14"/>
      <c r="F200" s="14"/>
      <c r="G200" s="14"/>
      <c r="H200" s="14"/>
      <c r="I200" s="14"/>
      <c r="J200" s="3"/>
      <c r="K200" s="3"/>
      <c r="L200" s="3"/>
      <c r="M200" s="3"/>
      <c r="N200" s="3"/>
      <c r="O200" s="1"/>
    </row>
    <row r="201" spans="1:15">
      <c r="A201" s="1"/>
      <c r="B201" s="3"/>
      <c r="C201" s="3"/>
      <c r="D201" s="14"/>
      <c r="E201" s="14"/>
      <c r="F201" s="14"/>
      <c r="G201" s="14"/>
      <c r="H201" s="14"/>
      <c r="I201" s="14"/>
      <c r="J201" s="3"/>
      <c r="K201" s="3"/>
      <c r="L201" s="3"/>
      <c r="M201" s="3"/>
      <c r="N201" s="3"/>
      <c r="O201" s="1"/>
    </row>
    <row r="202" spans="1:15">
      <c r="A202" s="1"/>
      <c r="B202" s="3"/>
      <c r="C202" s="3"/>
      <c r="D202" s="14"/>
      <c r="E202" s="14"/>
      <c r="F202" s="14"/>
      <c r="G202" s="14"/>
      <c r="H202" s="14"/>
      <c r="I202" s="14"/>
      <c r="J202" s="3"/>
      <c r="K202" s="3"/>
      <c r="L202" s="3"/>
      <c r="M202" s="3"/>
      <c r="N202" s="3"/>
      <c r="O202" s="1"/>
    </row>
    <row r="203" spans="1:15">
      <c r="A203" s="1"/>
      <c r="B203" s="3"/>
      <c r="C203" s="3"/>
      <c r="D203" s="14"/>
      <c r="E203" s="14"/>
      <c r="F203" s="14"/>
      <c r="G203" s="14"/>
      <c r="H203" s="14"/>
      <c r="I203" s="14"/>
      <c r="J203" s="3"/>
      <c r="K203" s="3"/>
      <c r="L203" s="3"/>
      <c r="M203" s="3"/>
      <c r="N203" s="3"/>
      <c r="O203" s="1"/>
    </row>
    <row r="204" spans="1:15">
      <c r="A204" s="1"/>
      <c r="B204" s="3"/>
      <c r="C204" s="3"/>
      <c r="D204" s="14"/>
      <c r="E204" s="14"/>
      <c r="F204" s="14"/>
      <c r="G204" s="14"/>
      <c r="H204" s="14"/>
      <c r="I204" s="14"/>
      <c r="J204" s="3"/>
      <c r="K204" s="3"/>
      <c r="L204" s="3"/>
      <c r="M204" s="3"/>
      <c r="N204" s="3"/>
      <c r="O204" s="1"/>
    </row>
    <row r="205" spans="1:15">
      <c r="A205" s="1"/>
      <c r="B205" s="3"/>
      <c r="C205" s="3"/>
      <c r="D205" s="14"/>
      <c r="E205" s="14"/>
      <c r="F205" s="14"/>
      <c r="G205" s="14"/>
      <c r="H205" s="14"/>
      <c r="I205" s="14"/>
      <c r="J205" s="3"/>
      <c r="K205" s="3"/>
      <c r="L205" s="3"/>
      <c r="M205" s="3"/>
      <c r="N205" s="3"/>
      <c r="O205" s="1"/>
    </row>
    <row r="206" spans="1:15">
      <c r="A206" s="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1"/>
    </row>
    <row r="207" spans="1:15">
      <c r="A207" s="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1"/>
    </row>
    <row r="208" spans="1:15" ht="15.75" thickBot="1">
      <c r="A208" s="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1"/>
    </row>
    <row r="209" spans="1:15" ht="19.5" thickBot="1">
      <c r="A209" s="1"/>
      <c r="B209" s="3"/>
      <c r="C209" s="3"/>
      <c r="D209" s="72" t="s">
        <v>54</v>
      </c>
      <c r="E209" s="73"/>
      <c r="F209" s="73"/>
      <c r="G209" s="73"/>
      <c r="H209" s="73"/>
      <c r="I209" s="74"/>
      <c r="J209" s="3"/>
      <c r="K209" s="3"/>
      <c r="L209" s="3"/>
      <c r="M209" s="3"/>
      <c r="N209" s="3"/>
      <c r="O209" s="1"/>
    </row>
    <row r="210" spans="1:15" ht="15.75" thickBot="1">
      <c r="A210" s="1"/>
      <c r="B210" s="3"/>
      <c r="C210" s="3"/>
      <c r="D210" s="26">
        <v>1</v>
      </c>
      <c r="E210" s="66" t="s">
        <v>4</v>
      </c>
      <c r="F210" s="67"/>
      <c r="G210" s="68"/>
      <c r="H210" s="8">
        <v>298</v>
      </c>
      <c r="I210" s="31">
        <f>H210/H215</f>
        <v>0.62869198312236285</v>
      </c>
      <c r="J210" s="3"/>
      <c r="K210" s="3"/>
      <c r="L210" s="3"/>
      <c r="M210" s="3"/>
      <c r="N210" s="3"/>
      <c r="O210" s="1"/>
    </row>
    <row r="211" spans="1:15" ht="15.75" thickBot="1">
      <c r="A211" s="1"/>
      <c r="B211" s="3"/>
      <c r="C211" s="3"/>
      <c r="D211" s="26">
        <v>2</v>
      </c>
      <c r="E211" s="66" t="s">
        <v>55</v>
      </c>
      <c r="F211" s="67"/>
      <c r="G211" s="68"/>
      <c r="H211" s="8">
        <v>135</v>
      </c>
      <c r="I211" s="31">
        <f>+H211/H215</f>
        <v>0.2848101265822785</v>
      </c>
      <c r="J211" s="3"/>
      <c r="K211" s="3"/>
      <c r="L211" s="3"/>
      <c r="M211" s="3"/>
      <c r="N211" s="3"/>
      <c r="O211" s="1"/>
    </row>
    <row r="212" spans="1:15" ht="15.75" thickBot="1">
      <c r="A212" s="1"/>
      <c r="B212" s="3"/>
      <c r="C212" s="3"/>
      <c r="D212" s="26">
        <v>3</v>
      </c>
      <c r="E212" s="69" t="s">
        <v>56</v>
      </c>
      <c r="F212" s="70"/>
      <c r="G212" s="71"/>
      <c r="H212" s="8">
        <v>8</v>
      </c>
      <c r="I212" s="31">
        <f>+H212/H215</f>
        <v>1.6877637130801686E-2</v>
      </c>
      <c r="J212" s="3"/>
      <c r="K212" s="3"/>
      <c r="L212" s="3"/>
      <c r="M212" s="3"/>
      <c r="N212" s="3"/>
      <c r="O212" s="1"/>
    </row>
    <row r="213" spans="1:15" ht="15.75" thickBot="1">
      <c r="A213" s="1"/>
      <c r="B213" s="3"/>
      <c r="C213" s="3"/>
      <c r="D213" s="26">
        <v>4</v>
      </c>
      <c r="E213" s="66" t="s">
        <v>57</v>
      </c>
      <c r="F213" s="67"/>
      <c r="G213" s="68"/>
      <c r="H213" s="8">
        <v>33</v>
      </c>
      <c r="I213" s="31">
        <f>+H213/H215</f>
        <v>6.9620253164556958E-2</v>
      </c>
      <c r="J213" s="3"/>
      <c r="K213" s="3"/>
      <c r="L213" s="3"/>
      <c r="M213" s="3"/>
      <c r="N213" s="3"/>
      <c r="O213" s="1"/>
    </row>
    <row r="214" spans="1:15" ht="15.75" thickBot="1">
      <c r="A214" s="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1"/>
    </row>
    <row r="215" spans="1:15" s="16" customFormat="1" ht="16.5" thickBot="1">
      <c r="A215" s="1"/>
      <c r="B215" s="37"/>
      <c r="C215" s="37"/>
      <c r="D215" s="37"/>
      <c r="E215" s="37"/>
      <c r="F215" s="37"/>
      <c r="G215" s="20" t="s">
        <v>7</v>
      </c>
      <c r="H215" s="9">
        <f>SUM(H210:H214)</f>
        <v>474</v>
      </c>
      <c r="I215" s="21">
        <f>SUM(I210:I214)</f>
        <v>1</v>
      </c>
      <c r="J215" s="3"/>
      <c r="K215" s="3"/>
      <c r="L215" s="3"/>
      <c r="M215" s="3"/>
      <c r="N215" s="3"/>
      <c r="O215" s="1"/>
    </row>
    <row r="216" spans="1:15">
      <c r="A216" s="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1"/>
    </row>
    <row r="217" spans="1:15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1"/>
    </row>
    <row r="218" spans="1:15">
      <c r="A218" s="1"/>
      <c r="B218" s="3"/>
      <c r="C218" s="3"/>
      <c r="D218" s="14"/>
      <c r="E218" s="14"/>
      <c r="F218" s="14"/>
      <c r="G218" s="14"/>
      <c r="H218" s="14"/>
      <c r="I218" s="14"/>
      <c r="J218" s="14"/>
      <c r="K218" s="3"/>
      <c r="L218" s="3"/>
      <c r="M218" s="3"/>
      <c r="N218" s="3"/>
      <c r="O218" s="1"/>
    </row>
    <row r="219" spans="1:15">
      <c r="A219" s="1"/>
      <c r="B219" s="3"/>
      <c r="C219" s="3"/>
      <c r="D219" s="14"/>
      <c r="E219" s="14"/>
      <c r="F219" s="14"/>
      <c r="G219" s="14"/>
      <c r="H219" s="14"/>
      <c r="I219" s="14"/>
      <c r="J219" s="14"/>
      <c r="K219" s="3"/>
      <c r="L219" s="3"/>
      <c r="M219" s="3"/>
      <c r="N219" s="3"/>
      <c r="O219" s="1"/>
    </row>
    <row r="220" spans="1:15">
      <c r="A220" s="1"/>
      <c r="B220" s="3"/>
      <c r="C220" s="3"/>
      <c r="D220" s="14"/>
      <c r="E220" s="14"/>
      <c r="F220" s="14"/>
      <c r="G220" s="14"/>
      <c r="H220" s="14"/>
      <c r="I220" s="14"/>
      <c r="J220" s="14"/>
      <c r="K220" s="3"/>
      <c r="L220" s="3"/>
      <c r="M220" s="3"/>
      <c r="N220" s="3"/>
      <c r="O220" s="1"/>
    </row>
    <row r="221" spans="1:15">
      <c r="A221" s="1"/>
      <c r="B221" s="3"/>
      <c r="C221" s="3"/>
      <c r="D221" s="14"/>
      <c r="E221" s="14"/>
      <c r="F221" s="14"/>
      <c r="G221" s="14"/>
      <c r="H221" s="14"/>
      <c r="I221" s="14"/>
      <c r="J221" s="14"/>
      <c r="K221" s="3"/>
      <c r="L221" s="3"/>
      <c r="M221" s="3"/>
      <c r="N221" s="3"/>
      <c r="O221" s="1"/>
    </row>
    <row r="222" spans="1:15">
      <c r="A222" s="1"/>
      <c r="B222" s="3"/>
      <c r="C222" s="3"/>
      <c r="D222" s="14"/>
      <c r="E222" s="14"/>
      <c r="F222" s="14"/>
      <c r="G222" s="14"/>
      <c r="H222" s="14"/>
      <c r="I222" s="14"/>
      <c r="J222" s="14"/>
      <c r="K222" s="3"/>
      <c r="L222" s="3"/>
      <c r="M222" s="3"/>
      <c r="N222" s="3"/>
      <c r="O222" s="1"/>
    </row>
    <row r="223" spans="1:15">
      <c r="A223" s="1"/>
      <c r="B223" s="3"/>
      <c r="C223" s="3"/>
      <c r="D223" s="14"/>
      <c r="E223" s="14"/>
      <c r="F223" s="14"/>
      <c r="G223" s="14"/>
      <c r="H223" s="14"/>
      <c r="I223" s="14"/>
      <c r="J223" s="14"/>
      <c r="K223" s="3"/>
      <c r="L223" s="3"/>
      <c r="M223" s="3"/>
      <c r="N223" s="3"/>
      <c r="O223" s="1"/>
    </row>
    <row r="224" spans="1:15">
      <c r="A224" s="1"/>
      <c r="B224" s="3"/>
      <c r="C224" s="3"/>
      <c r="D224" s="14"/>
      <c r="E224" s="14"/>
      <c r="F224" s="14"/>
      <c r="G224" s="14"/>
      <c r="H224" s="14"/>
      <c r="I224" s="14"/>
      <c r="J224" s="14"/>
      <c r="K224" s="3"/>
      <c r="L224" s="3"/>
      <c r="M224" s="3"/>
      <c r="N224" s="3"/>
      <c r="O224" s="1"/>
    </row>
    <row r="225" spans="1:15">
      <c r="A225" s="1"/>
      <c r="B225" s="3"/>
      <c r="C225" s="3"/>
      <c r="D225" s="14"/>
      <c r="E225" s="14"/>
      <c r="F225" s="14"/>
      <c r="G225" s="14"/>
      <c r="H225" s="14"/>
      <c r="I225" s="14"/>
      <c r="J225" s="14"/>
      <c r="K225" s="3"/>
      <c r="L225" s="3"/>
      <c r="M225" s="3"/>
      <c r="N225" s="3"/>
      <c r="O225" s="1"/>
    </row>
    <row r="226" spans="1:15">
      <c r="A226" s="1"/>
      <c r="B226" s="3"/>
      <c r="C226" s="3"/>
      <c r="D226" s="14"/>
      <c r="E226" s="14"/>
      <c r="F226" s="14"/>
      <c r="G226" s="14"/>
      <c r="H226" s="14"/>
      <c r="I226" s="14"/>
      <c r="J226" s="14"/>
      <c r="K226" s="3"/>
      <c r="L226" s="3"/>
      <c r="M226" s="3"/>
      <c r="N226" s="3"/>
      <c r="O226" s="1"/>
    </row>
    <row r="227" spans="1:15">
      <c r="A227" s="1"/>
      <c r="B227" s="3"/>
      <c r="C227" s="3"/>
      <c r="D227" s="14"/>
      <c r="E227" s="14"/>
      <c r="F227" s="14"/>
      <c r="G227" s="14"/>
      <c r="H227" s="14"/>
      <c r="I227" s="14"/>
      <c r="J227" s="14"/>
      <c r="K227" s="3"/>
      <c r="L227" s="3"/>
      <c r="M227" s="3"/>
      <c r="N227" s="3"/>
      <c r="O227" s="1"/>
    </row>
    <row r="228" spans="1:15">
      <c r="A228" s="1"/>
      <c r="B228" s="3"/>
      <c r="C228" s="3"/>
      <c r="D228" s="14"/>
      <c r="E228" s="14"/>
      <c r="F228" s="14"/>
      <c r="G228" s="14"/>
      <c r="H228" s="14"/>
      <c r="I228" s="14"/>
      <c r="J228" s="14"/>
      <c r="K228" s="3"/>
      <c r="L228" s="3"/>
      <c r="M228" s="3"/>
      <c r="N228" s="3"/>
      <c r="O228" s="1"/>
    </row>
    <row r="229" spans="1:15">
      <c r="A229" s="1"/>
      <c r="B229" s="3"/>
      <c r="C229" s="3"/>
      <c r="D229" s="14"/>
      <c r="E229" s="14"/>
      <c r="F229" s="14"/>
      <c r="G229" s="14"/>
      <c r="H229" s="14"/>
      <c r="I229" s="14"/>
      <c r="J229" s="14"/>
      <c r="K229" s="3"/>
      <c r="L229" s="3"/>
      <c r="M229" s="3"/>
      <c r="N229" s="3"/>
      <c r="O229" s="1"/>
    </row>
    <row r="230" spans="1:15">
      <c r="A230" s="1"/>
      <c r="B230" s="3"/>
      <c r="C230" s="3"/>
      <c r="D230" s="14"/>
      <c r="E230" s="14"/>
      <c r="F230" s="14"/>
      <c r="G230" s="14"/>
      <c r="H230" s="14"/>
      <c r="I230" s="14"/>
      <c r="J230" s="14"/>
      <c r="K230" s="3"/>
      <c r="L230" s="3"/>
      <c r="M230" s="3"/>
      <c r="N230" s="3"/>
      <c r="O230" s="1"/>
    </row>
    <row r="231" spans="1:15">
      <c r="A231" s="1"/>
      <c r="B231" s="3"/>
      <c r="C231" s="3"/>
      <c r="D231" s="14"/>
      <c r="E231" s="14"/>
      <c r="F231" s="14"/>
      <c r="G231" s="14"/>
      <c r="H231" s="14"/>
      <c r="I231" s="14"/>
      <c r="J231" s="14"/>
      <c r="K231" s="3"/>
      <c r="L231" s="3"/>
      <c r="M231" s="3"/>
      <c r="N231" s="3"/>
      <c r="O231" s="1"/>
    </row>
    <row r="232" spans="1:15">
      <c r="A232" s="1"/>
      <c r="B232" s="3"/>
      <c r="C232" s="3"/>
      <c r="D232" s="14"/>
      <c r="E232" s="14"/>
      <c r="F232" s="14"/>
      <c r="G232" s="14"/>
      <c r="H232" s="14"/>
      <c r="I232" s="14"/>
      <c r="J232" s="14"/>
      <c r="K232" s="3"/>
      <c r="L232" s="3"/>
      <c r="M232" s="3"/>
      <c r="N232" s="3"/>
      <c r="O232" s="1"/>
    </row>
    <row r="233" spans="1:15">
      <c r="A233" s="1"/>
      <c r="B233" s="3"/>
      <c r="C233" s="3"/>
      <c r="D233" s="14"/>
      <c r="E233" s="14"/>
      <c r="F233" s="14"/>
      <c r="G233" s="14"/>
      <c r="H233" s="14"/>
      <c r="I233" s="14"/>
      <c r="J233" s="14"/>
      <c r="K233" s="3"/>
      <c r="L233" s="3"/>
      <c r="M233" s="3"/>
      <c r="N233" s="3"/>
      <c r="O233" s="1"/>
    </row>
    <row r="234" spans="1:15">
      <c r="A234" s="1"/>
      <c r="B234" s="3"/>
      <c r="C234" s="3"/>
      <c r="D234" s="14"/>
      <c r="E234" s="14"/>
      <c r="F234" s="14"/>
      <c r="G234" s="14"/>
      <c r="H234" s="14"/>
      <c r="I234" s="14"/>
      <c r="J234" s="14"/>
      <c r="K234" s="3"/>
      <c r="L234" s="3"/>
      <c r="M234" s="3"/>
      <c r="N234" s="3"/>
      <c r="O234" s="1"/>
    </row>
    <row r="235" spans="1:15">
      <c r="A235" s="1"/>
      <c r="B235" s="3"/>
      <c r="C235" s="3"/>
      <c r="D235" s="14"/>
      <c r="E235" s="14"/>
      <c r="F235" s="14"/>
      <c r="G235" s="14"/>
      <c r="H235" s="14"/>
      <c r="I235" s="14"/>
      <c r="J235" s="14"/>
      <c r="K235" s="3"/>
      <c r="L235" s="3"/>
      <c r="M235" s="3"/>
      <c r="N235" s="3"/>
      <c r="O235" s="1"/>
    </row>
    <row r="236" spans="1:15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1"/>
    </row>
    <row r="237" spans="1:15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1"/>
    </row>
    <row r="238" spans="1:15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1"/>
    </row>
    <row r="239" spans="1:15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1"/>
    </row>
    <row r="240" spans="1:15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1"/>
    </row>
    <row r="241" spans="1:15">
      <c r="A241" s="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1"/>
    </row>
    <row r="242" spans="1:15">
      <c r="A242" s="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1"/>
    </row>
    <row r="243" spans="1:15">
      <c r="A243" s="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1"/>
    </row>
    <row r="244" spans="1:15">
      <c r="A244" s="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1"/>
    </row>
    <row r="245" spans="1:15">
      <c r="A245" s="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1"/>
    </row>
    <row r="246" spans="1:15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1"/>
    </row>
    <row r="247" spans="1:15">
      <c r="A247" s="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1"/>
    </row>
    <row r="248" spans="1:15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1"/>
    </row>
    <row r="249" spans="1:15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1"/>
    </row>
    <row r="250" spans="1:15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1"/>
    </row>
    <row r="251" spans="1:15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1"/>
    </row>
    <row r="252" spans="1:15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1"/>
    </row>
    <row r="253" spans="1:15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1"/>
    </row>
    <row r="254" spans="1:15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1"/>
    </row>
    <row r="255" spans="1:15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1"/>
    </row>
    <row r="256" spans="1:15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1"/>
    </row>
    <row r="257" spans="1:15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1"/>
    </row>
    <row r="258" spans="1:15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1"/>
    </row>
    <row r="259" spans="1:15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1"/>
    </row>
    <row r="260" spans="1:15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1"/>
    </row>
    <row r="261" spans="1:15">
      <c r="A261" s="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1"/>
    </row>
    <row r="262" spans="1:15">
      <c r="A262" s="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1"/>
    </row>
    <row r="263" spans="1:15">
      <c r="A263" s="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1"/>
    </row>
    <row r="264" spans="1:15" ht="15.75" thickBot="1">
      <c r="A264" s="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1"/>
    </row>
    <row r="265" spans="1:15" ht="19.5" thickBot="1">
      <c r="A265" s="1"/>
      <c r="B265" s="3"/>
      <c r="C265" s="3"/>
      <c r="D265" s="72" t="s">
        <v>58</v>
      </c>
      <c r="E265" s="73"/>
      <c r="F265" s="73"/>
      <c r="G265" s="74"/>
      <c r="H265" s="3"/>
      <c r="I265" s="3"/>
      <c r="J265" s="3"/>
      <c r="K265" s="3"/>
      <c r="L265" s="3"/>
      <c r="M265" s="3"/>
      <c r="N265" s="3"/>
      <c r="O265" s="1"/>
    </row>
    <row r="266" spans="1:15" ht="15.75" thickBot="1">
      <c r="A266" s="1"/>
      <c r="B266" s="3"/>
      <c r="C266" s="3"/>
      <c r="D266" s="38">
        <v>1</v>
      </c>
      <c r="E266" s="57" t="s">
        <v>59</v>
      </c>
      <c r="F266" s="58"/>
      <c r="G266" s="39">
        <v>7</v>
      </c>
      <c r="H266" s="3"/>
      <c r="I266" s="3"/>
      <c r="J266" s="3"/>
      <c r="K266" s="3"/>
      <c r="L266" s="3"/>
      <c r="M266" s="3"/>
      <c r="N266" s="3"/>
      <c r="O266" s="1"/>
    </row>
    <row r="267" spans="1:15" ht="15.75" thickBot="1">
      <c r="A267" s="1"/>
      <c r="B267" s="3"/>
      <c r="C267" s="3"/>
      <c r="D267" s="38">
        <v>2</v>
      </c>
      <c r="E267" s="64" t="s">
        <v>60</v>
      </c>
      <c r="F267" s="65"/>
      <c r="G267" s="39">
        <v>1</v>
      </c>
      <c r="H267" s="3"/>
      <c r="I267" s="3"/>
      <c r="J267" s="3"/>
      <c r="K267" s="3"/>
      <c r="L267" s="3"/>
      <c r="M267" s="3"/>
      <c r="N267" s="3"/>
      <c r="O267" s="1"/>
    </row>
    <row r="268" spans="1:15" ht="15.75" thickBot="1">
      <c r="A268" s="1"/>
      <c r="B268" s="3"/>
      <c r="C268" s="3"/>
      <c r="D268" s="38">
        <v>3</v>
      </c>
      <c r="E268" s="64" t="s">
        <v>61</v>
      </c>
      <c r="F268" s="65"/>
      <c r="G268" s="39">
        <v>40</v>
      </c>
      <c r="H268" s="3"/>
      <c r="I268" s="3"/>
      <c r="J268" s="3"/>
      <c r="K268" s="3"/>
      <c r="L268" s="3"/>
      <c r="M268" s="3"/>
      <c r="N268" s="3"/>
      <c r="O268" s="1"/>
    </row>
    <row r="269" spans="1:15" ht="15.75" thickBot="1">
      <c r="A269" s="1"/>
      <c r="B269" s="3"/>
      <c r="C269" s="3"/>
      <c r="D269" s="38">
        <v>4</v>
      </c>
      <c r="E269" s="64" t="s">
        <v>62</v>
      </c>
      <c r="F269" s="65"/>
      <c r="G269" s="39">
        <v>4</v>
      </c>
      <c r="H269" s="3"/>
      <c r="I269" s="3"/>
      <c r="J269" s="3"/>
      <c r="K269" s="3"/>
      <c r="L269" s="3"/>
      <c r="M269" s="3"/>
      <c r="N269" s="3"/>
      <c r="O269" s="1"/>
    </row>
    <row r="270" spans="1:15" ht="15.75" thickBot="1">
      <c r="A270" s="1"/>
      <c r="B270" s="3"/>
      <c r="C270" s="3"/>
      <c r="D270" s="38">
        <v>5</v>
      </c>
      <c r="E270" s="64" t="s">
        <v>63</v>
      </c>
      <c r="F270" s="65"/>
      <c r="G270" s="39">
        <v>4</v>
      </c>
      <c r="H270" s="3"/>
      <c r="I270" s="3"/>
      <c r="J270" s="3"/>
      <c r="K270" s="3"/>
      <c r="L270" s="3"/>
      <c r="M270" s="3"/>
      <c r="N270" s="3"/>
      <c r="O270" s="1"/>
    </row>
    <row r="271" spans="1:15" ht="33.75" customHeight="1" thickBot="1">
      <c r="A271" s="1"/>
      <c r="B271" s="3"/>
      <c r="C271" s="3"/>
      <c r="D271" s="38">
        <v>6</v>
      </c>
      <c r="E271" s="64" t="s">
        <v>64</v>
      </c>
      <c r="F271" s="65"/>
      <c r="G271" s="39">
        <v>46</v>
      </c>
      <c r="H271" s="3"/>
      <c r="I271" s="3"/>
      <c r="J271" s="3"/>
      <c r="K271" s="3"/>
      <c r="L271" s="3"/>
      <c r="M271" s="3"/>
      <c r="N271" s="3"/>
      <c r="O271" s="1"/>
    </row>
    <row r="272" spans="1:15" ht="30.75" customHeight="1" thickBot="1">
      <c r="A272" s="1"/>
      <c r="B272" s="3"/>
      <c r="C272" s="3"/>
      <c r="D272" s="38">
        <v>7</v>
      </c>
      <c r="E272" s="64" t="s">
        <v>65</v>
      </c>
      <c r="F272" s="65"/>
      <c r="G272" s="39">
        <v>1</v>
      </c>
      <c r="H272" s="3"/>
      <c r="I272" s="3"/>
      <c r="J272" s="3"/>
      <c r="K272" s="3"/>
      <c r="L272" s="3"/>
      <c r="M272" s="3"/>
      <c r="N272" s="3"/>
      <c r="O272" s="1"/>
    </row>
    <row r="273" spans="1:15" ht="15.75" thickBot="1">
      <c r="A273" s="1"/>
      <c r="B273" s="3"/>
      <c r="C273" s="3"/>
      <c r="D273" s="38">
        <v>8</v>
      </c>
      <c r="E273" s="64" t="s">
        <v>66</v>
      </c>
      <c r="F273" s="65"/>
      <c r="G273" s="39">
        <v>118</v>
      </c>
      <c r="H273" s="3"/>
      <c r="I273" s="3"/>
      <c r="J273" s="3"/>
      <c r="K273" s="3"/>
      <c r="L273" s="3"/>
      <c r="M273" s="3"/>
      <c r="N273" s="3"/>
      <c r="O273" s="1"/>
    </row>
    <row r="274" spans="1:15" ht="15.75" thickBot="1">
      <c r="A274" s="1"/>
      <c r="B274" s="3"/>
      <c r="C274" s="3"/>
      <c r="D274" s="38">
        <v>9</v>
      </c>
      <c r="E274" s="64" t="s">
        <v>67</v>
      </c>
      <c r="F274" s="65"/>
      <c r="G274" s="39">
        <v>11</v>
      </c>
      <c r="H274" s="3"/>
      <c r="I274" s="3"/>
      <c r="J274" s="3"/>
      <c r="K274" s="3"/>
      <c r="L274" s="3"/>
      <c r="M274" s="3"/>
      <c r="N274" s="3"/>
      <c r="O274" s="1"/>
    </row>
    <row r="275" spans="1:15" ht="15.75" thickBot="1">
      <c r="A275" s="1"/>
      <c r="B275" s="3"/>
      <c r="C275" s="3"/>
      <c r="D275" s="38">
        <v>10</v>
      </c>
      <c r="E275" s="64" t="s">
        <v>68</v>
      </c>
      <c r="F275" s="65"/>
      <c r="G275" s="39">
        <v>15</v>
      </c>
      <c r="H275" s="3"/>
      <c r="I275" s="3"/>
      <c r="J275" s="3"/>
      <c r="K275" s="3"/>
      <c r="L275" s="3"/>
      <c r="M275" s="3"/>
      <c r="N275" s="3"/>
      <c r="O275" s="1"/>
    </row>
    <row r="276" spans="1:15" ht="15.75" thickBot="1">
      <c r="A276" s="1"/>
      <c r="B276" s="3"/>
      <c r="C276" s="3"/>
      <c r="D276" s="38">
        <v>11</v>
      </c>
      <c r="E276" s="64" t="s">
        <v>69</v>
      </c>
      <c r="F276" s="65"/>
      <c r="G276" s="39">
        <v>4</v>
      </c>
      <c r="H276" s="3"/>
      <c r="I276" s="3"/>
      <c r="J276" s="3"/>
      <c r="K276" s="3"/>
      <c r="L276" s="3"/>
      <c r="M276" s="3"/>
      <c r="N276" s="3"/>
      <c r="O276" s="1"/>
    </row>
    <row r="277" spans="1:15" ht="15.75" thickBot="1">
      <c r="A277" s="1"/>
      <c r="B277" s="3"/>
      <c r="C277" s="3"/>
      <c r="D277" s="38">
        <v>12</v>
      </c>
      <c r="E277" s="64" t="s">
        <v>70</v>
      </c>
      <c r="F277" s="65"/>
      <c r="G277" s="39">
        <v>3</v>
      </c>
      <c r="H277" s="3"/>
      <c r="I277" s="3"/>
      <c r="J277" s="3"/>
      <c r="K277" s="3"/>
      <c r="L277" s="3"/>
      <c r="M277" s="3"/>
      <c r="N277" s="3"/>
      <c r="O277" s="1"/>
    </row>
    <row r="278" spans="1:15" ht="15.75" thickBot="1">
      <c r="A278" s="1"/>
      <c r="B278" s="3"/>
      <c r="C278" s="3"/>
      <c r="D278" s="38">
        <v>13</v>
      </c>
      <c r="E278" s="64" t="s">
        <v>71</v>
      </c>
      <c r="F278" s="65"/>
      <c r="G278" s="39">
        <v>5</v>
      </c>
      <c r="H278" s="3"/>
      <c r="I278" s="3"/>
      <c r="J278" s="3"/>
      <c r="K278" s="3"/>
      <c r="L278" s="3"/>
      <c r="M278" s="3"/>
      <c r="N278" s="3"/>
      <c r="O278" s="1"/>
    </row>
    <row r="279" spans="1:15" ht="15.75" thickBot="1">
      <c r="A279" s="1"/>
      <c r="B279" s="3"/>
      <c r="C279" s="3"/>
      <c r="D279" s="38">
        <v>14</v>
      </c>
      <c r="E279" s="64" t="s">
        <v>72</v>
      </c>
      <c r="F279" s="65"/>
      <c r="G279" s="39">
        <v>15</v>
      </c>
      <c r="H279" s="3"/>
      <c r="I279" s="3"/>
      <c r="J279" s="3"/>
      <c r="K279" s="3"/>
      <c r="L279" s="3"/>
      <c r="M279" s="3"/>
      <c r="N279" s="3"/>
      <c r="O279" s="1"/>
    </row>
    <row r="280" spans="1:15" ht="15.75" thickBot="1">
      <c r="A280" s="1"/>
      <c r="B280" s="3"/>
      <c r="C280" s="3"/>
      <c r="D280" s="38">
        <v>15</v>
      </c>
      <c r="E280" s="64" t="s">
        <v>73</v>
      </c>
      <c r="F280" s="65"/>
      <c r="G280" s="39">
        <v>4</v>
      </c>
      <c r="H280" s="3"/>
      <c r="I280" s="3"/>
      <c r="J280" s="3"/>
      <c r="K280" s="3"/>
      <c r="L280" s="3"/>
      <c r="M280" s="3"/>
      <c r="N280" s="3"/>
      <c r="O280" s="1"/>
    </row>
    <row r="281" spans="1:15" ht="15.75" thickBot="1">
      <c r="A281" s="1"/>
      <c r="B281" s="3"/>
      <c r="C281" s="3"/>
      <c r="D281" s="38">
        <v>16</v>
      </c>
      <c r="E281" s="64" t="s">
        <v>74</v>
      </c>
      <c r="F281" s="65"/>
      <c r="G281" s="39">
        <v>1</v>
      </c>
      <c r="H281" s="3"/>
      <c r="I281" s="3"/>
      <c r="J281" s="3"/>
      <c r="K281" s="3"/>
      <c r="L281" s="3"/>
      <c r="M281" s="3"/>
      <c r="N281" s="3"/>
      <c r="O281" s="1"/>
    </row>
    <row r="282" spans="1:15" ht="15.75" thickBot="1">
      <c r="A282" s="1"/>
      <c r="B282" s="3"/>
      <c r="C282" s="3"/>
      <c r="D282" s="38">
        <v>17</v>
      </c>
      <c r="E282" s="64" t="s">
        <v>75</v>
      </c>
      <c r="F282" s="65"/>
      <c r="G282" s="39">
        <v>3</v>
      </c>
      <c r="H282" s="3"/>
      <c r="I282" s="3"/>
      <c r="J282" s="3"/>
      <c r="K282" s="3"/>
      <c r="L282" s="3"/>
      <c r="M282" s="3"/>
      <c r="N282" s="3"/>
      <c r="O282" s="1"/>
    </row>
    <row r="283" spans="1:15" ht="15.75" thickBot="1">
      <c r="A283" s="1"/>
      <c r="B283" s="3"/>
      <c r="C283" s="3"/>
      <c r="D283" s="38">
        <v>18</v>
      </c>
      <c r="E283" s="64" t="s">
        <v>76</v>
      </c>
      <c r="F283" s="65"/>
      <c r="G283" s="39">
        <v>1</v>
      </c>
      <c r="H283" s="3"/>
      <c r="I283" s="3"/>
      <c r="J283" s="3"/>
      <c r="K283" s="3"/>
      <c r="L283" s="3"/>
      <c r="M283" s="3"/>
      <c r="N283" s="3"/>
      <c r="O283" s="1"/>
    </row>
    <row r="284" spans="1:15" ht="15.75" thickBot="1">
      <c r="A284" s="1"/>
      <c r="B284" s="3"/>
      <c r="C284" s="3"/>
      <c r="D284" s="38">
        <v>19</v>
      </c>
      <c r="E284" s="64" t="s">
        <v>77</v>
      </c>
      <c r="F284" s="65"/>
      <c r="G284" s="39">
        <v>11</v>
      </c>
      <c r="H284" s="3"/>
      <c r="I284" s="3"/>
      <c r="J284" s="3"/>
      <c r="K284" s="3"/>
      <c r="L284" s="3"/>
      <c r="M284" s="3"/>
      <c r="N284" s="3"/>
      <c r="O284" s="1"/>
    </row>
    <row r="285" spans="1:15" ht="15.75" thickBot="1">
      <c r="A285" s="1"/>
      <c r="B285" s="3"/>
      <c r="C285" s="3"/>
      <c r="D285" s="38">
        <v>20</v>
      </c>
      <c r="E285" s="64" t="s">
        <v>78</v>
      </c>
      <c r="F285" s="65"/>
      <c r="G285" s="39">
        <v>2</v>
      </c>
      <c r="H285" s="3"/>
      <c r="I285" s="3"/>
      <c r="J285" s="3"/>
      <c r="K285" s="3"/>
      <c r="L285" s="3"/>
      <c r="M285" s="3"/>
      <c r="N285" s="3"/>
      <c r="O285" s="1"/>
    </row>
    <row r="286" spans="1:15" ht="15.75" thickBot="1">
      <c r="A286" s="1"/>
      <c r="B286" s="3"/>
      <c r="C286" s="3"/>
      <c r="D286" s="38">
        <v>21</v>
      </c>
      <c r="E286" s="64" t="s">
        <v>79</v>
      </c>
      <c r="F286" s="65"/>
      <c r="G286" s="39">
        <v>6</v>
      </c>
      <c r="H286" s="3"/>
      <c r="I286" s="3"/>
      <c r="J286" s="3"/>
      <c r="K286" s="3"/>
      <c r="L286" s="3"/>
      <c r="M286" s="3"/>
      <c r="N286" s="3"/>
      <c r="O286" s="1"/>
    </row>
    <row r="287" spans="1:15" ht="15.75" thickBot="1">
      <c r="A287" s="1"/>
      <c r="B287" s="3"/>
      <c r="C287" s="3"/>
      <c r="D287" s="38">
        <v>22</v>
      </c>
      <c r="E287" s="64" t="s">
        <v>80</v>
      </c>
      <c r="F287" s="65"/>
      <c r="G287" s="39">
        <v>0</v>
      </c>
      <c r="H287" s="3"/>
      <c r="I287" s="3"/>
      <c r="J287" s="3"/>
      <c r="K287" s="3"/>
      <c r="L287" s="3"/>
      <c r="M287" s="3"/>
      <c r="N287" s="3"/>
      <c r="O287" s="1"/>
    </row>
    <row r="288" spans="1:15" ht="32.25" customHeight="1" thickBot="1">
      <c r="A288" s="1"/>
      <c r="B288" s="3"/>
      <c r="C288" s="3"/>
      <c r="D288" s="38">
        <v>23</v>
      </c>
      <c r="E288" s="64" t="s">
        <v>81</v>
      </c>
      <c r="F288" s="65"/>
      <c r="G288" s="39">
        <v>7</v>
      </c>
      <c r="H288" s="3"/>
      <c r="I288" s="3"/>
      <c r="J288" s="3"/>
      <c r="K288" s="3"/>
      <c r="L288" s="3"/>
      <c r="M288" s="3"/>
      <c r="N288" s="3"/>
      <c r="O288" s="1"/>
    </row>
    <row r="289" spans="1:15" ht="15.75" thickBot="1">
      <c r="A289" s="1"/>
      <c r="B289" s="3"/>
      <c r="C289" s="3"/>
      <c r="D289" s="38">
        <v>24</v>
      </c>
      <c r="E289" s="64" t="s">
        <v>82</v>
      </c>
      <c r="F289" s="65"/>
      <c r="G289" s="39">
        <v>17</v>
      </c>
      <c r="H289" s="3"/>
      <c r="I289" s="3"/>
      <c r="J289" s="3"/>
      <c r="K289" s="3"/>
      <c r="L289" s="3"/>
      <c r="M289" s="3"/>
      <c r="N289" s="3"/>
      <c r="O289" s="1"/>
    </row>
    <row r="290" spans="1:15" ht="15.75" thickBot="1">
      <c r="A290" s="1"/>
      <c r="B290" s="3"/>
      <c r="C290" s="3"/>
      <c r="D290" s="38">
        <v>25</v>
      </c>
      <c r="E290" s="64" t="s">
        <v>83</v>
      </c>
      <c r="F290" s="65"/>
      <c r="G290" s="39">
        <v>2</v>
      </c>
      <c r="H290" s="3"/>
      <c r="I290" s="3"/>
      <c r="J290" s="3"/>
      <c r="K290" s="3"/>
      <c r="L290" s="3"/>
      <c r="M290" s="3"/>
      <c r="N290" s="3"/>
      <c r="O290" s="1"/>
    </row>
    <row r="291" spans="1:15" ht="15.75" thickBot="1">
      <c r="A291" s="1"/>
      <c r="B291" s="3"/>
      <c r="C291" s="3"/>
      <c r="D291" s="38">
        <v>26</v>
      </c>
      <c r="E291" s="64" t="s">
        <v>84</v>
      </c>
      <c r="F291" s="65"/>
      <c r="G291" s="39">
        <v>3</v>
      </c>
      <c r="H291" s="3"/>
      <c r="I291" s="3"/>
      <c r="J291" s="3"/>
      <c r="K291" s="3"/>
      <c r="L291" s="3"/>
      <c r="M291" s="3"/>
      <c r="N291" s="3"/>
      <c r="O291" s="1"/>
    </row>
    <row r="292" spans="1:15" ht="15.75" thickBot="1">
      <c r="A292" s="1"/>
      <c r="B292" s="3"/>
      <c r="C292" s="3"/>
      <c r="D292" s="38">
        <v>27</v>
      </c>
      <c r="E292" s="64" t="s">
        <v>85</v>
      </c>
      <c r="F292" s="65"/>
      <c r="G292" s="39">
        <v>3</v>
      </c>
      <c r="H292" s="3"/>
      <c r="I292" s="3"/>
      <c r="J292" s="3"/>
      <c r="K292" s="3"/>
      <c r="L292" s="3"/>
      <c r="M292" s="3"/>
      <c r="N292" s="3"/>
      <c r="O292" s="1"/>
    </row>
    <row r="293" spans="1:15" ht="15.75" thickBot="1">
      <c r="A293" s="1"/>
      <c r="B293" s="3"/>
      <c r="C293" s="3"/>
      <c r="D293" s="38">
        <v>28</v>
      </c>
      <c r="E293" s="64" t="s">
        <v>86</v>
      </c>
      <c r="F293" s="65"/>
      <c r="G293" s="39">
        <v>2</v>
      </c>
      <c r="H293" s="3"/>
      <c r="I293" s="3"/>
      <c r="J293" s="3"/>
      <c r="K293" s="3"/>
      <c r="L293" s="3"/>
      <c r="M293" s="3"/>
      <c r="N293" s="3"/>
      <c r="O293" s="1"/>
    </row>
    <row r="294" spans="1:15" ht="15.75" thickBot="1">
      <c r="A294" s="1"/>
      <c r="B294" s="3"/>
      <c r="C294" s="3"/>
      <c r="D294" s="38">
        <v>29</v>
      </c>
      <c r="E294" s="64" t="s">
        <v>87</v>
      </c>
      <c r="F294" s="65"/>
      <c r="G294" s="39">
        <v>14</v>
      </c>
      <c r="H294" s="3"/>
      <c r="I294" s="3"/>
      <c r="J294" s="3"/>
      <c r="K294" s="3"/>
      <c r="L294" s="3"/>
      <c r="M294" s="3"/>
      <c r="N294" s="3"/>
      <c r="O294" s="1"/>
    </row>
    <row r="295" spans="1:15" ht="15.75" thickBot="1">
      <c r="A295" s="1"/>
      <c r="B295" s="3"/>
      <c r="C295" s="3"/>
      <c r="D295" s="38">
        <v>30</v>
      </c>
      <c r="E295" s="64" t="s">
        <v>88</v>
      </c>
      <c r="F295" s="65"/>
      <c r="G295" s="39">
        <v>0</v>
      </c>
      <c r="H295" s="3"/>
      <c r="I295" s="3"/>
      <c r="J295" s="3"/>
      <c r="K295" s="3"/>
      <c r="L295" s="3"/>
      <c r="M295" s="3"/>
      <c r="N295" s="3"/>
      <c r="O295" s="1"/>
    </row>
    <row r="296" spans="1:15" ht="28.5" customHeight="1" thickBot="1">
      <c r="A296" s="1"/>
      <c r="B296" s="3"/>
      <c r="C296" s="3"/>
      <c r="D296" s="38">
        <v>31</v>
      </c>
      <c r="E296" s="64" t="s">
        <v>89</v>
      </c>
      <c r="F296" s="65"/>
      <c r="G296" s="39">
        <v>90</v>
      </c>
      <c r="H296" s="3"/>
      <c r="I296" s="3"/>
      <c r="J296" s="3"/>
      <c r="K296" s="3"/>
      <c r="L296" s="3"/>
      <c r="M296" s="3"/>
      <c r="N296" s="3"/>
      <c r="O296" s="1"/>
    </row>
    <row r="297" spans="1:15" ht="15.75" thickBot="1">
      <c r="A297" s="1"/>
      <c r="B297" s="3"/>
      <c r="C297" s="3"/>
      <c r="D297" s="38">
        <v>32</v>
      </c>
      <c r="E297" s="64" t="s">
        <v>90</v>
      </c>
      <c r="F297" s="65"/>
      <c r="G297" s="39">
        <v>60</v>
      </c>
      <c r="H297" s="3"/>
      <c r="I297" s="3"/>
      <c r="J297" s="3"/>
      <c r="K297" s="3"/>
      <c r="L297" s="3"/>
      <c r="M297" s="3"/>
      <c r="N297" s="3"/>
      <c r="O297" s="1"/>
    </row>
    <row r="298" spans="1:15" ht="15.75" thickBot="1">
      <c r="A298" s="1"/>
      <c r="B298" s="3"/>
      <c r="C298" s="3"/>
      <c r="D298" s="38">
        <v>33</v>
      </c>
      <c r="E298" s="64" t="s">
        <v>91</v>
      </c>
      <c r="F298" s="65"/>
      <c r="G298" s="39">
        <v>45</v>
      </c>
      <c r="H298" s="3"/>
      <c r="I298" s="3"/>
      <c r="J298" s="3"/>
      <c r="K298" s="3"/>
      <c r="L298" s="3"/>
      <c r="M298" s="3"/>
      <c r="N298" s="3"/>
      <c r="O298" s="1"/>
    </row>
    <row r="299" spans="1:15" ht="15.75" thickBot="1">
      <c r="A299" s="1"/>
      <c r="B299" s="3"/>
      <c r="C299" s="3"/>
      <c r="D299" s="38">
        <v>34</v>
      </c>
      <c r="E299" s="64" t="s">
        <v>92</v>
      </c>
      <c r="F299" s="65"/>
      <c r="G299" s="39">
        <v>10</v>
      </c>
      <c r="H299" s="3"/>
      <c r="I299" s="3"/>
      <c r="J299" s="3"/>
      <c r="K299" s="3"/>
      <c r="L299" s="3"/>
      <c r="M299" s="3"/>
      <c r="N299" s="3"/>
      <c r="O299" s="1"/>
    </row>
    <row r="300" spans="1:15" ht="30.75" customHeight="1" thickBot="1">
      <c r="A300" s="1"/>
      <c r="B300" s="3"/>
      <c r="C300" s="3"/>
      <c r="D300" s="38">
        <v>35</v>
      </c>
      <c r="E300" s="64" t="s">
        <v>93</v>
      </c>
      <c r="F300" s="65"/>
      <c r="G300" s="39">
        <v>8</v>
      </c>
      <c r="H300" s="3"/>
      <c r="I300" s="3"/>
      <c r="J300" s="3"/>
      <c r="K300" s="3"/>
      <c r="L300" s="3"/>
      <c r="M300" s="3"/>
      <c r="N300" s="3"/>
      <c r="O300" s="1"/>
    </row>
    <row r="301" spans="1:15" ht="15.75" thickBot="1">
      <c r="A301" s="1"/>
      <c r="B301" s="3"/>
      <c r="C301" s="3"/>
      <c r="D301" s="38">
        <v>36</v>
      </c>
      <c r="E301" s="64" t="s">
        <v>94</v>
      </c>
      <c r="F301" s="65"/>
      <c r="G301" s="39">
        <v>5</v>
      </c>
      <c r="H301" s="3"/>
      <c r="I301" s="3"/>
      <c r="J301" s="3"/>
      <c r="K301" s="3"/>
      <c r="L301" s="3"/>
      <c r="M301" s="3"/>
      <c r="N301" s="3"/>
      <c r="O301" s="1"/>
    </row>
    <row r="302" spans="1:15" ht="15.75" thickBot="1">
      <c r="A302" s="1"/>
      <c r="B302" s="3"/>
      <c r="C302" s="3"/>
      <c r="D302" s="38">
        <v>37</v>
      </c>
      <c r="E302" s="64" t="s">
        <v>95</v>
      </c>
      <c r="F302" s="65"/>
      <c r="G302" s="39">
        <v>0</v>
      </c>
      <c r="H302" s="3"/>
      <c r="I302" s="3"/>
      <c r="J302" s="3"/>
      <c r="K302" s="3"/>
      <c r="L302" s="3"/>
      <c r="M302" s="3"/>
      <c r="N302" s="3"/>
      <c r="O302" s="1"/>
    </row>
    <row r="303" spans="1:15" ht="15.75" thickBot="1">
      <c r="A303" s="1"/>
      <c r="B303" s="3"/>
      <c r="C303" s="3"/>
      <c r="D303" s="38">
        <v>38</v>
      </c>
      <c r="E303" s="64" t="s">
        <v>96</v>
      </c>
      <c r="F303" s="65"/>
      <c r="G303" s="39">
        <v>0</v>
      </c>
      <c r="H303" s="3"/>
      <c r="I303" s="3"/>
      <c r="J303" s="3"/>
      <c r="K303" s="3"/>
      <c r="L303" s="3"/>
      <c r="M303" s="3"/>
      <c r="N303" s="3"/>
      <c r="O303" s="1"/>
    </row>
    <row r="304" spans="1:15" ht="15.75" thickBot="1">
      <c r="A304" s="1"/>
      <c r="B304" s="3"/>
      <c r="C304" s="3"/>
      <c r="D304" s="38">
        <v>39</v>
      </c>
      <c r="E304" s="64" t="s">
        <v>97</v>
      </c>
      <c r="F304" s="65"/>
      <c r="G304" s="39">
        <v>10</v>
      </c>
      <c r="H304" s="3"/>
      <c r="I304" s="3"/>
      <c r="J304" s="3"/>
      <c r="K304" s="3"/>
      <c r="L304" s="3"/>
      <c r="M304" s="3"/>
      <c r="N304" s="3"/>
      <c r="O304" s="1"/>
    </row>
    <row r="305" spans="1:15" ht="15.75" thickBot="1">
      <c r="A305" s="1"/>
      <c r="B305" s="3"/>
      <c r="C305" s="3"/>
      <c r="D305" s="38">
        <v>40</v>
      </c>
      <c r="E305" s="64" t="s">
        <v>98</v>
      </c>
      <c r="F305" s="65"/>
      <c r="G305" s="39">
        <v>2</v>
      </c>
      <c r="H305" s="3"/>
      <c r="I305" s="3"/>
      <c r="J305" s="3"/>
      <c r="K305" s="3"/>
      <c r="L305" s="3"/>
      <c r="M305" s="3"/>
      <c r="N305" s="3"/>
      <c r="O305" s="1"/>
    </row>
    <row r="306" spans="1:15" ht="30.75" customHeight="1" thickBot="1">
      <c r="A306" s="1"/>
      <c r="B306" s="3"/>
      <c r="C306" s="3"/>
      <c r="D306" s="38">
        <v>41</v>
      </c>
      <c r="E306" s="64" t="s">
        <v>99</v>
      </c>
      <c r="F306" s="65"/>
      <c r="G306" s="39">
        <v>4</v>
      </c>
      <c r="H306" s="3"/>
      <c r="I306" s="3"/>
      <c r="J306" s="3"/>
      <c r="K306" s="3"/>
      <c r="L306" s="3"/>
      <c r="M306" s="3"/>
      <c r="N306" s="3"/>
      <c r="O306" s="1"/>
    </row>
    <row r="307" spans="1:15" ht="15.75" thickBot="1">
      <c r="A307" s="1"/>
      <c r="B307" s="3"/>
      <c r="C307" s="3"/>
      <c r="D307" s="38">
        <v>42</v>
      </c>
      <c r="E307" s="64" t="s">
        <v>100</v>
      </c>
      <c r="F307" s="65"/>
      <c r="G307" s="39">
        <v>10</v>
      </c>
      <c r="H307" s="3"/>
      <c r="I307" s="3"/>
      <c r="J307" s="3"/>
      <c r="K307" s="3"/>
      <c r="L307" s="3"/>
      <c r="M307" s="3"/>
      <c r="N307" s="3"/>
      <c r="O307" s="1"/>
    </row>
    <row r="308" spans="1:15" ht="15.75" thickBot="1">
      <c r="A308" s="1"/>
      <c r="B308" s="3"/>
      <c r="C308" s="3"/>
      <c r="D308" s="38">
        <v>43</v>
      </c>
      <c r="E308" s="64" t="s">
        <v>101</v>
      </c>
      <c r="F308" s="65"/>
      <c r="G308" s="39">
        <v>13</v>
      </c>
      <c r="H308" s="3"/>
      <c r="I308" s="3"/>
      <c r="J308" s="3"/>
      <c r="K308" s="3"/>
      <c r="L308" s="3"/>
      <c r="M308" s="3"/>
      <c r="N308" s="3"/>
      <c r="O308" s="1"/>
    </row>
    <row r="309" spans="1:15" ht="15.75" thickBot="1">
      <c r="A309" s="1"/>
      <c r="B309" s="3"/>
      <c r="C309" s="3"/>
      <c r="D309" s="38">
        <v>44</v>
      </c>
      <c r="E309" s="64" t="s">
        <v>102</v>
      </c>
      <c r="F309" s="65"/>
      <c r="G309" s="39">
        <v>1</v>
      </c>
      <c r="H309" s="3"/>
      <c r="I309" s="3"/>
      <c r="J309" s="3"/>
      <c r="K309" s="3"/>
      <c r="L309" s="3"/>
      <c r="M309" s="3"/>
      <c r="N309" s="3"/>
      <c r="O309" s="1"/>
    </row>
    <row r="310" spans="1:15" ht="15.75" thickBot="1">
      <c r="A310" s="1"/>
      <c r="B310" s="3"/>
      <c r="C310" s="3"/>
      <c r="D310" s="38">
        <v>45</v>
      </c>
      <c r="E310" s="64" t="s">
        <v>103</v>
      </c>
      <c r="F310" s="65"/>
      <c r="G310" s="39">
        <v>8</v>
      </c>
      <c r="H310" s="3"/>
      <c r="I310" s="3"/>
      <c r="J310" s="3"/>
      <c r="K310" s="3"/>
      <c r="L310" s="3"/>
      <c r="M310" s="3"/>
      <c r="N310" s="3"/>
      <c r="O310" s="1"/>
    </row>
    <row r="311" spans="1:15" ht="15.75" thickBot="1">
      <c r="A311" s="1"/>
      <c r="B311" s="3"/>
      <c r="C311" s="3"/>
      <c r="D311" s="38">
        <v>46</v>
      </c>
      <c r="E311" s="64" t="s">
        <v>104</v>
      </c>
      <c r="F311" s="65"/>
      <c r="G311" s="39">
        <v>1</v>
      </c>
      <c r="H311" s="3"/>
      <c r="I311" s="3"/>
      <c r="J311" s="3"/>
      <c r="K311" s="3"/>
      <c r="L311" s="3"/>
      <c r="M311" s="3"/>
      <c r="N311" s="3"/>
      <c r="O311" s="1"/>
    </row>
    <row r="312" spans="1:15" ht="15.75" thickBot="1">
      <c r="A312" s="1"/>
      <c r="B312" s="3"/>
      <c r="C312" s="3"/>
      <c r="D312" s="38">
        <v>47</v>
      </c>
      <c r="E312" s="64" t="s">
        <v>105</v>
      </c>
      <c r="F312" s="65"/>
      <c r="G312" s="39">
        <v>3</v>
      </c>
      <c r="H312" s="3"/>
      <c r="I312" s="3"/>
      <c r="J312" s="3"/>
      <c r="K312" s="3"/>
      <c r="L312" s="3"/>
      <c r="M312" s="3"/>
      <c r="N312" s="3"/>
      <c r="O312" s="1"/>
    </row>
    <row r="313" spans="1:15" ht="19.5" customHeight="1" thickBot="1">
      <c r="A313" s="1"/>
      <c r="B313" s="3"/>
      <c r="C313" s="3"/>
      <c r="D313" s="38">
        <v>48</v>
      </c>
      <c r="E313" s="64" t="s">
        <v>106</v>
      </c>
      <c r="F313" s="65"/>
      <c r="G313" s="39">
        <v>1</v>
      </c>
      <c r="H313" s="3"/>
      <c r="I313" s="3"/>
      <c r="J313" s="3"/>
      <c r="K313" s="3"/>
      <c r="L313" s="3"/>
      <c r="M313" s="3"/>
      <c r="N313" s="3"/>
      <c r="O313" s="1"/>
    </row>
    <row r="314" spans="1:15" ht="29.25" customHeight="1" thickBot="1">
      <c r="A314" s="1"/>
      <c r="B314" s="3"/>
      <c r="C314" s="3"/>
      <c r="D314" s="38">
        <v>49</v>
      </c>
      <c r="E314" s="64" t="s">
        <v>107</v>
      </c>
      <c r="F314" s="65"/>
      <c r="G314" s="39">
        <v>1</v>
      </c>
      <c r="H314" s="3"/>
      <c r="I314" s="3"/>
      <c r="J314" s="3"/>
      <c r="K314" s="3"/>
      <c r="L314" s="3"/>
      <c r="M314" s="3"/>
      <c r="N314" s="3"/>
      <c r="O314" s="1"/>
    </row>
    <row r="315" spans="1:15" ht="15.75" thickBot="1">
      <c r="A315" s="1"/>
      <c r="B315" s="3"/>
      <c r="C315" s="3"/>
      <c r="D315" s="38">
        <v>50</v>
      </c>
      <c r="E315" s="64" t="s">
        <v>108</v>
      </c>
      <c r="F315" s="65"/>
      <c r="G315" s="39">
        <v>2</v>
      </c>
      <c r="H315" s="3"/>
      <c r="I315" s="3"/>
      <c r="J315" s="3"/>
      <c r="K315" s="3"/>
      <c r="L315" s="3"/>
      <c r="M315" s="3"/>
      <c r="N315" s="3"/>
      <c r="O315" s="1"/>
    </row>
    <row r="316" spans="1:15" ht="15.75" thickBot="1">
      <c r="A316" s="1"/>
      <c r="B316" s="3"/>
      <c r="C316" s="3"/>
      <c r="D316" s="38">
        <v>51</v>
      </c>
      <c r="E316" s="64" t="s">
        <v>109</v>
      </c>
      <c r="F316" s="65"/>
      <c r="G316" s="39">
        <v>3</v>
      </c>
      <c r="H316" s="3"/>
      <c r="I316" s="3"/>
      <c r="J316" s="3"/>
      <c r="K316" s="3"/>
      <c r="L316" s="3"/>
      <c r="M316" s="3"/>
      <c r="N316" s="3"/>
      <c r="O316" s="1"/>
    </row>
    <row r="317" spans="1:15" ht="15.75" thickBot="1">
      <c r="A317" s="1"/>
      <c r="B317" s="3"/>
      <c r="C317" s="3"/>
      <c r="D317" s="38">
        <v>52</v>
      </c>
      <c r="E317" s="64" t="s">
        <v>110</v>
      </c>
      <c r="F317" s="65"/>
      <c r="G317" s="39">
        <v>2</v>
      </c>
      <c r="H317" s="3"/>
      <c r="I317" s="3"/>
      <c r="J317" s="3"/>
      <c r="K317" s="3"/>
      <c r="L317" s="3"/>
      <c r="M317" s="3"/>
      <c r="N317" s="3"/>
      <c r="O317" s="1"/>
    </row>
    <row r="318" spans="1:15" ht="15.75" thickBot="1">
      <c r="A318" s="1"/>
      <c r="B318" s="3"/>
      <c r="C318" s="3"/>
      <c r="D318" s="38">
        <v>53</v>
      </c>
      <c r="E318" s="64" t="s">
        <v>111</v>
      </c>
      <c r="F318" s="65"/>
      <c r="G318" s="39">
        <v>11</v>
      </c>
      <c r="H318" s="3"/>
      <c r="I318" s="3"/>
      <c r="J318" s="3"/>
      <c r="K318" s="3"/>
      <c r="L318" s="3"/>
      <c r="M318" s="3"/>
      <c r="N318" s="3"/>
      <c r="O318" s="1"/>
    </row>
    <row r="319" spans="1:15" ht="15.75" thickBot="1">
      <c r="A319" s="1"/>
      <c r="B319" s="3"/>
      <c r="C319" s="3"/>
      <c r="D319" s="38">
        <v>54</v>
      </c>
      <c r="E319" s="64" t="s">
        <v>112</v>
      </c>
      <c r="F319" s="65"/>
      <c r="G319" s="39">
        <v>28</v>
      </c>
      <c r="H319" s="3"/>
      <c r="I319" s="3"/>
      <c r="J319" s="3"/>
      <c r="K319" s="3"/>
      <c r="L319" s="3"/>
      <c r="M319" s="3"/>
      <c r="N319" s="3"/>
      <c r="O319" s="1"/>
    </row>
    <row r="320" spans="1:15" ht="15.75" thickBot="1">
      <c r="A320" s="1"/>
      <c r="B320" s="3"/>
      <c r="C320" s="3"/>
      <c r="D320" s="38">
        <v>55</v>
      </c>
      <c r="E320" s="64" t="s">
        <v>113</v>
      </c>
      <c r="F320" s="65"/>
      <c r="G320" s="39">
        <v>74</v>
      </c>
      <c r="H320" s="3"/>
      <c r="I320" s="3"/>
      <c r="J320" s="3"/>
      <c r="K320" s="3"/>
      <c r="L320" s="3"/>
      <c r="M320" s="3"/>
      <c r="N320" s="3"/>
      <c r="O320" s="1"/>
    </row>
    <row r="321" spans="1:15" ht="15.75" thickBot="1">
      <c r="A321" s="1"/>
      <c r="B321" s="3"/>
      <c r="C321" s="3"/>
      <c r="D321" s="38">
        <v>56</v>
      </c>
      <c r="E321" s="64" t="s">
        <v>114</v>
      </c>
      <c r="F321" s="65"/>
      <c r="G321" s="39">
        <v>15</v>
      </c>
      <c r="H321" s="3"/>
      <c r="I321" s="3"/>
      <c r="J321" s="3"/>
      <c r="K321" s="3"/>
      <c r="L321" s="3"/>
      <c r="M321" s="3"/>
      <c r="N321" s="3"/>
      <c r="O321" s="1"/>
    </row>
    <row r="322" spans="1:15" ht="15.75" thickBot="1">
      <c r="A322" s="1"/>
      <c r="B322" s="3"/>
      <c r="C322" s="3"/>
      <c r="D322" s="38">
        <v>57</v>
      </c>
      <c r="E322" s="64" t="s">
        <v>115</v>
      </c>
      <c r="F322" s="65"/>
      <c r="G322" s="39">
        <v>0</v>
      </c>
      <c r="H322" s="3"/>
      <c r="I322" s="3"/>
      <c r="J322" s="3"/>
      <c r="K322" s="3"/>
      <c r="L322" s="3"/>
      <c r="M322" s="3"/>
      <c r="N322" s="3"/>
      <c r="O322" s="1"/>
    </row>
    <row r="323" spans="1:15" ht="15.75" thickBot="1">
      <c r="A323" s="1"/>
      <c r="B323" s="3"/>
      <c r="C323" s="3"/>
      <c r="D323" s="38">
        <v>58</v>
      </c>
      <c r="E323" s="59" t="s">
        <v>116</v>
      </c>
      <c r="F323" s="60"/>
      <c r="G323" s="39">
        <v>17</v>
      </c>
      <c r="H323" s="3"/>
      <c r="I323" s="3"/>
      <c r="J323" s="3"/>
      <c r="K323" s="3"/>
      <c r="L323" s="3"/>
      <c r="M323" s="3"/>
      <c r="N323" s="3"/>
      <c r="O323" s="1"/>
    </row>
    <row r="324" spans="1:15" ht="15.75" thickBot="1">
      <c r="A324" s="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1"/>
    </row>
    <row r="325" spans="1:15" s="16" customFormat="1" ht="16.5" thickBot="1">
      <c r="A325" s="1"/>
      <c r="B325" s="3"/>
      <c r="C325" s="3"/>
      <c r="D325" s="3"/>
      <c r="E325" s="3"/>
      <c r="F325" s="40" t="s">
        <v>7</v>
      </c>
      <c r="G325" s="41">
        <f>SUM(G266:G323)</f>
        <v>774</v>
      </c>
      <c r="H325" s="3"/>
      <c r="I325" s="3"/>
      <c r="J325" s="3"/>
      <c r="K325" s="3"/>
      <c r="L325" s="3"/>
      <c r="M325" s="3"/>
      <c r="N325" s="3"/>
      <c r="O325" s="1"/>
    </row>
    <row r="326" spans="1:15" s="16" customFormat="1" ht="16.5" thickBot="1">
      <c r="A326" s="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1"/>
    </row>
    <row r="327" spans="1:15" ht="16.5" thickBot="1">
      <c r="A327" s="1"/>
      <c r="B327" s="61" t="s">
        <v>117</v>
      </c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3"/>
      <c r="O327" s="1"/>
    </row>
    <row r="328" spans="1:15">
      <c r="A328" s="1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1"/>
    </row>
    <row r="329" spans="1:15">
      <c r="A329" s="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1"/>
    </row>
    <row r="330" spans="1:15">
      <c r="A330" s="1"/>
      <c r="B330" s="3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"/>
    </row>
    <row r="331" spans="1:15">
      <c r="A331" s="1"/>
      <c r="B331" s="3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"/>
    </row>
    <row r="332" spans="1:15">
      <c r="A332" s="1"/>
      <c r="B332" s="3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"/>
    </row>
    <row r="333" spans="1:15">
      <c r="A333" s="1"/>
      <c r="B333" s="3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"/>
    </row>
    <row r="334" spans="1:15">
      <c r="A334" s="1"/>
      <c r="B334" s="3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"/>
    </row>
    <row r="335" spans="1:15">
      <c r="A335" s="1"/>
      <c r="B335" s="3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"/>
    </row>
    <row r="336" spans="1:15">
      <c r="A336" s="1"/>
      <c r="B336" s="3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"/>
    </row>
    <row r="337" spans="1:15">
      <c r="A337" s="1"/>
      <c r="B337" s="3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"/>
    </row>
    <row r="338" spans="1:15">
      <c r="A338" s="1"/>
      <c r="B338" s="3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"/>
    </row>
    <row r="339" spans="1:15">
      <c r="A339" s="1"/>
      <c r="B339" s="3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"/>
    </row>
    <row r="340" spans="1:15">
      <c r="A340" s="1"/>
      <c r="B340" s="3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"/>
    </row>
    <row r="341" spans="1:15">
      <c r="A341" s="1"/>
      <c r="B341" s="3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"/>
    </row>
    <row r="342" spans="1:15">
      <c r="A342" s="1"/>
      <c r="B342" s="3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"/>
    </row>
    <row r="343" spans="1:15">
      <c r="A343" s="1"/>
      <c r="B343" s="3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"/>
    </row>
    <row r="344" spans="1:15">
      <c r="A344" s="1"/>
      <c r="B344" s="3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"/>
    </row>
    <row r="345" spans="1:15">
      <c r="A345" s="1"/>
      <c r="B345" s="3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"/>
    </row>
    <row r="346" spans="1:15">
      <c r="A346" s="1"/>
      <c r="B346" s="3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"/>
    </row>
    <row r="347" spans="1:15">
      <c r="A347" s="1"/>
      <c r="B347" s="3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"/>
    </row>
    <row r="348" spans="1:15">
      <c r="A348" s="1"/>
      <c r="B348" s="3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"/>
    </row>
    <row r="349" spans="1:15">
      <c r="A349" s="1"/>
      <c r="B349" s="3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"/>
    </row>
    <row r="350" spans="1:15">
      <c r="A350" s="1"/>
      <c r="B350" s="3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"/>
    </row>
    <row r="351" spans="1:15">
      <c r="A351" s="1"/>
      <c r="B351" s="3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"/>
    </row>
    <row r="352" spans="1:15">
      <c r="A352" s="1"/>
      <c r="B352" s="3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"/>
    </row>
    <row r="353" spans="1:15">
      <c r="A353" s="1"/>
      <c r="B353" s="3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"/>
    </row>
    <row r="354" spans="1:15">
      <c r="A354" s="1"/>
      <c r="B354" s="3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"/>
    </row>
    <row r="355" spans="1:15">
      <c r="A355" s="1"/>
      <c r="B355" s="3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"/>
    </row>
    <row r="356" spans="1:15">
      <c r="A356" s="1"/>
      <c r="B356" s="3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"/>
    </row>
    <row r="357" spans="1:15">
      <c r="A357" s="1"/>
      <c r="B357" s="3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"/>
    </row>
    <row r="358" spans="1:15">
      <c r="A358" s="1"/>
      <c r="B358" s="3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"/>
    </row>
    <row r="359" spans="1:15">
      <c r="A359" s="1"/>
      <c r="B359" s="3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"/>
    </row>
    <row r="360" spans="1: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</sheetData>
  <mergeCells count="108">
    <mergeCell ref="D99:I99"/>
    <mergeCell ref="E100:G100"/>
    <mergeCell ref="E101:G101"/>
    <mergeCell ref="E102:G102"/>
    <mergeCell ref="E103:G103"/>
    <mergeCell ref="E104:G104"/>
    <mergeCell ref="B12:N12"/>
    <mergeCell ref="B13:N13"/>
    <mergeCell ref="C19:F19"/>
    <mergeCell ref="H19:L19"/>
    <mergeCell ref="D45:I45"/>
    <mergeCell ref="E46:G46"/>
    <mergeCell ref="E144:I144"/>
    <mergeCell ref="E145:H145"/>
    <mergeCell ref="E149:I149"/>
    <mergeCell ref="E150:H150"/>
    <mergeCell ref="D155:I155"/>
    <mergeCell ref="D184:I184"/>
    <mergeCell ref="E105:G105"/>
    <mergeCell ref="E106:G106"/>
    <mergeCell ref="E136:I136"/>
    <mergeCell ref="E137:H137"/>
    <mergeCell ref="E140:I140"/>
    <mergeCell ref="E141:H141"/>
    <mergeCell ref="E211:G211"/>
    <mergeCell ref="E212:G212"/>
    <mergeCell ref="E213:G213"/>
    <mergeCell ref="D265:G265"/>
    <mergeCell ref="E267:F267"/>
    <mergeCell ref="E268:F268"/>
    <mergeCell ref="E185:G185"/>
    <mergeCell ref="E186:G186"/>
    <mergeCell ref="E187:G187"/>
    <mergeCell ref="E188:G188"/>
    <mergeCell ref="D209:I209"/>
    <mergeCell ref="E210:G210"/>
    <mergeCell ref="E275:F275"/>
    <mergeCell ref="E276:F276"/>
    <mergeCell ref="E277:F277"/>
    <mergeCell ref="E278:F278"/>
    <mergeCell ref="E279:F279"/>
    <mergeCell ref="E280:F280"/>
    <mergeCell ref="E269:F269"/>
    <mergeCell ref="E270:F270"/>
    <mergeCell ref="E271:F271"/>
    <mergeCell ref="E272:F272"/>
    <mergeCell ref="E273:F273"/>
    <mergeCell ref="E274:F274"/>
    <mergeCell ref="E287:F287"/>
    <mergeCell ref="E288:F288"/>
    <mergeCell ref="E289:F289"/>
    <mergeCell ref="E290:F290"/>
    <mergeCell ref="E291:F291"/>
    <mergeCell ref="E292:F292"/>
    <mergeCell ref="E281:F281"/>
    <mergeCell ref="E282:F282"/>
    <mergeCell ref="E283:F283"/>
    <mergeCell ref="E284:F284"/>
    <mergeCell ref="E285:F285"/>
    <mergeCell ref="E286:F286"/>
    <mergeCell ref="B327:N327"/>
    <mergeCell ref="E47:G47"/>
    <mergeCell ref="E48:G48"/>
    <mergeCell ref="E49:G49"/>
    <mergeCell ref="E50:G50"/>
    <mergeCell ref="E51:G51"/>
    <mergeCell ref="E52:G52"/>
    <mergeCell ref="E53:G53"/>
    <mergeCell ref="E54:G54"/>
    <mergeCell ref="E317:F317"/>
    <mergeCell ref="E318:F318"/>
    <mergeCell ref="E319:F319"/>
    <mergeCell ref="E320:F320"/>
    <mergeCell ref="E321:F321"/>
    <mergeCell ref="E322:F322"/>
    <mergeCell ref="E311:F311"/>
    <mergeCell ref="E312:F312"/>
    <mergeCell ref="E313:F313"/>
    <mergeCell ref="E314:F314"/>
    <mergeCell ref="E315:F315"/>
    <mergeCell ref="E316:F316"/>
    <mergeCell ref="E305:F305"/>
    <mergeCell ref="E306:F306"/>
    <mergeCell ref="E307:F307"/>
    <mergeCell ref="E61:G61"/>
    <mergeCell ref="E266:F266"/>
    <mergeCell ref="E55:G55"/>
    <mergeCell ref="E56:G56"/>
    <mergeCell ref="E57:G57"/>
    <mergeCell ref="E58:G58"/>
    <mergeCell ref="E59:G59"/>
    <mergeCell ref="E60:G60"/>
    <mergeCell ref="E323:F323"/>
    <mergeCell ref="E308:F308"/>
    <mergeCell ref="E309:F309"/>
    <mergeCell ref="E310:F310"/>
    <mergeCell ref="E299:F299"/>
    <mergeCell ref="E300:F300"/>
    <mergeCell ref="E301:F301"/>
    <mergeCell ref="E302:F302"/>
    <mergeCell ref="E303:F303"/>
    <mergeCell ref="E304:F304"/>
    <mergeCell ref="E293:F293"/>
    <mergeCell ref="E294:F294"/>
    <mergeCell ref="E295:F295"/>
    <mergeCell ref="E296:F296"/>
    <mergeCell ref="E297:F297"/>
    <mergeCell ref="E298:F298"/>
  </mergeCells>
  <pageMargins left="0.70866141732283472" right="0.70866141732283472" top="0.74803149606299213" bottom="0.74803149606299213" header="0.31496062992125984" footer="0.31496062992125984"/>
  <pageSetup paperSize="30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Septiembre 16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scisneros</cp:lastModifiedBy>
  <dcterms:created xsi:type="dcterms:W3CDTF">2016-10-25T18:59:44Z</dcterms:created>
  <dcterms:modified xsi:type="dcterms:W3CDTF">2016-11-18T19:54:36Z</dcterms:modified>
</cp:coreProperties>
</file>