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Estadísticas Noviembre 2016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I62" i="1"/>
  <c r="E217"/>
  <c r="E216"/>
  <c r="E215"/>
  <c r="E214"/>
  <c r="E190"/>
  <c r="E189"/>
  <c r="E188"/>
  <c r="E187"/>
  <c r="E161"/>
  <c r="E160"/>
  <c r="E159"/>
  <c r="E158"/>
  <c r="I152"/>
  <c r="I147"/>
  <c r="I142"/>
  <c r="I137"/>
  <c r="E103"/>
  <c r="E102"/>
  <c r="E101"/>
  <c r="E100"/>
  <c r="E99"/>
  <c r="E98"/>
  <c r="E97"/>
  <c r="E59"/>
  <c r="E58"/>
  <c r="E57"/>
  <c r="E56"/>
  <c r="E55"/>
  <c r="E54"/>
  <c r="E53"/>
  <c r="E52"/>
  <c r="E51"/>
  <c r="E50"/>
  <c r="E49"/>
  <c r="E48"/>
  <c r="E47"/>
  <c r="E46"/>
  <c r="E45"/>
  <c r="E44"/>
  <c r="G303" l="1"/>
  <c r="L22"/>
  <c r="H23" s="1"/>
  <c r="F22"/>
  <c r="C23" s="1"/>
  <c r="H219"/>
  <c r="I217" s="1"/>
  <c r="H105"/>
  <c r="I100" s="1"/>
  <c r="H192"/>
  <c r="I187" s="1"/>
  <c r="J23" l="1"/>
  <c r="K23"/>
  <c r="I23"/>
  <c r="E23"/>
  <c r="D23"/>
  <c r="I188"/>
  <c r="I215"/>
  <c r="I216"/>
  <c r="I214"/>
  <c r="I103"/>
  <c r="I99"/>
  <c r="I102"/>
  <c r="I98"/>
  <c r="I190"/>
  <c r="I189"/>
  <c r="I97"/>
  <c r="I101"/>
  <c r="J62"/>
  <c r="L23" l="1"/>
  <c r="I192"/>
  <c r="I219"/>
  <c r="F23"/>
  <c r="I105"/>
  <c r="I161" l="1"/>
  <c r="I159"/>
  <c r="I160"/>
  <c r="I158"/>
  <c r="I163"/>
</calcChain>
</file>

<file path=xl/sharedStrings.xml><?xml version="1.0" encoding="utf-8"?>
<sst xmlns="http://schemas.openxmlformats.org/spreadsheetml/2006/main" count="97" uniqueCount="86">
  <si>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</si>
  <si>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</si>
  <si>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</si>
  <si>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</si>
  <si>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</si>
  <si>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</si>
  <si>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</si>
  <si>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</si>
  <si>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</si>
  <si>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</si>
  <si>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</si>
  <si>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</si>
  <si>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</si>
  <si>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</si>
  <si>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</si>
  <si>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</si>
  <si>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</si>
  <si>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</si>
  <si>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</si>
  <si>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</si>
  <si>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</si>
  <si>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</si>
  <si>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</si>
  <si>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</si>
  <si>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</si>
  <si>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</si>
  <si>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NO SE EMITIO RESPUESTA POR PARTE DE LA DEPENDENCIA</t>
  </si>
  <si>
    <t>COMUDE</t>
  </si>
  <si>
    <t>Contraloría Ciudadana</t>
  </si>
  <si>
    <t>Coordinación General de Construcción a la comunidad</t>
  </si>
  <si>
    <t>Dirección de Catastro</t>
  </si>
  <si>
    <t>Dirección de Cementerios</t>
  </si>
  <si>
    <t xml:space="preserve">Dirección de Educación </t>
  </si>
  <si>
    <t>Dirección de Inspección y Vigilancia</t>
  </si>
  <si>
    <t>Dirección de Mejoramiento Urbano</t>
  </si>
  <si>
    <t>Dirección de Obras Públicas e Infraestructura</t>
  </si>
  <si>
    <t>Dirección de Protección Civil y Bomberos</t>
  </si>
  <si>
    <t>Dirección de Relaciones Públicas</t>
  </si>
  <si>
    <t>Jefatura de Gabinete</t>
  </si>
  <si>
    <t>Junta de Reclutamiento</t>
  </si>
  <si>
    <t>Regidor</t>
  </si>
  <si>
    <t>Secretaría del Ayuntamiento</t>
  </si>
  <si>
    <t>Sindicatura Municipal</t>
  </si>
  <si>
    <t>Tesorería Municipal</t>
  </si>
  <si>
    <t>Comisaría de Seguridad Pública</t>
  </si>
  <si>
    <t>Coordinación General de servicios Municipales</t>
  </si>
  <si>
    <t>Dirección de Archivo General Municipal</t>
  </si>
  <si>
    <t>Dirección de Fomento al Empleo y Emprendurismo</t>
  </si>
  <si>
    <t>Dirección de Mantenimiento y Pavimentos</t>
  </si>
  <si>
    <t>Dirección de Mercados</t>
  </si>
  <si>
    <t xml:space="preserve">Dirección de Movilidad y Transporte </t>
  </si>
  <si>
    <t>Dirección de Ordenamiento del Territorio</t>
  </si>
  <si>
    <t>Dirección de Padrón y Licencia</t>
  </si>
  <si>
    <t>Dirección de Parques y Jardines</t>
  </si>
  <si>
    <t>Dirección  de Participación Ciudadana</t>
  </si>
  <si>
    <t xml:space="preserve">Dirección de Protección  al Medio Ambiente </t>
  </si>
  <si>
    <t>Dirección de Tianguis y Comercio en Espacios Abiertos</t>
  </si>
  <si>
    <t>Instituto de Cultura</t>
  </si>
  <si>
    <t xml:space="preserve"> Instituto de la Juventud</t>
  </si>
  <si>
    <t>Instituto  de la Mujer</t>
  </si>
  <si>
    <t>Unidad de Patrimonio Municipal</t>
  </si>
  <si>
    <t>Registro Civil</t>
  </si>
  <si>
    <t>Dirección de Museo de arte de Zapopan</t>
  </si>
  <si>
    <t>Dirección de Asuntos Internos</t>
  </si>
  <si>
    <t>Dirección de Enlace con el Ayuntamiento</t>
  </si>
  <si>
    <t>Comunicación Social  a Análisis  Estratégico</t>
  </si>
  <si>
    <t>Coordinación General de Admón. e Innovación Gub.</t>
  </si>
  <si>
    <t>Dirección de Alumbrado Público</t>
  </si>
  <si>
    <t>Dirección de Atención Ciudadana</t>
  </si>
  <si>
    <t>Comisión Edilicia</t>
  </si>
  <si>
    <t>Dirección de delegaciones y Agencia M.</t>
  </si>
  <si>
    <t>Dirección de gestión de calidad</t>
  </si>
  <si>
    <t>Dirección de Gestión del Agua y Drenaje</t>
  </si>
  <si>
    <t>Dirección de Integración y Dictaminarían</t>
  </si>
  <si>
    <t>Dirección de Programas Estratégicos</t>
  </si>
  <si>
    <t>Dirección de Programas  Sociales y Estratégicos</t>
  </si>
  <si>
    <t>Dirección  General de Ecología Dirección de Transparencia y Buenas Practicas</t>
  </si>
  <si>
    <t>Instituto de capacitación  y Oferta Educativa</t>
  </si>
  <si>
    <t>Unidad de Gestión de Estacionamientos</t>
  </si>
  <si>
    <t>Unidad de Protección Animal</t>
  </si>
  <si>
    <t>Área de Proyectos Estratégicos</t>
  </si>
  <si>
    <t>Área de Relaciones Publicas</t>
  </si>
  <si>
    <t>INFORMACIÓN ESTADÍSTICA NOVIEMBRE 2016</t>
  </si>
  <si>
    <t>Dirección de Transparencia y Buenas Prácticas</t>
  </si>
  <si>
    <t>Secretaría Particular</t>
  </si>
  <si>
    <t>Coordinación de Desarrollo Económico y combate a la Desigualdad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</si>
</sst>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3" fillId="4" borderId="6" xfId="0" applyFont="1" applyFill="1" applyBorder="1" applyAlignment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9" fontId="0" fillId="7" borderId="10" xfId="1" applyFont="1" applyFill="1" applyBorder="1" applyAlignment="1">
      <alignment horizontal="center"/>
    </xf>
    <xf numFmtId="9" fontId="0" fillId="7" borderId="7" xfId="1" applyFont="1" applyFill="1" applyBorder="1" applyAlignment="1">
      <alignment horizontal="center" vertical="center"/>
    </xf>
    <xf numFmtId="9" fontId="0" fillId="7" borderId="7" xfId="1" applyFont="1" applyFill="1" applyBorder="1" applyAlignment="1">
      <alignment horizontal="center"/>
    </xf>
    <xf numFmtId="9" fontId="5" fillId="7" borderId="10" xfId="0" applyNumberFormat="1" applyFont="1" applyFill="1" applyBorder="1" applyAlignment="1">
      <alignment horizontal="center"/>
    </xf>
    <xf numFmtId="0" fontId="0" fillId="5" borderId="0" xfId="0" applyFill="1" applyAlignment="1"/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0" fontId="0" fillId="7" borderId="11" xfId="0" applyFill="1" applyBorder="1" applyAlignment="1">
      <alignment horizontal="center" wrapText="1"/>
    </xf>
    <xf numFmtId="0" fontId="0" fillId="7" borderId="12" xfId="0" applyFill="1" applyBorder="1" applyAlignment="1"/>
    <xf numFmtId="0" fontId="0" fillId="7" borderId="13" xfId="0" applyFill="1" applyBorder="1" applyAlignment="1"/>
    <xf numFmtId="0" fontId="0" fillId="7" borderId="14" xfId="0" applyFill="1" applyBorder="1" applyAlignment="1"/>
    <xf numFmtId="0" fontId="0" fillId="7" borderId="15" xfId="0" applyFill="1" applyBorder="1" applyAlignment="1">
      <alignment horizontal="center"/>
    </xf>
    <xf numFmtId="9" fontId="0" fillId="7" borderId="16" xfId="1" applyFont="1" applyFill="1" applyBorder="1" applyAlignment="1">
      <alignment wrapText="1"/>
    </xf>
    <xf numFmtId="0" fontId="5" fillId="5" borderId="0" xfId="0" applyFont="1" applyFill="1" applyAlignment="1">
      <alignment horizontal="right"/>
    </xf>
    <xf numFmtId="0" fontId="5" fillId="7" borderId="10" xfId="0" applyFont="1" applyFill="1" applyBorder="1"/>
    <xf numFmtId="9" fontId="5" fillId="7" borderId="10" xfId="0" applyNumberFormat="1" applyFont="1" applyFill="1" applyBorder="1"/>
    <xf numFmtId="0" fontId="0" fillId="7" borderId="18" xfId="0" applyFill="1" applyBorder="1" applyAlignment="1">
      <alignment horizontal="center"/>
    </xf>
    <xf numFmtId="0" fontId="2" fillId="7" borderId="10" xfId="0" applyFont="1" applyFill="1" applyBorder="1"/>
    <xf numFmtId="0" fontId="0" fillId="7" borderId="19" xfId="0" applyFill="1" applyBorder="1" applyAlignment="1">
      <alignment horizontal="center" wrapText="1"/>
    </xf>
    <xf numFmtId="0" fontId="0" fillId="8" borderId="0" xfId="0" applyFill="1"/>
    <xf numFmtId="0" fontId="0" fillId="7" borderId="20" xfId="0" applyFill="1" applyBorder="1" applyAlignment="1">
      <alignment horizontal="center" wrapText="1"/>
    </xf>
    <xf numFmtId="9" fontId="0" fillId="7" borderId="22" xfId="1" applyFont="1" applyFill="1" applyBorder="1" applyAlignment="1">
      <alignment horizontal="right" wrapText="1"/>
    </xf>
    <xf numFmtId="9" fontId="0" fillId="7" borderId="16" xfId="1" applyFont="1" applyFill="1" applyBorder="1" applyAlignment="1">
      <alignment horizontal="right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7" fillId="5" borderId="0" xfId="0" applyFont="1" applyFill="1" applyBorder="1" applyAlignment="1">
      <alignment horizontal="left" wrapText="1"/>
    </xf>
    <xf numFmtId="9" fontId="5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22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7" borderId="21" xfId="0" applyFill="1" applyBorder="1" applyAlignment="1"/>
    <xf numFmtId="0" fontId="0" fillId="7" borderId="8" xfId="0" applyFill="1" applyBorder="1" applyAlignment="1"/>
    <xf numFmtId="0" fontId="0" fillId="7" borderId="9" xfId="0" applyFill="1" applyBorder="1" applyAlignment="1"/>
    <xf numFmtId="0" fontId="0" fillId="5" borderId="0" xfId="0" applyFill="1" applyAlignment="1">
      <alignment horizontal="left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6" fillId="7" borderId="10" xfId="2" applyFill="1" applyBorder="1" applyAlignment="1">
      <alignment horizontal="center" wrapText="1"/>
    </xf>
    <xf numFmtId="0" fontId="8" fillId="7" borderId="10" xfId="2" applyFont="1" applyFill="1" applyBorder="1" applyAlignment="1">
      <alignment horizontal="right"/>
    </xf>
    <xf numFmtId="0" fontId="8" fillId="7" borderId="1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0" fillId="7" borderId="10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/>
    </xf>
    <xf numFmtId="0" fontId="0" fillId="7" borderId="23" xfId="0" applyFill="1" applyBorder="1" applyAlignment="1">
      <alignment horizontal="center" vertical="center"/>
    </xf>
    <xf numFmtId="9" fontId="0" fillId="7" borderId="23" xfId="1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7" xfId="0" applyFill="1" applyBorder="1" applyAlignment="1">
      <alignment horizontal="center" wrapText="1"/>
    </xf>
    <xf numFmtId="0" fontId="6" fillId="7" borderId="4" xfId="2" applyFill="1" applyBorder="1" applyAlignment="1">
      <alignment horizontal="left" vertical="center"/>
    </xf>
    <xf numFmtId="0" fontId="6" fillId="7" borderId="5" xfId="2" applyFill="1" applyBorder="1" applyAlignment="1">
      <alignment horizontal="left" vertical="center"/>
    </xf>
    <xf numFmtId="0" fontId="6" fillId="7" borderId="6" xfId="2" applyFill="1" applyBorder="1" applyAlignment="1">
      <alignment horizontal="left" vertical="center"/>
    </xf>
    <xf numFmtId="0" fontId="6" fillId="7" borderId="7" xfId="2" applyFill="1" applyBorder="1" applyAlignment="1">
      <alignment horizontal="left" vertical="center"/>
    </xf>
    <xf numFmtId="0" fontId="6" fillId="7" borderId="8" xfId="2" applyFill="1" applyBorder="1" applyAlignment="1">
      <alignment horizontal="left" vertical="center"/>
    </xf>
    <xf numFmtId="0" fontId="6" fillId="7" borderId="9" xfId="2" applyFill="1" applyBorder="1" applyAlignment="1">
      <alignment horizontal="left" vertical="center"/>
    </xf>
    <xf numFmtId="0" fontId="6" fillId="5" borderId="0" xfId="2" applyFont="1" applyFill="1" applyBorder="1" applyAlignment="1">
      <alignment horizontal="left" wrapText="1"/>
    </xf>
    <xf numFmtId="0" fontId="0" fillId="7" borderId="21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6" fillId="7" borderId="7" xfId="2" applyFont="1" applyFill="1" applyBorder="1" applyAlignment="1">
      <alignment horizontal="left" vertical="center" wrapText="1"/>
    </xf>
    <xf numFmtId="0" fontId="6" fillId="7" borderId="9" xfId="2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7" borderId="7" xfId="2" applyFill="1" applyBorder="1" applyAlignment="1">
      <alignment horizontal="left" vertical="center" wrapText="1"/>
    </xf>
    <xf numFmtId="0" fontId="6" fillId="7" borderId="8" xfId="2" applyFill="1" applyBorder="1" applyAlignment="1">
      <alignment horizontal="left" vertical="center" wrapText="1"/>
    </xf>
    <xf numFmtId="0" fontId="6" fillId="7" borderId="9" xfId="2" applyFill="1" applyBorder="1" applyAlignment="1">
      <alignment horizontal="left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#¡REF! #¡REF! #¡REF!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#¡REF! #¡REF! #¡REF!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0.66572237960339964</c:v>
                </c:pt>
                <c:pt idx="1">
                  <c:v>0.33144475920679894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23020032"/>
        <c:axId val="123021568"/>
        <c:axId val="0"/>
      </c:bar3DChart>
      <c:catAx>
        <c:axId val="12302003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23021568"/>
        <c:crosses val="autoZero"/>
        <c:auto val="1"/>
        <c:lblAlgn val="ctr"/>
        <c:lblOffset val="100"/>
      </c:catAx>
      <c:valAx>
        <c:axId val="12302156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3020032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Noviembre 2016'!$D$96:$I$96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2016'!$E$97:$E$103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Noviembre 2016'!$F$97:$F$103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2016'!$E$97:$E$103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Noviembre 2016'!$G$97:$G$103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3"/>
              <c:layout>
                <c:manualLayout>
                  <c:x val="7.6540375047837736E-3"/>
                  <c:y val="-2.75862135544617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7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17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2016'!$E$97:$E$103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Noviembre 2016'!$H$97:$H$103</c:f>
              <c:numCache>
                <c:formatCode>General</c:formatCode>
                <c:ptCount val="7"/>
                <c:pt idx="0">
                  <c:v>233</c:v>
                </c:pt>
                <c:pt idx="1">
                  <c:v>157</c:v>
                </c:pt>
                <c:pt idx="2">
                  <c:v>52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3233792"/>
        <c:axId val="123235328"/>
        <c:axId val="0"/>
      </c:bar3DChart>
      <c:catAx>
        <c:axId val="1232337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23235328"/>
        <c:crosses val="autoZero"/>
        <c:auto val="1"/>
        <c:lblAlgn val="ctr"/>
        <c:lblOffset val="100"/>
      </c:catAx>
      <c:valAx>
        <c:axId val="12323532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3233792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9631559249768613"/>
          <c:y val="7.0498170487309789E-2"/>
          <c:w val="0.41219374173972934"/>
          <c:h val="8.5073420840117209E-2"/>
        </c:manualLayout>
      </c:layout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468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1"/>
          <c:order val="0"/>
          <c:tx>
            <c:strRef>
              <c:f>'Estadísticas Noviembre 2016'!$D$157:$I$157</c:f>
              <c:strCache>
                <c:ptCount val="1"/>
                <c:pt idx="0">
                  <c:v>TIPO DE INFORMACIÓN</c:v>
                </c:pt>
              </c:strCache>
            </c:strRef>
          </c:tx>
          <c:dLbls>
            <c:dLbl>
              <c:idx val="0"/>
              <c:layout>
                <c:manualLayout>
                  <c:x val="1.9980019980019942E-2"/>
                  <c:y val="-0.3974358974358975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648018648018717E-2"/>
                  <c:y val="-0.192307692307692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656010656010561E-2"/>
                  <c:y val="-0.1794871794871796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896E-2"/>
                  <c:y val="-0.1666666666666666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'Estadísticas Noviembre 2016'!$E$158:$G$161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Noviembre 2016'!$I$158:$I$161</c:f>
              <c:numCache>
                <c:formatCode>0%</c:formatCode>
                <c:ptCount val="4"/>
                <c:pt idx="0">
                  <c:v>0.79028697571743933</c:v>
                </c:pt>
                <c:pt idx="1">
                  <c:v>0.14348785871964681</c:v>
                </c:pt>
                <c:pt idx="2">
                  <c:v>2.4282560706401765E-2</c:v>
                </c:pt>
                <c:pt idx="3">
                  <c:v>4.194260485651214E-2</c:v>
                </c:pt>
              </c:numCache>
            </c:numRef>
          </c:val>
        </c:ser>
        <c:ser>
          <c:idx val="2"/>
          <c:order val="1"/>
          <c:tx>
            <c:strRef>
              <c:f>'Estadísticas Noviembre 2016'!$D$157:$I$157</c:f>
              <c:strCache>
                <c:ptCount val="1"/>
                <c:pt idx="0">
                  <c:v>TIPO DE INFORMACIÓN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dLbls>
            <c:dLbl>
              <c:idx val="0"/>
              <c:layout>
                <c:manualLayout>
                  <c:x val="1.1988011988011991E-2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28005328005328E-3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996003996003996E-3"/>
                  <c:y val="-1.282051282051290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996003996003898E-3"/>
                  <c:y val="-4.2735042735042739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'Estadísticas Noviembre 2016'!$E$158:$G$161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Noviembre 2016'!$H$158:$H$161</c:f>
              <c:numCache>
                <c:formatCode>General</c:formatCode>
                <c:ptCount val="4"/>
                <c:pt idx="0">
                  <c:v>358</c:v>
                </c:pt>
                <c:pt idx="1">
                  <c:v>65</c:v>
                </c:pt>
                <c:pt idx="2">
                  <c:v>11</c:v>
                </c:pt>
                <c:pt idx="3">
                  <c:v>19</c:v>
                </c:pt>
              </c:numCache>
            </c:numRef>
          </c:val>
        </c:ser>
        <c:dLbls>
          <c:showVal val="1"/>
        </c:dLbls>
        <c:gapWidth val="95"/>
        <c:shape val="cylinder"/>
        <c:axId val="123405824"/>
        <c:axId val="123407360"/>
        <c:axId val="0"/>
      </c:bar3DChart>
      <c:catAx>
        <c:axId val="1234058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3407360"/>
        <c:crosses val="autoZero"/>
        <c:auto val="1"/>
        <c:lblAlgn val="ctr"/>
        <c:lblOffset val="100"/>
      </c:catAx>
      <c:valAx>
        <c:axId val="123407360"/>
        <c:scaling>
          <c:orientation val="minMax"/>
        </c:scaling>
        <c:delete val="1"/>
        <c:axPos val="l"/>
        <c:numFmt formatCode="0%" sourceLinked="1"/>
        <c:tickLblPos val="none"/>
        <c:crossAx val="123405824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40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2016'!$E$214:$E$217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2016'!$F$214:$F$217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073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2016'!$E$214:$E$217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2016'!$G$214:$G$217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229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159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1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00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2016'!$E$214:$E$217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2016'!$H$214:$H$217</c:f>
              <c:numCache>
                <c:formatCode>General</c:formatCode>
                <c:ptCount val="4"/>
                <c:pt idx="0">
                  <c:v>218</c:v>
                </c:pt>
                <c:pt idx="1">
                  <c:v>189</c:v>
                </c:pt>
                <c:pt idx="2">
                  <c:v>31</c:v>
                </c:pt>
                <c:pt idx="3">
                  <c:v>15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4644808743169355E-3"/>
                  <c:y val="-0.1064814814814872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485701756108421E-2"/>
                  <c:y val="-0.1666666666666666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2859744990892532E-3"/>
                  <c:y val="-0.1064814814814872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2016'!$E$214:$E$217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2016'!$I$214:$I$217</c:f>
              <c:numCache>
                <c:formatCode>0%</c:formatCode>
                <c:ptCount val="4"/>
                <c:pt idx="0">
                  <c:v>0.48123620309050774</c:v>
                </c:pt>
                <c:pt idx="1">
                  <c:v>0.41721854304635764</c:v>
                </c:pt>
                <c:pt idx="2">
                  <c:v>6.8432671081677707E-2</c:v>
                </c:pt>
                <c:pt idx="3">
                  <c:v>3.3112582781456956E-2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3588992"/>
        <c:axId val="123590528"/>
        <c:axId val="0"/>
      </c:bar3DChart>
      <c:catAx>
        <c:axId val="1235889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3590528"/>
        <c:crosses val="autoZero"/>
        <c:auto val="1"/>
        <c:lblAlgn val="ctr"/>
        <c:lblOffset val="100"/>
      </c:catAx>
      <c:valAx>
        <c:axId val="123590528"/>
        <c:scaling>
          <c:orientation val="minMax"/>
        </c:scaling>
        <c:delete val="1"/>
        <c:axPos val="l"/>
        <c:numFmt formatCode="General" sourceLinked="1"/>
        <c:tickLblPos val="none"/>
        <c:crossAx val="123588992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1"/>
          <c:order val="0"/>
          <c:tx>
            <c:strRef>
              <c:f>'Estadísticas Noviembre 2016'!$C$20:$F$20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4.2780748663101602E-2"/>
                  <c:y val="-0.4009324009324011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143790849673221E-2"/>
                  <c:y val="-0.349650349650349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143790849673221E-2"/>
                  <c:y val="-0.2937062937062938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'Estadísticas Noviembre 2016'!$C$21:$E$21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2016'!$C$23:$E$23</c:f>
              <c:numCache>
                <c:formatCode>0%</c:formatCode>
                <c:ptCount val="3"/>
                <c:pt idx="0">
                  <c:v>0.51434878587196464</c:v>
                </c:pt>
                <c:pt idx="1">
                  <c:v>0.27152317880794702</c:v>
                </c:pt>
                <c:pt idx="2">
                  <c:v>0.21412803532008831</c:v>
                </c:pt>
              </c:numCache>
            </c:numRef>
          </c:val>
        </c:ser>
        <c:ser>
          <c:idx val="2"/>
          <c:order val="1"/>
          <c:tx>
            <c:strRef>
              <c:f>'Estadísticas Noviembre 2016'!$C$20:$F$20</c:f>
              <c:strCache>
                <c:ptCount val="1"/>
                <c:pt idx="0">
                  <c:v>SOLICITUDES POR TIPO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1.4260249554367201E-2"/>
                  <c:y val="-6.993006993006993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'Estadísticas Noviembre 2016'!$C$22:$E$22</c:f>
              <c:numCache>
                <c:formatCode>General</c:formatCode>
                <c:ptCount val="3"/>
                <c:pt idx="0">
                  <c:v>233</c:v>
                </c:pt>
                <c:pt idx="1">
                  <c:v>123</c:v>
                </c:pt>
                <c:pt idx="2">
                  <c:v>97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3633024"/>
        <c:axId val="123647104"/>
        <c:axId val="0"/>
      </c:bar3DChart>
      <c:catAx>
        <c:axId val="12363302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3647104"/>
        <c:crosses val="autoZero"/>
        <c:auto val="1"/>
        <c:lblAlgn val="ctr"/>
        <c:lblOffset val="100"/>
      </c:catAx>
      <c:valAx>
        <c:axId val="123647104"/>
        <c:scaling>
          <c:orientation val="minMax"/>
        </c:scaling>
        <c:delete val="1"/>
        <c:axPos val="l"/>
        <c:numFmt formatCode="0%" sourceLinked="1"/>
        <c:majorTickMark val="none"/>
        <c:tickLblPos val="none"/>
        <c:crossAx val="123633024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619E-2"/>
          <c:y val="0.18814161512033473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Noviembre 2016'!$H$20:$L$20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Lbl>
              <c:idx val="2"/>
              <c:layout>
                <c:manualLayout>
                  <c:x val="1.3333333333333341E-2"/>
                  <c:y val="-3.508770718065361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333333333338232E-3"/>
                  <c:y val="-1.754385359032546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2016'!$H$21:$K$21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2016'!$H$22:$K$22</c:f>
              <c:numCache>
                <c:formatCode>General</c:formatCode>
                <c:ptCount val="4"/>
                <c:pt idx="0">
                  <c:v>271</c:v>
                </c:pt>
                <c:pt idx="1">
                  <c:v>161</c:v>
                </c:pt>
                <c:pt idx="2">
                  <c:v>4</c:v>
                </c:pt>
                <c:pt idx="3">
                  <c:v>17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29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2016'!$H$21:$K$21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2016'!$H$23:$K$23</c:f>
              <c:numCache>
                <c:formatCode>0%</c:formatCode>
                <c:ptCount val="4"/>
                <c:pt idx="0">
                  <c:v>0.59823399558498891</c:v>
                </c:pt>
                <c:pt idx="1">
                  <c:v>0.35540838852097129</c:v>
                </c:pt>
                <c:pt idx="2">
                  <c:v>8.8300220750551876E-3</c:v>
                </c:pt>
                <c:pt idx="3">
                  <c:v>3.7527593818984545E-2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3706368"/>
        <c:axId val="123716352"/>
        <c:axId val="0"/>
      </c:bar3DChart>
      <c:catAx>
        <c:axId val="1237063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3716352"/>
        <c:crosses val="autoZero"/>
        <c:auto val="1"/>
        <c:lblAlgn val="ctr"/>
        <c:lblOffset val="100"/>
      </c:catAx>
      <c:valAx>
        <c:axId val="12371635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370636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MX"/>
          </a:p>
        </c:txPr>
      </c:legendEntry>
      <c:legendEntry>
        <c:idx val="1"/>
        <c:delete val="1"/>
      </c:legendEntry>
      <c:layout/>
      <c:spPr>
        <a:effectLst>
          <a:innerShdw blurRad="63500" dist="50800" dir="2700000">
            <a:prstClr val="black">
              <a:alpha val="50000"/>
            </a:prstClr>
          </a:innerShdw>
        </a:effectLst>
      </c:sp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2016'!$E$187:$E$190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Noviembre 2016'!$H$187:$H$190</c:f>
              <c:numCache>
                <c:formatCode>General</c:formatCode>
                <c:ptCount val="4"/>
                <c:pt idx="0">
                  <c:v>115</c:v>
                </c:pt>
                <c:pt idx="1">
                  <c:v>288</c:v>
                </c:pt>
                <c:pt idx="2">
                  <c:v>42</c:v>
                </c:pt>
                <c:pt idx="3">
                  <c:v>8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2377625663436401E-2"/>
                  <c:y val="-0.1212121212121213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377625663436401E-2"/>
                  <c:y val="-0.1066666666666667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512823524816714E-2"/>
                  <c:y val="-0.1357575757575758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8812831718201E-2"/>
                  <c:y val="-0.116363636363636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'Estadísticas Noviembre 2016'!$E$187:$E$190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Noviembre 2016'!$I$187:$I$190</c:f>
              <c:numCache>
                <c:formatCode>0%</c:formatCode>
                <c:ptCount val="4"/>
                <c:pt idx="0">
                  <c:v>0.25386313465783666</c:v>
                </c:pt>
                <c:pt idx="1">
                  <c:v>0.63576158940397354</c:v>
                </c:pt>
                <c:pt idx="2">
                  <c:v>9.2715231788079472E-2</c:v>
                </c:pt>
                <c:pt idx="3">
                  <c:v>1.7660044150110375E-2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3767808"/>
        <c:axId val="123785984"/>
        <c:axId val="0"/>
      </c:bar3DChart>
      <c:catAx>
        <c:axId val="12376780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3785984"/>
        <c:crosses val="autoZero"/>
        <c:auto val="1"/>
        <c:lblAlgn val="ctr"/>
        <c:lblOffset val="100"/>
      </c:catAx>
      <c:valAx>
        <c:axId val="123785984"/>
        <c:scaling>
          <c:orientation val="minMax"/>
        </c:scaling>
        <c:delete val="1"/>
        <c:axPos val="l"/>
        <c:numFmt formatCode="General" sourceLinked="1"/>
        <c:tickLblPos val="none"/>
        <c:crossAx val="123767808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2.6272680827177416E-2"/>
          <c:y val="6.6256662206917727E-2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cat>
            <c:strRef>
              <c:f>'[1]ESTAD-MAYO'!$E$240:$E$297</c:f>
              <c:strCache>
                <c:ptCount val="58"/>
                <c:pt idx="0">
                  <c:v>Comunicación Social y Analisis Estrategico </c:v>
                </c:pt>
                <c:pt idx="1">
                  <c:v>Dirección de Gestión de Calidad</c:v>
                </c:pt>
                <c:pt idx="2">
                  <c:v>Dirección General de Ecología</c:v>
                </c:pt>
                <c:pt idx="3">
                  <c:v>Intituto Municipal de la Juventud</c:v>
                </c:pt>
                <c:pt idx="4">
                  <c:v>Regidor</c:v>
                </c:pt>
                <c:pt idx="5">
                  <c:v>Unidad de Gestion de Estacionamientos</c:v>
                </c:pt>
                <c:pt idx="6">
                  <c:v>Dirección de Asuntos Internos</c:v>
                </c:pt>
                <c:pt idx="7">
                  <c:v>Unidad Desarrollo Agropecuario</c:v>
                </c:pt>
                <c:pt idx="8">
                  <c:v>Dirección de Integración y Dictaminación</c:v>
                </c:pt>
                <c:pt idx="9">
                  <c:v>Dir. del Museo de Arte de Zapopan</c:v>
                </c:pt>
                <c:pt idx="10">
                  <c:v>Dirección de Programas Sociales Municipales</c:v>
                </c:pt>
                <c:pt idx="11">
                  <c:v>Intituto Municipal de la Mujer</c:v>
                </c:pt>
                <c:pt idx="12">
                  <c:v>Jefatura de Gabinete</c:v>
                </c:pt>
                <c:pt idx="13">
                  <c:v>Junta de Reclutamiento</c:v>
                </c:pt>
                <c:pt idx="14">
                  <c:v>Registro civil</c:v>
                </c:pt>
                <c:pt idx="15">
                  <c:v>Secretaria Particular</c:v>
                </c:pt>
                <c:pt idx="16">
                  <c:v>Unidad de Protección  Animal </c:v>
                </c:pt>
                <c:pt idx="17">
                  <c:v>Dirección de Cementerios</c:v>
                </c:pt>
                <c:pt idx="18">
                  <c:v>Dirección de Coplademun</c:v>
                </c:pt>
                <c:pt idx="19">
                  <c:v>Dirección de Delegaciones y Agencia M.</c:v>
                </c:pt>
                <c:pt idx="20">
                  <c:v>Dirección de Mantenimiento de Pavimentos </c:v>
                </c:pt>
                <c:pt idx="21">
                  <c:v>Dirección de Mercados </c:v>
                </c:pt>
                <c:pt idx="22">
                  <c:v>Instituto de Capacitación y Oferta Educativa</c:v>
                </c:pt>
                <c:pt idx="23">
                  <c:v>Area de Proyectos Estratégicos</c:v>
                </c:pt>
                <c:pt idx="24">
                  <c:v>Área de Relaciones Públicas</c:v>
                </c:pt>
                <c:pt idx="25">
                  <c:v>Dirección de Rastros Municipales </c:v>
                </c:pt>
                <c:pt idx="26">
                  <c:v>Secretaría del Ayuntamiento</c:v>
                </c:pt>
                <c:pt idx="27">
                  <c:v>Dirección de Atención Ciudadana</c:v>
                </c:pt>
                <c:pt idx="28">
                  <c:v>Dirección de Fomento al empleo y  emprendurismo        </c:v>
                </c:pt>
                <c:pt idx="29">
                  <c:v>Dirección de Gestión Integral del Agua y Drenaje</c:v>
                </c:pt>
                <c:pt idx="30">
                  <c:v>Dirección de Mejoramiento Urbano</c:v>
                </c:pt>
                <c:pt idx="31">
                  <c:v>Contraloría Ciudadana</c:v>
                </c:pt>
                <c:pt idx="32">
                  <c:v>Dirección de Educación </c:v>
                </c:pt>
                <c:pt idx="33">
                  <c:v>Direción de Programas Sociales y Estrategicos</c:v>
                </c:pt>
                <c:pt idx="34">
                  <c:v>Dirección de Transparencia y Buenas Prácticas</c:v>
                </c:pt>
                <c:pt idx="35">
                  <c:v>Instituto de Cultura </c:v>
                </c:pt>
                <c:pt idx="36">
                  <c:v>Dirección de Parques y Jardines </c:v>
                </c:pt>
                <c:pt idx="37">
                  <c:v>Dirección de Participación Ciudadana</c:v>
                </c:pt>
                <c:pt idx="38">
                  <c:v>Dirección de Protección al Medio Ambiente </c:v>
                </c:pt>
                <c:pt idx="39">
                  <c:v>Coordinación de Desarrollo Económico Y Combate a la Desigualdad</c:v>
                </c:pt>
                <c:pt idx="40">
                  <c:v>Dirección de Archivo General Municipal </c:v>
                </c:pt>
                <c:pt idx="41">
                  <c:v>Dirección de Aseo Público </c:v>
                </c:pt>
                <c:pt idx="42">
                  <c:v>Dirección de Protección Civil y Bomberos</c:v>
                </c:pt>
                <c:pt idx="43">
                  <c:v>Dirección de Tianguis y Comercio en espacios Abiertos</c:v>
                </c:pt>
                <c:pt idx="44">
                  <c:v>Dirección de Alumbrado Público</c:v>
                </c:pt>
                <c:pt idx="45">
                  <c:v>Dirección de Catastro</c:v>
                </c:pt>
                <c:pt idx="46">
                  <c:v>Dirección de Enlace con el ayuntamiento</c:v>
                </c:pt>
                <c:pt idx="47">
                  <c:v>Dirección  de Movilidad y Transporte</c:v>
                </c:pt>
                <c:pt idx="48">
                  <c:v>Unidad de Patrimonio Municipal </c:v>
                </c:pt>
                <c:pt idx="49">
                  <c:v>Dirección de Inspección y Vigilancia</c:v>
                </c:pt>
                <c:pt idx="50">
                  <c:v>Comisaria de Seguridad Pública</c:v>
                </c:pt>
                <c:pt idx="51">
                  <c:v>Sindicatura Municipal</c:v>
                </c:pt>
                <c:pt idx="52">
                  <c:v>Coordinación General de Servicios Municipales</c:v>
                </c:pt>
                <c:pt idx="53">
                  <c:v>Dirección de Padrón y Licencias </c:v>
                </c:pt>
                <c:pt idx="54">
                  <c:v>Coordinación General de Administración e Innovación Gubernamental</c:v>
                </c:pt>
                <c:pt idx="55">
                  <c:v>Tesorería Municipal</c:v>
                </c:pt>
                <c:pt idx="56">
                  <c:v>Dirección de Ordenamiento del Territorio </c:v>
                </c:pt>
                <c:pt idx="57">
                  <c:v>Dirección de Obras Públicas e Infraestructura</c:v>
                </c:pt>
              </c:strCache>
            </c:strRef>
          </c:cat>
          <c:val>
            <c:numRef>
              <c:f>'[1]ESTAD-MAYO'!$F$240:$F$297</c:f>
              <c:numCache>
                <c:formatCode>General</c:formatCode>
                <c:ptCount val="58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'[1]ESTAD-MAYO'!$E$240:$E$297</c:f>
              <c:strCache>
                <c:ptCount val="58"/>
                <c:pt idx="0">
                  <c:v>Comunicación Social y Analisis Estrategico </c:v>
                </c:pt>
                <c:pt idx="1">
                  <c:v>Dirección de Gestión de Calidad</c:v>
                </c:pt>
                <c:pt idx="2">
                  <c:v>Dirección General de Ecología</c:v>
                </c:pt>
                <c:pt idx="3">
                  <c:v>Intituto Municipal de la Juventud</c:v>
                </c:pt>
                <c:pt idx="4">
                  <c:v>Regidor</c:v>
                </c:pt>
                <c:pt idx="5">
                  <c:v>Unidad de Gestion de Estacionamientos</c:v>
                </c:pt>
                <c:pt idx="6">
                  <c:v>Dirección de Asuntos Internos</c:v>
                </c:pt>
                <c:pt idx="7">
                  <c:v>Unidad Desarrollo Agropecuario</c:v>
                </c:pt>
                <c:pt idx="8">
                  <c:v>Dirección de Integración y Dictaminación</c:v>
                </c:pt>
                <c:pt idx="9">
                  <c:v>Dir. del Museo de Arte de Zapopan</c:v>
                </c:pt>
                <c:pt idx="10">
                  <c:v>Dirección de Programas Sociales Municipales</c:v>
                </c:pt>
                <c:pt idx="11">
                  <c:v>Intituto Municipal de la Mujer</c:v>
                </c:pt>
                <c:pt idx="12">
                  <c:v>Jefatura de Gabinete</c:v>
                </c:pt>
                <c:pt idx="13">
                  <c:v>Junta de Reclutamiento</c:v>
                </c:pt>
                <c:pt idx="14">
                  <c:v>Registro civil</c:v>
                </c:pt>
                <c:pt idx="15">
                  <c:v>Secretaria Particular</c:v>
                </c:pt>
                <c:pt idx="16">
                  <c:v>Unidad de Protección  Animal </c:v>
                </c:pt>
                <c:pt idx="17">
                  <c:v>Dirección de Cementerios</c:v>
                </c:pt>
                <c:pt idx="18">
                  <c:v>Dirección de Coplademun</c:v>
                </c:pt>
                <c:pt idx="19">
                  <c:v>Dirección de Delegaciones y Agencia M.</c:v>
                </c:pt>
                <c:pt idx="20">
                  <c:v>Dirección de Mantenimiento de Pavimentos </c:v>
                </c:pt>
                <c:pt idx="21">
                  <c:v>Dirección de Mercados </c:v>
                </c:pt>
                <c:pt idx="22">
                  <c:v>Instituto de Capacitación y Oferta Educativa</c:v>
                </c:pt>
                <c:pt idx="23">
                  <c:v>Area de Proyectos Estratégicos</c:v>
                </c:pt>
                <c:pt idx="24">
                  <c:v>Área de Relaciones Públicas</c:v>
                </c:pt>
                <c:pt idx="25">
                  <c:v>Dirección de Rastros Municipales </c:v>
                </c:pt>
                <c:pt idx="26">
                  <c:v>Secretaría del Ayuntamiento</c:v>
                </c:pt>
                <c:pt idx="27">
                  <c:v>Dirección de Atención Ciudadana</c:v>
                </c:pt>
                <c:pt idx="28">
                  <c:v>Dirección de Fomento al empleo y  emprendurismo        </c:v>
                </c:pt>
                <c:pt idx="29">
                  <c:v>Dirección de Gestión Integral del Agua y Drenaje</c:v>
                </c:pt>
                <c:pt idx="30">
                  <c:v>Dirección de Mejoramiento Urbano</c:v>
                </c:pt>
                <c:pt idx="31">
                  <c:v>Contraloría Ciudadana</c:v>
                </c:pt>
                <c:pt idx="32">
                  <c:v>Dirección de Educación </c:v>
                </c:pt>
                <c:pt idx="33">
                  <c:v>Direción de Programas Sociales y Estrategicos</c:v>
                </c:pt>
                <c:pt idx="34">
                  <c:v>Dirección de Transparencia y Buenas Prácticas</c:v>
                </c:pt>
                <c:pt idx="35">
                  <c:v>Instituto de Cultura </c:v>
                </c:pt>
                <c:pt idx="36">
                  <c:v>Dirección de Parques y Jardines </c:v>
                </c:pt>
                <c:pt idx="37">
                  <c:v>Dirección de Participación Ciudadana</c:v>
                </c:pt>
                <c:pt idx="38">
                  <c:v>Dirección de Protección al Medio Ambiente </c:v>
                </c:pt>
                <c:pt idx="39">
                  <c:v>Coordinación de Desarrollo Económico Y Combate a la Desigualdad</c:v>
                </c:pt>
                <c:pt idx="40">
                  <c:v>Dirección de Archivo General Municipal </c:v>
                </c:pt>
                <c:pt idx="41">
                  <c:v>Dirección de Aseo Público </c:v>
                </c:pt>
                <c:pt idx="42">
                  <c:v>Dirección de Protección Civil y Bomberos</c:v>
                </c:pt>
                <c:pt idx="43">
                  <c:v>Dirección de Tianguis y Comercio en espacios Abiertos</c:v>
                </c:pt>
                <c:pt idx="44">
                  <c:v>Dirección de Alumbrado Público</c:v>
                </c:pt>
                <c:pt idx="45">
                  <c:v>Dirección de Catastro</c:v>
                </c:pt>
                <c:pt idx="46">
                  <c:v>Dirección de Enlace con el ayuntamiento</c:v>
                </c:pt>
                <c:pt idx="47">
                  <c:v>Dirección  de Movilidad y Transporte</c:v>
                </c:pt>
                <c:pt idx="48">
                  <c:v>Unidad de Patrimonio Municipal </c:v>
                </c:pt>
                <c:pt idx="49">
                  <c:v>Dirección de Inspección y Vigilancia</c:v>
                </c:pt>
                <c:pt idx="50">
                  <c:v>Comisaria de Seguridad Pública</c:v>
                </c:pt>
                <c:pt idx="51">
                  <c:v>Sindicatura Municipal</c:v>
                </c:pt>
                <c:pt idx="52">
                  <c:v>Coordinación General de Servicios Municipales</c:v>
                </c:pt>
                <c:pt idx="53">
                  <c:v>Dirección de Padrón y Licencias </c:v>
                </c:pt>
                <c:pt idx="54">
                  <c:v>Coordinación General de Administración e Innovación Gubernamental</c:v>
                </c:pt>
                <c:pt idx="55">
                  <c:v>Tesorería Municipal</c:v>
                </c:pt>
                <c:pt idx="56">
                  <c:v>Dirección de Ordenamiento del Territorio </c:v>
                </c:pt>
                <c:pt idx="57">
                  <c:v>Dirección de Obras Públicas e Infraestructura</c:v>
                </c:pt>
              </c:strCache>
            </c:strRef>
          </c:cat>
          <c:val>
            <c:numRef>
              <c:f>'[1]ESTAD-MAYO'!$G$240:$G$297</c:f>
              <c:numCache>
                <c:formatCode>General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8</c:v>
                </c:pt>
                <c:pt idx="35">
                  <c:v>8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12</c:v>
                </c:pt>
                <c:pt idx="43">
                  <c:v>12</c:v>
                </c:pt>
                <c:pt idx="44">
                  <c:v>15</c:v>
                </c:pt>
                <c:pt idx="45">
                  <c:v>15</c:v>
                </c:pt>
                <c:pt idx="46">
                  <c:v>16</c:v>
                </c:pt>
                <c:pt idx="47">
                  <c:v>16</c:v>
                </c:pt>
                <c:pt idx="48">
                  <c:v>24</c:v>
                </c:pt>
                <c:pt idx="49">
                  <c:v>29</c:v>
                </c:pt>
                <c:pt idx="50">
                  <c:v>31</c:v>
                </c:pt>
                <c:pt idx="51">
                  <c:v>32</c:v>
                </c:pt>
                <c:pt idx="52">
                  <c:v>39</c:v>
                </c:pt>
                <c:pt idx="53">
                  <c:v>40</c:v>
                </c:pt>
                <c:pt idx="54">
                  <c:v>57</c:v>
                </c:pt>
                <c:pt idx="55">
                  <c:v>74</c:v>
                </c:pt>
                <c:pt idx="56">
                  <c:v>92</c:v>
                </c:pt>
                <c:pt idx="57">
                  <c:v>108</c:v>
                </c:pt>
              </c:numCache>
            </c:numRef>
          </c:val>
        </c:ser>
        <c:shape val="box"/>
        <c:axId val="123885440"/>
        <c:axId val="123886976"/>
        <c:axId val="0"/>
      </c:bar3DChart>
      <c:catAx>
        <c:axId val="1238854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3886976"/>
        <c:crosses val="autoZero"/>
        <c:auto val="1"/>
        <c:lblAlgn val="ctr"/>
        <c:lblOffset val="100"/>
      </c:catAx>
      <c:valAx>
        <c:axId val="123886976"/>
        <c:scaling>
          <c:orientation val="minMax"/>
        </c:scaling>
        <c:delete val="1"/>
        <c:axPos val="l"/>
        <c:numFmt formatCode="General" sourceLinked="1"/>
        <c:tickLblPos val="none"/>
        <c:crossAx val="123885440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TIPO DE RESPUESTAS 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'[1]ESTAD-MAYO'!$D$43:$J$43</c:f>
              <c:strCache>
                <c:ptCount val="1"/>
                <c:pt idx="0">
                  <c:v>TIPO DE RESPUESTAS #¡REF! #¡REF! #¡REF! #¡REF! #¡REF! #¡REF!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9.9098894226670071E-3"/>
                  <c:y val="3.84908056303783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'Estadísticas Noviembre 2016'!$E$44:$E$59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'[1]ESTAD-MAYO'!$J$44:$J$58</c:f>
              <c:numCache>
                <c:formatCode>General</c:formatCode>
                <c:ptCount val="15"/>
                <c:pt idx="0">
                  <c:v>5.4187192118226618E-2</c:v>
                </c:pt>
                <c:pt idx="1">
                  <c:v>0</c:v>
                </c:pt>
                <c:pt idx="2">
                  <c:v>1.2315270935960593E-2</c:v>
                </c:pt>
                <c:pt idx="3">
                  <c:v>0.16748768472906406</c:v>
                </c:pt>
                <c:pt idx="4">
                  <c:v>0</c:v>
                </c:pt>
                <c:pt idx="5">
                  <c:v>0.3004926108374385</c:v>
                </c:pt>
                <c:pt idx="6">
                  <c:v>0.26847290640394095</c:v>
                </c:pt>
                <c:pt idx="7">
                  <c:v>0</c:v>
                </c:pt>
                <c:pt idx="8">
                  <c:v>6.4039408866995093E-2</c:v>
                </c:pt>
                <c:pt idx="9">
                  <c:v>4.9261083743842382E-3</c:v>
                </c:pt>
                <c:pt idx="10">
                  <c:v>8.3743842364532056E-2</c:v>
                </c:pt>
                <c:pt idx="11">
                  <c:v>1.970443349753695E-2</c:v>
                </c:pt>
                <c:pt idx="12">
                  <c:v>7.3891625615763552E-3</c:v>
                </c:pt>
                <c:pt idx="13">
                  <c:v>0</c:v>
                </c:pt>
                <c:pt idx="14">
                  <c:v>1.7241379310344827E-2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ayout>
        <c:manualLayout>
          <c:xMode val="edge"/>
          <c:yMode val="edge"/>
          <c:x val="0.65829301571960563"/>
          <c:y val="2.2813810187516611E-3"/>
          <c:w val="0.33538283191663026"/>
          <c:h val="0.98063409143980163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2</xdr:row>
      <xdr:rowOff>85725</xdr:rowOff>
    </xdr:from>
    <xdr:to>
      <xdr:col>7</xdr:col>
      <xdr:colOff>400050</xdr:colOff>
      <xdr:row>8</xdr:row>
      <xdr:rowOff>114300</xdr:rowOff>
    </xdr:to>
    <xdr:pic>
      <xdr:nvPicPr>
        <xdr:cNvPr id="2" name="1 Imagen" descr="\\192.168.136.39\Respaldo Compartida\Logo transparencia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466725"/>
          <a:ext cx="26003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24</xdr:row>
      <xdr:rowOff>180975</xdr:rowOff>
    </xdr:from>
    <xdr:to>
      <xdr:col>6</xdr:col>
      <xdr:colOff>0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714376</xdr:colOff>
      <xdr:row>108</xdr:row>
      <xdr:rowOff>142875</xdr:rowOff>
    </xdr:from>
    <xdr:to>
      <xdr:col>9</xdr:col>
      <xdr:colOff>1171575</xdr:colOff>
      <xdr:row>129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485775</xdr:colOff>
      <xdr:row>167</xdr:row>
      <xdr:rowOff>142875</xdr:rowOff>
    </xdr:from>
    <xdr:to>
      <xdr:col>11</xdr:col>
      <xdr:colOff>95250</xdr:colOff>
      <xdr:row>183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221</xdr:row>
      <xdr:rowOff>142875</xdr:rowOff>
    </xdr:from>
    <xdr:to>
      <xdr:col>10</xdr:col>
      <xdr:colOff>0</xdr:colOff>
      <xdr:row>236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9525</xdr:colOff>
      <xdr:row>24</xdr:row>
      <xdr:rowOff>180975</xdr:rowOff>
    </xdr:from>
    <xdr:to>
      <xdr:col>6</xdr:col>
      <xdr:colOff>0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</xdr:colOff>
      <xdr:row>24</xdr:row>
      <xdr:rowOff>161925</xdr:rowOff>
    </xdr:from>
    <xdr:to>
      <xdr:col>11</xdr:col>
      <xdr:colOff>914400</xdr:colOff>
      <xdr:row>40</xdr:row>
      <xdr:rowOff>9526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193</xdr:row>
      <xdr:rowOff>133350</xdr:rowOff>
    </xdr:from>
    <xdr:to>
      <xdr:col>9</xdr:col>
      <xdr:colOff>361949</xdr:colOff>
      <xdr:row>207</xdr:row>
      <xdr:rowOff>85725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361950</xdr:colOff>
      <xdr:row>308</xdr:row>
      <xdr:rowOff>114300</xdr:rowOff>
    </xdr:from>
    <xdr:to>
      <xdr:col>12</xdr:col>
      <xdr:colOff>0</xdr:colOff>
      <xdr:row>328</xdr:row>
      <xdr:rowOff>180975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123826</xdr:colOff>
      <xdr:row>63</xdr:row>
      <xdr:rowOff>85724</xdr:rowOff>
    </xdr:from>
    <xdr:to>
      <xdr:col>11</xdr:col>
      <xdr:colOff>752476</xdr:colOff>
      <xdr:row>88</xdr:row>
      <xdr:rowOff>123825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oran\AppData\Roaming\Microsoft\Excel\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87">
          <cell r="A87" t="str">
            <v>VÍA INFOMEX</v>
          </cell>
        </row>
        <row r="88">
          <cell r="A88" t="str">
            <v>COPIA SIMPLE</v>
          </cell>
        </row>
        <row r="89">
          <cell r="A89" t="str">
            <v>COPIA CERTIFICADA</v>
          </cell>
        </row>
        <row r="90">
          <cell r="A90" t="str">
            <v>CD</v>
          </cell>
        </row>
        <row r="91">
          <cell r="A91" t="str">
            <v>CONSULTA FISICA</v>
          </cell>
        </row>
        <row r="92">
          <cell r="A92" t="str">
            <v>COPIA SIMPLE Y CD</v>
          </cell>
        </row>
        <row r="93">
          <cell r="A93" t="str">
            <v>COPIA SIMPLE Y COPIA CERTIFICADA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4">
          <cell r="A164" t="str">
            <v>CONFIDENCIAL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 refreshError="1"/>
      <sheetData sheetId="24" refreshError="1"/>
      <sheetData sheetId="25" refreshError="1"/>
      <sheetData sheetId="26" refreshError="1">
        <row r="20">
          <cell r="C20" t="str">
            <v>SOLICITUDES POR TIPO</v>
          </cell>
        </row>
        <row r="43">
          <cell r="D43" t="str">
            <v>TIPO DE RESPUESTAS</v>
          </cell>
        </row>
        <row r="44">
          <cell r="J44">
            <v>5.4187192118226604E-2</v>
          </cell>
        </row>
        <row r="45">
          <cell r="J45">
            <v>0</v>
          </cell>
        </row>
        <row r="46">
          <cell r="J46">
            <v>1.2315270935960592E-2</v>
          </cell>
        </row>
        <row r="47">
          <cell r="J47">
            <v>0.16748768472906403</v>
          </cell>
        </row>
        <row r="48">
          <cell r="J48">
            <v>0</v>
          </cell>
        </row>
        <row r="49">
          <cell r="J49">
            <v>0.30049261083743845</v>
          </cell>
        </row>
        <row r="50">
          <cell r="J50">
            <v>0.26847290640394089</v>
          </cell>
        </row>
        <row r="51">
          <cell r="J51">
            <v>0</v>
          </cell>
        </row>
        <row r="52">
          <cell r="J52">
            <v>6.4039408866995079E-2</v>
          </cell>
        </row>
        <row r="53">
          <cell r="J53">
            <v>4.9261083743842365E-3</v>
          </cell>
        </row>
        <row r="54">
          <cell r="J54">
            <v>8.3743842364532015E-2</v>
          </cell>
        </row>
        <row r="55">
          <cell r="J55">
            <v>1.9704433497536946E-2</v>
          </cell>
        </row>
        <row r="56">
          <cell r="J56">
            <v>7.3891625615763543E-3</v>
          </cell>
        </row>
        <row r="57">
          <cell r="J57">
            <v>0</v>
          </cell>
        </row>
        <row r="58">
          <cell r="J58">
            <v>1.7241379310344827E-2</v>
          </cell>
        </row>
        <row r="240">
          <cell r="E240" t="str">
            <v xml:space="preserve">Comunicación Social y Analisis Estrategico </v>
          </cell>
          <cell r="G240">
            <v>0</v>
          </cell>
        </row>
        <row r="241">
          <cell r="E241" t="str">
            <v>Dirección de Gestión de Calidad</v>
          </cell>
          <cell r="G241">
            <v>0</v>
          </cell>
        </row>
        <row r="242">
          <cell r="E242" t="str">
            <v>Dirección General de Ecología</v>
          </cell>
          <cell r="G242">
            <v>0</v>
          </cell>
        </row>
        <row r="243">
          <cell r="E243" t="str">
            <v>Intituto Municipal de la Juventud</v>
          </cell>
          <cell r="G243">
            <v>0</v>
          </cell>
        </row>
        <row r="244">
          <cell r="E244" t="str">
            <v>Regidor</v>
          </cell>
          <cell r="G244">
            <v>0</v>
          </cell>
        </row>
        <row r="245">
          <cell r="E245" t="str">
            <v>Unidad de Gestion de Estacionamientos</v>
          </cell>
          <cell r="G245">
            <v>0</v>
          </cell>
        </row>
        <row r="246">
          <cell r="E246" t="str">
            <v>Dirección de Asuntos Internos</v>
          </cell>
          <cell r="G246">
            <v>1</v>
          </cell>
        </row>
        <row r="247">
          <cell r="E247" t="str">
            <v>Unidad Desarrollo Agropecuario</v>
          </cell>
          <cell r="G247">
            <v>1</v>
          </cell>
        </row>
        <row r="248">
          <cell r="E248" t="str">
            <v>Dirección de Integración y Dictaminación</v>
          </cell>
          <cell r="G248">
            <v>1</v>
          </cell>
        </row>
        <row r="249">
          <cell r="E249" t="str">
            <v>Dir. del Museo de Arte de Zapopan</v>
          </cell>
          <cell r="G249">
            <v>1</v>
          </cell>
        </row>
        <row r="250">
          <cell r="E250" t="str">
            <v>Dirección de Programas Sociales Municipales</v>
          </cell>
          <cell r="G250">
            <v>1</v>
          </cell>
        </row>
        <row r="251">
          <cell r="E251" t="str">
            <v>Intituto Municipal de la Mujer</v>
          </cell>
          <cell r="G251">
            <v>1</v>
          </cell>
        </row>
        <row r="252">
          <cell r="E252" t="str">
            <v>Jefatura de Gabinete</v>
          </cell>
          <cell r="G252">
            <v>1</v>
          </cell>
        </row>
        <row r="253">
          <cell r="E253" t="str">
            <v>Junta de Reclutamiento</v>
          </cell>
          <cell r="G253">
            <v>1</v>
          </cell>
        </row>
        <row r="254">
          <cell r="E254" t="str">
            <v>Registro civil</v>
          </cell>
          <cell r="G254">
            <v>1</v>
          </cell>
        </row>
        <row r="255">
          <cell r="E255" t="str">
            <v>Secretaria Particular</v>
          </cell>
          <cell r="G255">
            <v>1</v>
          </cell>
        </row>
        <row r="256">
          <cell r="E256" t="str">
            <v xml:space="preserve">Unidad de Protección  Animal </v>
          </cell>
          <cell r="G256">
            <v>1</v>
          </cell>
        </row>
        <row r="257">
          <cell r="E257" t="str">
            <v>Dirección de Cementerios</v>
          </cell>
          <cell r="G257">
            <v>2</v>
          </cell>
        </row>
        <row r="258">
          <cell r="E258" t="str">
            <v>Dirección de Coplademun</v>
          </cell>
          <cell r="G258">
            <v>2</v>
          </cell>
        </row>
        <row r="259">
          <cell r="E259" t="str">
            <v>Dirección de Delegaciones y Agencia M.</v>
          </cell>
          <cell r="G259">
            <v>2</v>
          </cell>
        </row>
        <row r="260">
          <cell r="E260" t="str">
            <v xml:space="preserve">Dirección de Mantenimiento de Pavimentos </v>
          </cell>
          <cell r="G260">
            <v>2</v>
          </cell>
        </row>
        <row r="261">
          <cell r="E261" t="str">
            <v xml:space="preserve">Dirección de Mercados </v>
          </cell>
          <cell r="G261">
            <v>2</v>
          </cell>
        </row>
        <row r="262">
          <cell r="E262" t="str">
            <v>Instituto de Capacitación y Oferta Educativa</v>
          </cell>
          <cell r="G262">
            <v>2</v>
          </cell>
        </row>
        <row r="263">
          <cell r="E263" t="str">
            <v>Area de Proyectos Estratégicos</v>
          </cell>
          <cell r="G263">
            <v>3</v>
          </cell>
        </row>
        <row r="264">
          <cell r="E264" t="str">
            <v>Área de Relaciones Públicas</v>
          </cell>
          <cell r="G264">
            <v>3</v>
          </cell>
        </row>
        <row r="265">
          <cell r="E265" t="str">
            <v xml:space="preserve">Dirección de Rastros Municipales </v>
          </cell>
          <cell r="G265">
            <v>3</v>
          </cell>
        </row>
        <row r="266">
          <cell r="E266" t="str">
            <v>Secretaría del Ayuntamiento</v>
          </cell>
          <cell r="G266">
            <v>3</v>
          </cell>
        </row>
        <row r="267">
          <cell r="E267" t="str">
            <v>Dirección de Atención Ciudadana</v>
          </cell>
          <cell r="G267">
            <v>4</v>
          </cell>
        </row>
        <row r="268">
          <cell r="E268" t="str">
            <v xml:space="preserve">Dirección de Fomento al empleo y  emprendurismo        </v>
          </cell>
          <cell r="G268">
            <v>4</v>
          </cell>
        </row>
        <row r="269">
          <cell r="E269" t="str">
            <v>Dirección de Gestión Integral del Agua y Drenaje</v>
          </cell>
          <cell r="G269">
            <v>4</v>
          </cell>
        </row>
        <row r="270">
          <cell r="E270" t="str">
            <v>Dirección de Mejoramiento Urbano</v>
          </cell>
          <cell r="G270">
            <v>4</v>
          </cell>
        </row>
        <row r="271">
          <cell r="E271" t="str">
            <v>Contraloría Ciudadana</v>
          </cell>
          <cell r="G271">
            <v>5</v>
          </cell>
        </row>
        <row r="272">
          <cell r="E272" t="str">
            <v xml:space="preserve">Dirección de Educación </v>
          </cell>
          <cell r="G272">
            <v>5</v>
          </cell>
        </row>
        <row r="273">
          <cell r="E273" t="str">
            <v>Direción de Programas Sociales y Estrategicos</v>
          </cell>
          <cell r="G273">
            <v>5</v>
          </cell>
        </row>
        <row r="274">
          <cell r="E274" t="str">
            <v>Dirección de Transparencia y Buenas Prácticas</v>
          </cell>
          <cell r="G274">
            <v>8</v>
          </cell>
        </row>
        <row r="275">
          <cell r="E275" t="str">
            <v xml:space="preserve">Instituto de Cultura </v>
          </cell>
          <cell r="G275">
            <v>8</v>
          </cell>
        </row>
        <row r="276">
          <cell r="E276" t="str">
            <v xml:space="preserve">Dirección de Parques y Jardines </v>
          </cell>
          <cell r="G276">
            <v>9</v>
          </cell>
        </row>
        <row r="277">
          <cell r="E277" t="str">
            <v>Dirección de Participación Ciudadana</v>
          </cell>
          <cell r="G277">
            <v>9</v>
          </cell>
        </row>
        <row r="278">
          <cell r="E278" t="str">
            <v xml:space="preserve">Dirección de Protección al Medio Ambiente </v>
          </cell>
          <cell r="G278">
            <v>9</v>
          </cell>
        </row>
        <row r="279">
          <cell r="E279" t="str">
            <v>Coordinación de Desarrollo Económico Y Combate a la Desigualdad</v>
          </cell>
          <cell r="G279">
            <v>11</v>
          </cell>
        </row>
        <row r="280">
          <cell r="E280" t="str">
            <v xml:space="preserve">Dirección de Archivo General Municipal </v>
          </cell>
          <cell r="G280">
            <v>11</v>
          </cell>
        </row>
        <row r="281">
          <cell r="E281" t="str">
            <v xml:space="preserve">Dirección de Aseo Público </v>
          </cell>
          <cell r="G281">
            <v>11</v>
          </cell>
        </row>
        <row r="282">
          <cell r="E282" t="str">
            <v>Dirección de Protección Civil y Bomberos</v>
          </cell>
          <cell r="G282">
            <v>12</v>
          </cell>
        </row>
        <row r="283">
          <cell r="E283" t="str">
            <v>Dirección de Tianguis y Comercio en espacios Abiertos</v>
          </cell>
          <cell r="G283">
            <v>12</v>
          </cell>
        </row>
        <row r="284">
          <cell r="E284" t="str">
            <v>Dirección de Alumbrado Público</v>
          </cell>
          <cell r="G284">
            <v>15</v>
          </cell>
        </row>
        <row r="285">
          <cell r="E285" t="str">
            <v>Dirección de Catastro</v>
          </cell>
          <cell r="G285">
            <v>15</v>
          </cell>
        </row>
        <row r="286">
          <cell r="E286" t="str">
            <v>Dirección de Enlace con el ayuntamiento</v>
          </cell>
          <cell r="G286">
            <v>16</v>
          </cell>
        </row>
        <row r="287">
          <cell r="E287" t="str">
            <v>Dirección  de Movilidad y Transporte</v>
          </cell>
          <cell r="G287">
            <v>16</v>
          </cell>
        </row>
        <row r="288">
          <cell r="E288" t="str">
            <v xml:space="preserve">Unidad de Patrimonio Municipal </v>
          </cell>
          <cell r="G288">
            <v>24</v>
          </cell>
        </row>
        <row r="289">
          <cell r="E289" t="str">
            <v>Dirección de Inspección y Vigilancia</v>
          </cell>
          <cell r="G289">
            <v>29</v>
          </cell>
        </row>
        <row r="290">
          <cell r="E290" t="str">
            <v>Comisaria de Seguridad Pública</v>
          </cell>
          <cell r="G290">
            <v>31</v>
          </cell>
        </row>
        <row r="291">
          <cell r="E291" t="str">
            <v>Sindicatura Municipal</v>
          </cell>
          <cell r="G291">
            <v>32</v>
          </cell>
        </row>
        <row r="292">
          <cell r="E292" t="str">
            <v>Coordinación General de Servicios Municipales</v>
          </cell>
          <cell r="G292">
            <v>39</v>
          </cell>
        </row>
        <row r="293">
          <cell r="E293" t="str">
            <v xml:space="preserve">Dirección de Padrón y Licencias </v>
          </cell>
          <cell r="G293">
            <v>40</v>
          </cell>
        </row>
        <row r="294">
          <cell r="E294" t="str">
            <v>Coordinación General de Administración e Innovación Gubernamental</v>
          </cell>
          <cell r="G294">
            <v>57</v>
          </cell>
        </row>
        <row r="295">
          <cell r="E295" t="str">
            <v>Tesorería Municipal</v>
          </cell>
          <cell r="G295">
            <v>74</v>
          </cell>
        </row>
        <row r="296">
          <cell r="E296" t="str">
            <v xml:space="preserve">Dirección de Ordenamiento del Territorio </v>
          </cell>
          <cell r="G296">
            <v>92</v>
          </cell>
        </row>
        <row r="297">
          <cell r="E297" t="str">
            <v>Dirección de Obras Públicas e Infraestructura</v>
          </cell>
          <cell r="G297">
            <v>108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2"/>
  <sheetViews>
    <sheetView tabSelected="1" zoomScaleNormal="100" workbookViewId="0">
      <selection activeCell="J58" sqref="J58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16" customWidth="1"/>
    <col min="6" max="6" width="26.425781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2.5703125" customWidth="1"/>
    <col min="14" max="14" width="3.5703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</row>
    <row r="3" spans="1:14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</row>
    <row r="4" spans="1:14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</row>
    <row r="5" spans="1:1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</row>
    <row r="6" spans="1:1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</row>
    <row r="7" spans="1:14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</row>
    <row r="8" spans="1:1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</row>
    <row r="9" spans="1:1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"/>
    </row>
    <row r="10" spans="1:1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</row>
    <row r="11" spans="1:1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</row>
    <row r="12" spans="1:14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50.25" customHeight="1">
      <c r="A13" s="1"/>
      <c r="B13" s="70" t="s">
        <v>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3"/>
      <c r="N13" s="1"/>
    </row>
    <row r="14" spans="1:14" ht="43.5" customHeight="1" thickBot="1">
      <c r="A14" s="1"/>
      <c r="B14" s="72" t="s">
        <v>82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4"/>
      <c r="N14" s="1"/>
    </row>
    <row r="15" spans="1:14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"/>
    </row>
    <row r="16" spans="1:14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"/>
    </row>
    <row r="17" spans="1:1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"/>
    </row>
    <row r="18" spans="1:1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5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5" ht="20.25" customHeight="1" thickBot="1">
      <c r="A20" s="1"/>
      <c r="C20" s="74" t="s">
        <v>1</v>
      </c>
      <c r="D20" s="75"/>
      <c r="E20" s="75"/>
      <c r="F20" s="76"/>
      <c r="G20" s="5"/>
      <c r="H20" s="74" t="s">
        <v>2</v>
      </c>
      <c r="I20" s="75"/>
      <c r="J20" s="75"/>
      <c r="K20" s="75"/>
      <c r="L20" s="76"/>
      <c r="M20" s="5"/>
      <c r="N20" s="1"/>
      <c r="O20" s="6"/>
    </row>
    <row r="21" spans="1:15" s="11" customFormat="1" ht="15.75" thickBot="1">
      <c r="A21" s="7"/>
      <c r="B21" s="8"/>
      <c r="C21" s="9" t="s">
        <v>3</v>
      </c>
      <c r="D21" s="10" t="s">
        <v>4</v>
      </c>
      <c r="E21" s="9" t="s">
        <v>5</v>
      </c>
      <c r="F21" s="9" t="s">
        <v>6</v>
      </c>
      <c r="G21" s="8"/>
      <c r="H21" s="9" t="s">
        <v>7</v>
      </c>
      <c r="I21" s="9" t="s">
        <v>8</v>
      </c>
      <c r="J21" s="9" t="s">
        <v>9</v>
      </c>
      <c r="K21" s="9" t="s">
        <v>10</v>
      </c>
      <c r="L21" s="9" t="s">
        <v>6</v>
      </c>
      <c r="M21" s="8"/>
      <c r="N21" s="7"/>
    </row>
    <row r="22" spans="1:15" ht="16.5" thickBot="1">
      <c r="A22" s="1"/>
      <c r="C22" s="12">
        <v>233</v>
      </c>
      <c r="D22" s="13">
        <v>123</v>
      </c>
      <c r="E22" s="13">
        <v>97</v>
      </c>
      <c r="F22" s="14">
        <f>SUM(C22:E22)</f>
        <v>453</v>
      </c>
      <c r="G22" s="5"/>
      <c r="H22" s="12">
        <v>271</v>
      </c>
      <c r="I22" s="12">
        <v>161</v>
      </c>
      <c r="J22" s="12">
        <v>4</v>
      </c>
      <c r="K22" s="12">
        <v>17</v>
      </c>
      <c r="L22" s="14">
        <f>SUM(H22:K22)</f>
        <v>453</v>
      </c>
      <c r="M22" s="5"/>
      <c r="N22" s="1"/>
      <c r="O22" s="6"/>
    </row>
    <row r="23" spans="1:15" ht="16.5" thickBot="1">
      <c r="A23" s="1"/>
      <c r="C23" s="15">
        <f>+C22/F22</f>
        <v>0.51434878587196464</v>
      </c>
      <c r="D23" s="16">
        <f>+D22/F22</f>
        <v>0.27152317880794702</v>
      </c>
      <c r="E23" s="17">
        <f>+E22/F22</f>
        <v>0.21412803532008831</v>
      </c>
      <c r="F23" s="18">
        <f>SUM(C23:E23)</f>
        <v>1</v>
      </c>
      <c r="G23" s="5"/>
      <c r="H23" s="15">
        <f>+H22/L22</f>
        <v>0.59823399558498891</v>
      </c>
      <c r="I23" s="15">
        <f>+I22/L22</f>
        <v>0.35540838852097129</v>
      </c>
      <c r="J23" s="15">
        <f>+J22/L22</f>
        <v>8.8300220750551876E-3</v>
      </c>
      <c r="K23" s="15">
        <f>+K22/L22</f>
        <v>3.7527593818984545E-2</v>
      </c>
      <c r="L23" s="18">
        <f>SUM(H23:K23)</f>
        <v>1</v>
      </c>
      <c r="M23" s="5"/>
      <c r="N23" s="1"/>
      <c r="O23" s="6"/>
    </row>
    <row r="24" spans="1:15">
      <c r="A24" s="1"/>
      <c r="C24" s="5"/>
      <c r="D24" s="5"/>
      <c r="E24" s="5"/>
      <c r="F24" s="5"/>
      <c r="G24" s="5"/>
      <c r="H24" s="5"/>
      <c r="I24" s="5"/>
      <c r="J24" s="5"/>
      <c r="K24" s="19"/>
      <c r="L24" s="19"/>
      <c r="M24" s="19"/>
      <c r="N24" s="1"/>
      <c r="O24" s="6"/>
    </row>
    <row r="25" spans="1:15">
      <c r="A25" s="1"/>
      <c r="C25" s="5"/>
      <c r="D25" s="5"/>
      <c r="E25" s="5"/>
      <c r="F25" s="5"/>
      <c r="G25" s="5"/>
      <c r="H25" s="5"/>
      <c r="I25" s="5"/>
      <c r="J25" s="19"/>
      <c r="K25" s="19"/>
      <c r="L25" s="19"/>
      <c r="M25" s="19"/>
      <c r="N25" s="1"/>
      <c r="O25" s="6"/>
    </row>
    <row r="26" spans="1:15">
      <c r="A26" s="1"/>
      <c r="C26" s="5"/>
      <c r="D26" s="5"/>
      <c r="E26" s="5"/>
      <c r="F26" s="5"/>
      <c r="G26" s="5"/>
      <c r="H26" s="5"/>
      <c r="I26" s="5"/>
      <c r="J26" s="19"/>
      <c r="K26" s="19"/>
      <c r="L26" s="19"/>
      <c r="M26" s="5"/>
      <c r="N26" s="1"/>
    </row>
    <row r="27" spans="1:1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"/>
    </row>
    <row r="31" spans="1:1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"/>
    </row>
    <row r="32" spans="1:1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"/>
    </row>
    <row r="33" spans="1:14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"/>
    </row>
    <row r="34" spans="1:14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"/>
    </row>
    <row r="35" spans="1:14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"/>
    </row>
    <row r="36" spans="1:14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"/>
    </row>
    <row r="37" spans="1:14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"/>
    </row>
    <row r="38" spans="1:14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"/>
    </row>
    <row r="39" spans="1:14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9.5" customHeight="1">
      <c r="A43" s="1"/>
      <c r="C43" s="5"/>
      <c r="D43" s="77" t="s">
        <v>11</v>
      </c>
      <c r="E43" s="78"/>
      <c r="F43" s="78"/>
      <c r="G43" s="78"/>
      <c r="H43" s="78"/>
      <c r="I43" s="78"/>
      <c r="J43" s="79"/>
      <c r="K43" s="5"/>
      <c r="L43" s="5"/>
      <c r="M43" s="5"/>
      <c r="N43" s="1"/>
    </row>
    <row r="44" spans="1:14" ht="15.75" thickBot="1">
      <c r="A44" s="1"/>
      <c r="C44" s="5"/>
      <c r="D44" s="64">
        <v>1</v>
      </c>
      <c r="E44" s="87" t="str">
        <f>+'[1]ACUM-MAYO'!A61</f>
        <v>SE TIENE POR NO PRESENTADA ( NO CUMPLIÓ PREVENCIÓN)</v>
      </c>
      <c r="F44" s="88"/>
      <c r="G44" s="88"/>
      <c r="H44" s="89"/>
      <c r="I44" s="65">
        <v>10</v>
      </c>
      <c r="J44" s="66">
        <v>2.0930232558139535E-2</v>
      </c>
      <c r="K44" s="5"/>
      <c r="L44" s="5"/>
      <c r="M44" s="5"/>
      <c r="N44" s="1"/>
    </row>
    <row r="45" spans="1:14" ht="15.75" thickBot="1">
      <c r="A45" s="1"/>
      <c r="C45" s="5"/>
      <c r="D45" s="12">
        <v>2</v>
      </c>
      <c r="E45" s="90" t="str">
        <f>+'[1]ACUM-MAYO'!A62</f>
        <v>NO CUMPLIO CON LOS EXTREMOS DEL ARTÍCULO 79 (REQUISITOS)</v>
      </c>
      <c r="F45" s="91"/>
      <c r="G45" s="91"/>
      <c r="H45" s="92"/>
      <c r="I45" s="63">
        <v>0</v>
      </c>
      <c r="J45" s="15">
        <v>0</v>
      </c>
      <c r="K45" s="5"/>
      <c r="L45" s="5"/>
      <c r="M45" s="5"/>
      <c r="N45" s="1"/>
    </row>
    <row r="46" spans="1:14" ht="15.75" thickBot="1">
      <c r="A46" s="1"/>
      <c r="C46" s="5"/>
      <c r="D46" s="12">
        <v>3</v>
      </c>
      <c r="E46" s="90" t="str">
        <f>+'[1]ACUM-MAYO'!A63</f>
        <v xml:space="preserve">INCOMPETENCIA </v>
      </c>
      <c r="F46" s="91"/>
      <c r="G46" s="91"/>
      <c r="H46" s="92"/>
      <c r="I46" s="63">
        <v>12</v>
      </c>
      <c r="J46" s="15">
        <v>9.3023255813953487E-3</v>
      </c>
      <c r="K46" s="5"/>
      <c r="L46" s="5"/>
      <c r="M46" s="5"/>
      <c r="N46" s="1"/>
    </row>
    <row r="47" spans="1:14" ht="15.75" thickBot="1">
      <c r="A47" s="1"/>
      <c r="C47" s="5"/>
      <c r="D47" s="12">
        <v>4</v>
      </c>
      <c r="E47" s="90" t="str">
        <f>+'[1]ACUM-MAYO'!A64</f>
        <v>NEGATIVA POR INEXISTENCIA</v>
      </c>
      <c r="F47" s="91"/>
      <c r="G47" s="91"/>
      <c r="H47" s="92"/>
      <c r="I47" s="63">
        <v>82</v>
      </c>
      <c r="J47" s="15">
        <v>0.17674418604651163</v>
      </c>
      <c r="K47" s="5"/>
      <c r="L47" s="5"/>
      <c r="M47" s="5"/>
      <c r="N47" s="1"/>
    </row>
    <row r="48" spans="1:14" ht="15.75" thickBot="1">
      <c r="A48" s="1"/>
      <c r="C48" s="5"/>
      <c r="D48" s="12">
        <v>5</v>
      </c>
      <c r="E48" s="90" t="str">
        <f>+'[1]ACUM-MAYO'!A65</f>
        <v>NEGATIVA CONFIDENCIAL E INEXISTENTE</v>
      </c>
      <c r="F48" s="91"/>
      <c r="G48" s="91"/>
      <c r="H48" s="92"/>
      <c r="I48" s="63">
        <v>2</v>
      </c>
      <c r="J48" s="15">
        <v>0</v>
      </c>
      <c r="K48" s="5"/>
      <c r="L48" s="5"/>
      <c r="M48" s="5"/>
      <c r="N48" s="1"/>
    </row>
    <row r="49" spans="1:14" ht="15.75" thickBot="1">
      <c r="A49" s="1"/>
      <c r="C49" s="5"/>
      <c r="D49" s="12">
        <v>6</v>
      </c>
      <c r="E49" s="90" t="str">
        <f>+'[1]ACUM-MAYO'!A66</f>
        <v>AFIRMATIVO</v>
      </c>
      <c r="F49" s="91"/>
      <c r="G49" s="91"/>
      <c r="H49" s="92"/>
      <c r="I49" s="63">
        <v>163</v>
      </c>
      <c r="J49" s="15">
        <v>0.2744186046511628</v>
      </c>
      <c r="K49" s="5"/>
      <c r="L49" s="5"/>
      <c r="M49" s="5"/>
      <c r="N49" s="1"/>
    </row>
    <row r="50" spans="1:14" ht="15.75" thickBot="1">
      <c r="A50" s="1"/>
      <c r="C50" s="5"/>
      <c r="D50" s="12">
        <v>7</v>
      </c>
      <c r="E50" s="90" t="str">
        <f>+'[1]ACUM-MAYO'!A67</f>
        <v xml:space="preserve">AFIRMATIVO PARCIAL POR CONFIDENCIALIDAD </v>
      </c>
      <c r="F50" s="91"/>
      <c r="G50" s="91"/>
      <c r="H50" s="92"/>
      <c r="I50" s="63">
        <v>137</v>
      </c>
      <c r="J50" s="15">
        <v>0.30697674418604654</v>
      </c>
      <c r="K50" s="5"/>
      <c r="L50" s="5"/>
      <c r="M50" s="5"/>
      <c r="N50" s="1"/>
    </row>
    <row r="51" spans="1:14" ht="15.75" thickBot="1">
      <c r="A51" s="1"/>
      <c r="C51" s="5"/>
      <c r="D51" s="12">
        <v>8</v>
      </c>
      <c r="E51" s="90" t="str">
        <f>+'[1]ACUM-MAYO'!A68</f>
        <v>NEGATIVA POR CONFIDENCIALIDAD Y RESERVADA</v>
      </c>
      <c r="F51" s="91"/>
      <c r="G51" s="91"/>
      <c r="H51" s="92"/>
      <c r="I51" s="63">
        <v>2</v>
      </c>
      <c r="J51" s="15">
        <v>0</v>
      </c>
      <c r="K51" s="5"/>
      <c r="L51" s="5"/>
      <c r="M51" s="5"/>
      <c r="N51" s="1"/>
    </row>
    <row r="52" spans="1:14" ht="21.75" customHeight="1" thickBot="1">
      <c r="A52" s="1"/>
      <c r="C52" s="5"/>
      <c r="D52" s="12">
        <v>9</v>
      </c>
      <c r="E52" s="90" t="str">
        <f>+'[1]ACUM-MAYO'!A69</f>
        <v>AFIRMATIVO PARCIAL POR CONFIDENCIALIDAD E INEXISTENCIA</v>
      </c>
      <c r="F52" s="91"/>
      <c r="G52" s="91"/>
      <c r="H52" s="92"/>
      <c r="I52" s="63">
        <v>8</v>
      </c>
      <c r="J52" s="15">
        <v>7.9069767441860464E-2</v>
      </c>
      <c r="K52" s="5"/>
      <c r="L52" s="5"/>
      <c r="M52" s="5"/>
      <c r="N52" s="1"/>
    </row>
    <row r="53" spans="1:14" ht="26.25" customHeight="1" thickBot="1">
      <c r="A53" s="1"/>
      <c r="C53" s="5"/>
      <c r="D53" s="12">
        <v>10</v>
      </c>
      <c r="E53" s="102" t="str">
        <f>+'[1]ACUM-MAYO'!A70</f>
        <v>AFIRMATIVO PARCIAL POR CONFIDENCIALIDAD, RESERVA E INEXISTENCIA</v>
      </c>
      <c r="F53" s="103"/>
      <c r="G53" s="103"/>
      <c r="H53" s="104"/>
      <c r="I53" s="63">
        <v>0</v>
      </c>
      <c r="J53" s="15">
        <v>1.3953488372093023E-2</v>
      </c>
      <c r="K53" s="5"/>
      <c r="L53" s="5"/>
      <c r="M53" s="5"/>
      <c r="N53" s="1"/>
    </row>
    <row r="54" spans="1:14" ht="15.75" thickBot="1">
      <c r="A54" s="1"/>
      <c r="C54" s="5"/>
      <c r="D54" s="12">
        <v>11</v>
      </c>
      <c r="E54" s="90" t="str">
        <f>+'[1]ACUM-MAYO'!A71</f>
        <v>AFIRMATIVO PARCIAL POR INEXISTENCIA</v>
      </c>
      <c r="F54" s="91"/>
      <c r="G54" s="91"/>
      <c r="H54" s="92"/>
      <c r="I54" s="63">
        <v>19</v>
      </c>
      <c r="J54" s="15">
        <v>8.3720930232558138E-2</v>
      </c>
      <c r="K54" s="5"/>
      <c r="L54" s="5"/>
      <c r="M54" s="5"/>
      <c r="N54" s="1"/>
    </row>
    <row r="55" spans="1:14" ht="15.75" thickBot="1">
      <c r="A55" s="1"/>
      <c r="C55" s="5"/>
      <c r="D55" s="12">
        <v>12</v>
      </c>
      <c r="E55" s="90" t="str">
        <f>+'[1]ACUM-MAYO'!A72</f>
        <v>AFIRMATIVO PARCIAL POR RESERVA</v>
      </c>
      <c r="F55" s="91"/>
      <c r="G55" s="91"/>
      <c r="H55" s="92"/>
      <c r="I55" s="63">
        <v>3</v>
      </c>
      <c r="J55" s="15">
        <v>2.3255813953488372E-3</v>
      </c>
      <c r="K55" s="5"/>
      <c r="L55" s="5"/>
      <c r="M55" s="5"/>
      <c r="N55" s="1"/>
    </row>
    <row r="56" spans="1:14" ht="15.75" thickBot="1">
      <c r="A56" s="1"/>
      <c r="C56" s="5"/>
      <c r="D56" s="12">
        <v>13</v>
      </c>
      <c r="E56" s="90" t="str">
        <f>+'[1]ACUM-MAYO'!A73</f>
        <v>AFIRMATIVO PARCIAL POR RESERVA Y CONFIDENCIALIDAD</v>
      </c>
      <c r="F56" s="91"/>
      <c r="G56" s="91"/>
      <c r="H56" s="92"/>
      <c r="I56" s="63">
        <v>0</v>
      </c>
      <c r="J56" s="15">
        <v>2.3255813953488372E-3</v>
      </c>
      <c r="K56" s="5"/>
      <c r="L56" s="5"/>
      <c r="M56" s="5"/>
      <c r="N56" s="1"/>
    </row>
    <row r="57" spans="1:14" ht="15.75" thickBot="1">
      <c r="A57" s="1"/>
      <c r="C57" s="5"/>
      <c r="D57" s="12">
        <v>14</v>
      </c>
      <c r="E57" s="90" t="str">
        <f>+'[1]ACUM-MAYO'!A74</f>
        <v>AFIRMATIVO PARCIAL POR RESERVA E INEXISTENCIA</v>
      </c>
      <c r="F57" s="91"/>
      <c r="G57" s="91"/>
      <c r="H57" s="92"/>
      <c r="I57" s="63">
        <v>2</v>
      </c>
      <c r="J57" s="15">
        <v>0</v>
      </c>
      <c r="K57" s="5"/>
      <c r="L57" s="5"/>
      <c r="M57" s="5"/>
      <c r="N57" s="1"/>
    </row>
    <row r="58" spans="1:14" ht="15.75" thickBot="1">
      <c r="A58" s="1"/>
      <c r="C58" s="5"/>
      <c r="D58" s="12">
        <v>15</v>
      </c>
      <c r="E58" s="90" t="str">
        <f>+'[1]ACUM-MAYO'!A75</f>
        <v>NEGATIVA  POR RESERVA</v>
      </c>
      <c r="F58" s="91"/>
      <c r="G58" s="91"/>
      <c r="H58" s="92"/>
      <c r="I58" s="63">
        <v>9</v>
      </c>
      <c r="J58" s="15">
        <v>3.0232558139534883E-2</v>
      </c>
      <c r="K58" s="5"/>
      <c r="L58" s="5"/>
      <c r="M58" s="5"/>
      <c r="N58" s="1"/>
    </row>
    <row r="59" spans="1:14" ht="15.75" thickBot="1">
      <c r="A59" s="1"/>
      <c r="C59" s="5"/>
      <c r="D59" s="12">
        <v>16</v>
      </c>
      <c r="E59" s="90" t="str">
        <f>+'[1]ACUM-MAYO'!A76</f>
        <v>PREVENCIÓN ENTRAMITE</v>
      </c>
      <c r="F59" s="91"/>
      <c r="G59" s="91"/>
      <c r="H59" s="92"/>
      <c r="I59" s="63">
        <v>3</v>
      </c>
      <c r="J59" s="15">
        <v>0</v>
      </c>
      <c r="K59" s="5"/>
      <c r="L59" s="5"/>
      <c r="M59" s="5"/>
      <c r="N59" s="1"/>
    </row>
    <row r="60" spans="1:14" ht="15.75" thickBot="1">
      <c r="A60" s="1"/>
      <c r="C60" s="5"/>
      <c r="D60" s="12">
        <v>17</v>
      </c>
      <c r="E60" s="90" t="s">
        <v>26</v>
      </c>
      <c r="F60" s="91"/>
      <c r="G60" s="91"/>
      <c r="H60" s="92"/>
      <c r="I60" s="63">
        <v>1</v>
      </c>
      <c r="J60" s="15">
        <v>0</v>
      </c>
      <c r="K60" s="5"/>
      <c r="L60" s="5"/>
      <c r="M60" s="5"/>
      <c r="N60" s="1"/>
    </row>
    <row r="61" spans="1:14" s="22" customFormat="1" ht="16.5" thickBot="1">
      <c r="A61" s="20"/>
      <c r="B61" s="21"/>
      <c r="C61" s="21"/>
      <c r="D61" s="21"/>
      <c r="E61" s="21"/>
      <c r="F61" s="21"/>
      <c r="G61" s="21"/>
      <c r="H61" s="21"/>
      <c r="K61" s="21"/>
      <c r="L61" s="21"/>
      <c r="M61" s="21"/>
      <c r="N61" s="20"/>
    </row>
    <row r="62" spans="1:14" ht="16.5" thickBot="1">
      <c r="A62" s="1"/>
      <c r="C62" s="5"/>
      <c r="D62" s="5"/>
      <c r="E62" s="5"/>
      <c r="F62" s="5"/>
      <c r="G62" s="5"/>
      <c r="H62" s="5"/>
      <c r="I62" s="14">
        <f>SUM(I44:I60)</f>
        <v>453</v>
      </c>
      <c r="J62" s="18">
        <f>SUM(J44:J61)</f>
        <v>1</v>
      </c>
      <c r="K62" s="5"/>
      <c r="L62" s="5"/>
      <c r="M62" s="5"/>
      <c r="N62" s="1"/>
    </row>
    <row r="63" spans="1:14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1"/>
    </row>
    <row r="64" spans="1:14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1"/>
    </row>
    <row r="65" spans="1:14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1"/>
    </row>
    <row r="66" spans="1:14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1"/>
    </row>
    <row r="67" spans="1:14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1"/>
    </row>
    <row r="68" spans="1:14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1"/>
    </row>
    <row r="69" spans="1:14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1"/>
    </row>
    <row r="70" spans="1:14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1"/>
    </row>
    <row r="71" spans="1:14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1"/>
    </row>
    <row r="72" spans="1:14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1"/>
    </row>
    <row r="73" spans="1:14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1"/>
    </row>
    <row r="74" spans="1:14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1"/>
    </row>
    <row r="75" spans="1:14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1"/>
    </row>
    <row r="76" spans="1:14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1"/>
    </row>
    <row r="77" spans="1:14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1"/>
    </row>
    <row r="78" spans="1:14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1"/>
    </row>
    <row r="79" spans="1:14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1"/>
    </row>
    <row r="80" spans="1:14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1"/>
    </row>
    <row r="81" spans="1:14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1"/>
    </row>
    <row r="82" spans="1:14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1"/>
    </row>
    <row r="83" spans="1:14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1"/>
    </row>
    <row r="84" spans="1:14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1"/>
    </row>
    <row r="85" spans="1:14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1"/>
    </row>
    <row r="86" spans="1:14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1"/>
    </row>
    <row r="87" spans="1:14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1"/>
    </row>
    <row r="88" spans="1:14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1"/>
    </row>
    <row r="89" spans="1:14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1"/>
    </row>
    <row r="90" spans="1:14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1"/>
    </row>
    <row r="91" spans="1:14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1"/>
    </row>
    <row r="92" spans="1:14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1"/>
    </row>
    <row r="93" spans="1:14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1"/>
    </row>
    <row r="94" spans="1:14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1"/>
    </row>
    <row r="95" spans="1:14" ht="15.75" thickBot="1">
      <c r="A95" s="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1"/>
    </row>
    <row r="96" spans="1:14" ht="19.5" customHeight="1" thickBot="1">
      <c r="A96" s="1"/>
      <c r="C96" s="5"/>
      <c r="D96" s="80" t="s">
        <v>12</v>
      </c>
      <c r="E96" s="81"/>
      <c r="F96" s="81"/>
      <c r="G96" s="81"/>
      <c r="H96" s="81"/>
      <c r="I96" s="82"/>
      <c r="J96" s="5"/>
      <c r="K96" s="5"/>
      <c r="L96" s="5"/>
      <c r="M96" s="5"/>
      <c r="N96" s="1"/>
    </row>
    <row r="97" spans="1:14" ht="15.75" customHeight="1" thickBot="1">
      <c r="A97" s="1"/>
      <c r="C97" s="5"/>
      <c r="D97" s="23">
        <v>1</v>
      </c>
      <c r="E97" s="24" t="str">
        <f>+'[1]ACUM-MAYO'!A87</f>
        <v>VÍA INFOMEX</v>
      </c>
      <c r="F97" s="25"/>
      <c r="G97" s="26"/>
      <c r="H97" s="27">
        <v>233</v>
      </c>
      <c r="I97" s="28">
        <f>+H97/H105</f>
        <v>0.51434878587196464</v>
      </c>
      <c r="J97" s="5"/>
      <c r="K97" s="5"/>
      <c r="L97" s="5"/>
      <c r="M97" s="5"/>
      <c r="N97" s="1"/>
    </row>
    <row r="98" spans="1:14" ht="15.75" customHeight="1" thickBot="1">
      <c r="A98" s="1"/>
      <c r="C98" s="5"/>
      <c r="D98" s="23">
        <v>2</v>
      </c>
      <c r="E98" s="24" t="str">
        <f>+'[1]ACUM-MAYO'!A88</f>
        <v>COPIA SIMPLE</v>
      </c>
      <c r="F98" s="25"/>
      <c r="G98" s="26"/>
      <c r="H98" s="27">
        <v>157</v>
      </c>
      <c r="I98" s="28">
        <f>H98/H105</f>
        <v>0.34657836644591611</v>
      </c>
      <c r="J98" s="5"/>
      <c r="K98" s="5"/>
      <c r="L98" s="5"/>
      <c r="M98" s="5"/>
      <c r="N98" s="1"/>
    </row>
    <row r="99" spans="1:14" ht="15.75" customHeight="1" thickBot="1">
      <c r="A99" s="1"/>
      <c r="C99" s="5"/>
      <c r="D99" s="23">
        <v>3</v>
      </c>
      <c r="E99" s="24" t="str">
        <f>+'[1]ACUM-MAYO'!A89</f>
        <v>COPIA CERTIFICADA</v>
      </c>
      <c r="F99" s="25"/>
      <c r="G99" s="26"/>
      <c r="H99" s="27">
        <v>52</v>
      </c>
      <c r="I99" s="28">
        <f>+H99/H105</f>
        <v>0.11479028697571744</v>
      </c>
      <c r="J99" s="5"/>
      <c r="K99" s="5"/>
      <c r="L99" s="5"/>
      <c r="M99" s="5"/>
      <c r="N99" s="1"/>
    </row>
    <row r="100" spans="1:14" ht="15.75" customHeight="1" thickBot="1">
      <c r="A100" s="1"/>
      <c r="C100" s="5"/>
      <c r="D100" s="23">
        <v>4</v>
      </c>
      <c r="E100" s="24" t="str">
        <f>+'[1]ACUM-MAYO'!A93</f>
        <v>COPIA SIMPLE Y COPIA CERTIFICADA</v>
      </c>
      <c r="F100" s="25"/>
      <c r="G100" s="26"/>
      <c r="H100" s="27">
        <v>4</v>
      </c>
      <c r="I100" s="28">
        <f>H100/H105</f>
        <v>8.8300220750551876E-3</v>
      </c>
      <c r="J100" s="5"/>
      <c r="K100" s="5"/>
      <c r="L100" s="5"/>
      <c r="M100" s="5"/>
      <c r="N100" s="1"/>
    </row>
    <row r="101" spans="1:14" ht="15.75" customHeight="1" thickBot="1">
      <c r="A101" s="1"/>
      <c r="C101" s="5"/>
      <c r="D101" s="23">
        <v>5</v>
      </c>
      <c r="E101" s="24" t="str">
        <f>+'[1]ACUM-MAYO'!A90</f>
        <v>CD</v>
      </c>
      <c r="F101" s="25"/>
      <c r="G101" s="26"/>
      <c r="H101" s="27">
        <v>1</v>
      </c>
      <c r="I101" s="28">
        <f>+H101/H105</f>
        <v>2.2075055187637969E-3</v>
      </c>
      <c r="J101" s="5"/>
      <c r="K101" s="5"/>
      <c r="L101" s="5"/>
      <c r="M101" s="5"/>
      <c r="N101" s="1"/>
    </row>
    <row r="102" spans="1:14" ht="15.75" customHeight="1" thickBot="1">
      <c r="A102" s="1"/>
      <c r="C102" s="5"/>
      <c r="D102" s="23">
        <v>6</v>
      </c>
      <c r="E102" s="24" t="str">
        <f>+'[1]ACUM-MAYO'!A91</f>
        <v>CONSULTA FISICA</v>
      </c>
      <c r="F102" s="25"/>
      <c r="G102" s="26"/>
      <c r="H102" s="27">
        <v>4</v>
      </c>
      <c r="I102" s="28">
        <f>+H102/H105</f>
        <v>8.8300220750551876E-3</v>
      </c>
      <c r="J102" s="5"/>
      <c r="K102" s="5"/>
      <c r="L102" s="5"/>
      <c r="M102" s="5"/>
      <c r="N102" s="1"/>
    </row>
    <row r="103" spans="1:14" ht="15.75" customHeight="1">
      <c r="A103" s="1"/>
      <c r="C103" s="5"/>
      <c r="D103" s="23">
        <v>7</v>
      </c>
      <c r="E103" s="24" t="str">
        <f>+'[1]ACUM-MAYO'!A92</f>
        <v>COPIA SIMPLE Y CD</v>
      </c>
      <c r="F103" s="25"/>
      <c r="G103" s="26"/>
      <c r="H103" s="27">
        <v>2</v>
      </c>
      <c r="I103" s="28">
        <f>H103/H105</f>
        <v>4.4150110375275938E-3</v>
      </c>
      <c r="J103" s="5"/>
      <c r="K103" s="5"/>
      <c r="L103" s="5"/>
      <c r="M103" s="5"/>
      <c r="N103" s="1"/>
    </row>
    <row r="104" spans="1:14" ht="15.75" thickBot="1">
      <c r="A104" s="1"/>
      <c r="C104" s="5"/>
      <c r="E104" s="5"/>
      <c r="F104" s="5"/>
      <c r="G104" s="5"/>
      <c r="H104" s="5"/>
      <c r="I104" s="5"/>
      <c r="J104" s="5"/>
      <c r="K104" s="5"/>
      <c r="L104" s="5"/>
      <c r="N104" s="1"/>
    </row>
    <row r="105" spans="1:14" s="22" customFormat="1" ht="16.5" thickBot="1">
      <c r="A105" s="20"/>
      <c r="B105" s="21"/>
      <c r="C105" s="21"/>
      <c r="D105" s="21"/>
      <c r="E105" s="21"/>
      <c r="F105" s="29"/>
      <c r="G105" s="30" t="s">
        <v>6</v>
      </c>
      <c r="H105" s="14">
        <f>SUM(H97:H104)</f>
        <v>453</v>
      </c>
      <c r="I105" s="31">
        <f>SUM(I97:I104)</f>
        <v>1</v>
      </c>
      <c r="J105" s="21"/>
      <c r="K105" s="21"/>
      <c r="L105" s="21"/>
      <c r="M105" s="21"/>
      <c r="N105" s="20"/>
    </row>
    <row r="106" spans="1:14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"/>
    </row>
    <row r="107" spans="1:14">
      <c r="A107" s="1"/>
      <c r="C107" s="5"/>
      <c r="D107" s="5"/>
      <c r="E107" s="5"/>
      <c r="F107" s="5"/>
      <c r="G107" s="5"/>
      <c r="H107" s="5"/>
      <c r="I107" s="5"/>
      <c r="J107" s="5"/>
      <c r="K107" s="5"/>
      <c r="M107" s="5"/>
      <c r="N107" s="1"/>
    </row>
    <row r="108" spans="1:14" ht="18.75">
      <c r="A108" s="1"/>
      <c r="C108" s="5"/>
      <c r="D108" s="83"/>
      <c r="E108" s="83"/>
      <c r="F108" s="83"/>
      <c r="G108" s="83"/>
      <c r="H108" s="83"/>
      <c r="I108" s="83"/>
      <c r="J108" s="5"/>
      <c r="K108" s="5"/>
      <c r="L108" s="5"/>
      <c r="M108" s="5"/>
      <c r="N108" s="1"/>
    </row>
    <row r="109" spans="1:14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"/>
    </row>
    <row r="110" spans="1:14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"/>
    </row>
    <row r="111" spans="1:14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"/>
    </row>
    <row r="112" spans="1:14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1"/>
    </row>
    <row r="113" spans="1:14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1"/>
    </row>
    <row r="114" spans="1:14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1"/>
    </row>
    <row r="115" spans="1:14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 t="s">
        <v>13</v>
      </c>
      <c r="M115" s="5"/>
      <c r="N115" s="1"/>
    </row>
    <row r="116" spans="1:14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1"/>
    </row>
    <row r="117" spans="1:14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1"/>
    </row>
    <row r="118" spans="1:14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1"/>
    </row>
    <row r="119" spans="1:14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1"/>
    </row>
    <row r="120" spans="1:14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1"/>
    </row>
    <row r="121" spans="1:14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1"/>
    </row>
    <row r="122" spans="1:14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1"/>
    </row>
    <row r="123" spans="1:14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1"/>
    </row>
    <row r="124" spans="1:14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1"/>
    </row>
    <row r="125" spans="1:14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1"/>
    </row>
    <row r="126" spans="1:14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1"/>
    </row>
    <row r="127" spans="1:14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1"/>
    </row>
    <row r="128" spans="1:14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1"/>
    </row>
    <row r="129" spans="1:14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1"/>
    </row>
    <row r="130" spans="1:14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1"/>
    </row>
    <row r="131" spans="1:14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1"/>
    </row>
    <row r="132" spans="1:14">
      <c r="A132" s="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1"/>
    </row>
    <row r="133" spans="1:14">
      <c r="A133" s="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1"/>
    </row>
    <row r="134" spans="1:14" ht="15.75" thickBot="1">
      <c r="A134" s="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1"/>
    </row>
    <row r="135" spans="1:14" ht="19.5" customHeight="1" thickBot="1">
      <c r="A135" s="1"/>
      <c r="C135" s="5"/>
      <c r="D135" s="5"/>
      <c r="E135" s="74" t="s">
        <v>14</v>
      </c>
      <c r="F135" s="75"/>
      <c r="G135" s="75"/>
      <c r="H135" s="75"/>
      <c r="I135" s="76"/>
      <c r="J135" s="5"/>
      <c r="K135" s="5"/>
      <c r="L135" s="5"/>
      <c r="M135" s="5"/>
      <c r="N135" s="1"/>
    </row>
    <row r="136" spans="1:14" ht="15.75" customHeight="1" thickBot="1">
      <c r="A136" s="1"/>
      <c r="C136" s="5"/>
      <c r="D136" s="5"/>
      <c r="E136" s="84" t="s">
        <v>15</v>
      </c>
      <c r="F136" s="85"/>
      <c r="G136" s="85"/>
      <c r="H136" s="86"/>
      <c r="I136" s="32">
        <v>1384</v>
      </c>
      <c r="J136" s="5"/>
      <c r="K136" s="5"/>
      <c r="L136" s="5"/>
      <c r="M136" s="5"/>
      <c r="N136" s="1"/>
    </row>
    <row r="137" spans="1:14" ht="16.5" thickBot="1">
      <c r="A137" s="1"/>
      <c r="C137" s="5"/>
      <c r="D137" s="5"/>
      <c r="E137" s="5"/>
      <c r="F137" s="5"/>
      <c r="G137" s="5"/>
      <c r="H137" s="33" t="s">
        <v>6</v>
      </c>
      <c r="I137" s="14">
        <f>SUM(I136)</f>
        <v>1384</v>
      </c>
      <c r="J137" s="5"/>
      <c r="K137" s="5"/>
      <c r="L137" s="5"/>
      <c r="M137" s="5"/>
      <c r="N137" s="1"/>
    </row>
    <row r="138" spans="1:14">
      <c r="A138" s="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1"/>
    </row>
    <row r="139" spans="1:14" ht="15.75" thickBot="1">
      <c r="A139" s="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1"/>
    </row>
    <row r="140" spans="1:14" ht="19.5" customHeight="1" thickBot="1">
      <c r="A140" s="1"/>
      <c r="C140" s="5"/>
      <c r="D140" s="5"/>
      <c r="E140" s="74" t="s">
        <v>16</v>
      </c>
      <c r="F140" s="75"/>
      <c r="G140" s="75"/>
      <c r="H140" s="75"/>
      <c r="I140" s="76"/>
      <c r="J140" s="5"/>
      <c r="K140" s="5"/>
      <c r="L140" s="5"/>
      <c r="M140" s="5"/>
      <c r="N140" s="1"/>
    </row>
    <row r="141" spans="1:14" ht="15.75" thickBot="1">
      <c r="A141" s="1"/>
      <c r="C141" s="5"/>
      <c r="D141" s="5"/>
      <c r="E141" s="84" t="s">
        <v>17</v>
      </c>
      <c r="F141" s="85"/>
      <c r="G141" s="85"/>
      <c r="H141" s="86"/>
      <c r="I141" s="34">
        <v>580</v>
      </c>
      <c r="J141" s="5"/>
      <c r="K141" s="5"/>
      <c r="L141" s="5"/>
      <c r="M141" s="5"/>
      <c r="N141" s="1"/>
    </row>
    <row r="142" spans="1:14" ht="16.5" thickBot="1">
      <c r="A142" s="1"/>
      <c r="C142" s="5"/>
      <c r="D142" s="5"/>
      <c r="E142" s="5"/>
      <c r="F142" s="5"/>
      <c r="G142" s="5"/>
      <c r="H142" s="33" t="s">
        <v>6</v>
      </c>
      <c r="I142" s="14">
        <f>SUM(I141)</f>
        <v>580</v>
      </c>
      <c r="J142" s="5"/>
      <c r="K142" s="5"/>
      <c r="L142" s="5"/>
      <c r="M142" s="5"/>
      <c r="N142" s="1"/>
    </row>
    <row r="143" spans="1:14">
      <c r="A143" s="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1"/>
    </row>
    <row r="144" spans="1:14" ht="15.75" thickBot="1">
      <c r="A144" s="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1"/>
    </row>
    <row r="145" spans="1:14" ht="19.5" thickBot="1">
      <c r="A145" s="1"/>
      <c r="C145" s="5"/>
      <c r="D145" s="5"/>
      <c r="E145" s="67" t="s">
        <v>18</v>
      </c>
      <c r="F145" s="68"/>
      <c r="G145" s="68"/>
      <c r="H145" s="68"/>
      <c r="I145" s="69"/>
      <c r="J145" s="5"/>
      <c r="K145" s="5"/>
      <c r="L145" s="5"/>
      <c r="M145" s="5"/>
      <c r="N145" s="1"/>
    </row>
    <row r="146" spans="1:14" ht="15.75" customHeight="1" thickBot="1">
      <c r="A146" s="1"/>
      <c r="C146" s="5"/>
      <c r="D146" s="5"/>
      <c r="E146" s="84" t="s">
        <v>19</v>
      </c>
      <c r="F146" s="85"/>
      <c r="G146" s="85"/>
      <c r="H146" s="86"/>
      <c r="I146" s="34">
        <v>4</v>
      </c>
      <c r="J146" s="5"/>
      <c r="K146" s="5"/>
      <c r="L146" s="5"/>
      <c r="M146" s="5"/>
      <c r="N146" s="1"/>
    </row>
    <row r="147" spans="1:14" ht="16.5" thickBot="1">
      <c r="A147" s="1"/>
      <c r="C147" s="5"/>
      <c r="D147" s="5"/>
      <c r="E147" s="5"/>
      <c r="F147" s="5"/>
      <c r="G147" s="5"/>
      <c r="H147" s="33" t="s">
        <v>6</v>
      </c>
      <c r="I147" s="14">
        <f>SUM(I146)</f>
        <v>4</v>
      </c>
      <c r="J147" s="5"/>
      <c r="K147" s="5"/>
      <c r="L147" s="5"/>
      <c r="M147" s="5"/>
      <c r="N147" s="1"/>
    </row>
    <row r="148" spans="1:14">
      <c r="A148" s="1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1"/>
    </row>
    <row r="149" spans="1:14" ht="15.75" thickBot="1">
      <c r="A149" s="1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1"/>
    </row>
    <row r="150" spans="1:14" ht="19.5" thickBot="1">
      <c r="A150" s="1"/>
      <c r="C150" s="5"/>
      <c r="D150" s="5"/>
      <c r="E150" s="67" t="s">
        <v>20</v>
      </c>
      <c r="F150" s="68"/>
      <c r="G150" s="68"/>
      <c r="H150" s="68"/>
      <c r="I150" s="69"/>
      <c r="J150" s="5"/>
      <c r="K150" s="5"/>
      <c r="L150" s="5"/>
      <c r="M150" s="5"/>
      <c r="N150" s="1"/>
    </row>
    <row r="151" spans="1:14" ht="15.75" thickBot="1">
      <c r="A151" s="1"/>
      <c r="C151" s="5"/>
      <c r="D151" s="5"/>
      <c r="E151" s="84" t="s">
        <v>20</v>
      </c>
      <c r="F151" s="85"/>
      <c r="G151" s="85"/>
      <c r="H151" s="86"/>
      <c r="I151" s="34">
        <v>3</v>
      </c>
      <c r="J151" s="5"/>
      <c r="K151" s="5"/>
      <c r="L151" s="5"/>
      <c r="M151" s="5"/>
      <c r="N151" s="1"/>
    </row>
    <row r="152" spans="1:14" ht="16.5" thickBot="1">
      <c r="A152" s="1"/>
      <c r="C152" s="5"/>
      <c r="D152" s="5"/>
      <c r="E152" s="35"/>
      <c r="F152" s="35"/>
      <c r="G152" s="35"/>
      <c r="H152" s="33" t="s">
        <v>6</v>
      </c>
      <c r="I152" s="14">
        <f>SUM(I151)</f>
        <v>3</v>
      </c>
      <c r="J152" s="5"/>
      <c r="K152" s="5"/>
      <c r="L152" s="5"/>
      <c r="M152" s="5"/>
      <c r="N152" s="1"/>
    </row>
    <row r="153" spans="1:14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1"/>
    </row>
    <row r="154" spans="1:14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1"/>
    </row>
    <row r="155" spans="1:14">
      <c r="A155" s="1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1"/>
    </row>
    <row r="156" spans="1:14" ht="15.75" thickBot="1">
      <c r="A156" s="1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1"/>
    </row>
    <row r="157" spans="1:14" ht="19.5" customHeight="1" thickBot="1">
      <c r="A157" s="1"/>
      <c r="C157" s="5"/>
      <c r="D157" s="74" t="s">
        <v>21</v>
      </c>
      <c r="E157" s="75"/>
      <c r="F157" s="75"/>
      <c r="G157" s="75"/>
      <c r="H157" s="75"/>
      <c r="I157" s="76"/>
      <c r="J157" s="5"/>
      <c r="K157" s="5"/>
      <c r="L157" s="5"/>
      <c r="M157" s="5"/>
      <c r="N157" s="1"/>
    </row>
    <row r="158" spans="1:14" ht="15.75" thickBot="1">
      <c r="A158" s="1"/>
      <c r="C158" s="5"/>
      <c r="D158" s="36">
        <v>1</v>
      </c>
      <c r="E158" s="94" t="str">
        <f>+'[1]ACUM-MAYO'!A162</f>
        <v>ORDINARIA</v>
      </c>
      <c r="F158" s="95"/>
      <c r="G158" s="96"/>
      <c r="H158" s="12">
        <v>358</v>
      </c>
      <c r="I158" s="37">
        <f>H158/H163</f>
        <v>0.79028697571743933</v>
      </c>
      <c r="J158" s="5"/>
      <c r="K158" s="5"/>
      <c r="L158" s="5"/>
      <c r="M158" s="5"/>
      <c r="N158" s="1"/>
    </row>
    <row r="159" spans="1:14" ht="15.75" thickBot="1">
      <c r="A159" s="1"/>
      <c r="C159" s="5"/>
      <c r="D159" s="36">
        <v>2</v>
      </c>
      <c r="E159" s="94" t="str">
        <f>+'[1]ACUM-MAYO'!A163</f>
        <v>FUNDAMENTAL</v>
      </c>
      <c r="F159" s="95"/>
      <c r="G159" s="96"/>
      <c r="H159" s="12">
        <v>65</v>
      </c>
      <c r="I159" s="38">
        <f>H159/H163</f>
        <v>0.14348785871964681</v>
      </c>
      <c r="J159" s="5"/>
      <c r="K159" s="5"/>
      <c r="L159" s="5"/>
      <c r="M159" s="5"/>
      <c r="N159" s="1"/>
    </row>
    <row r="160" spans="1:14" ht="15.75" thickBot="1">
      <c r="A160" s="1"/>
      <c r="C160" s="5"/>
      <c r="D160" s="39">
        <v>4</v>
      </c>
      <c r="E160" s="94" t="str">
        <f>+'[1]ACUM-MAYO'!A165</f>
        <v>RESERVADA</v>
      </c>
      <c r="F160" s="95"/>
      <c r="G160" s="96"/>
      <c r="H160" s="12">
        <v>11</v>
      </c>
      <c r="I160" s="38">
        <f>H160/H163</f>
        <v>2.4282560706401765E-2</v>
      </c>
      <c r="J160" s="5"/>
      <c r="K160" s="5"/>
      <c r="L160" s="5"/>
      <c r="M160" s="5"/>
      <c r="N160" s="1"/>
    </row>
    <row r="161" spans="1:14" ht="15.75" thickBot="1">
      <c r="A161" s="1"/>
      <c r="C161" s="5"/>
      <c r="D161" s="36">
        <v>3</v>
      </c>
      <c r="E161" s="94" t="str">
        <f>+'[1]ACUM-MAYO'!A164</f>
        <v>CONFIDENCIAL</v>
      </c>
      <c r="F161" s="95"/>
      <c r="G161" s="96"/>
      <c r="H161" s="12">
        <v>19</v>
      </c>
      <c r="I161" s="40">
        <f>H161/H163</f>
        <v>4.194260485651214E-2</v>
      </c>
      <c r="J161" s="5"/>
      <c r="K161" s="5"/>
      <c r="L161" s="5"/>
      <c r="M161" s="5"/>
      <c r="N161" s="1"/>
    </row>
    <row r="162" spans="1:14" ht="15.75" thickBot="1">
      <c r="A162" s="1"/>
      <c r="C162" s="5"/>
      <c r="D162" s="5"/>
      <c r="E162" s="5"/>
      <c r="F162" s="5"/>
      <c r="G162" s="5"/>
      <c r="H162" s="41"/>
      <c r="I162" s="42"/>
      <c r="J162" s="5"/>
      <c r="K162" s="5"/>
      <c r="L162" s="5"/>
      <c r="M162" s="5"/>
      <c r="N162" s="1"/>
    </row>
    <row r="163" spans="1:14" s="22" customFormat="1" ht="16.5" thickBot="1">
      <c r="A163" s="20"/>
      <c r="B163" s="21"/>
      <c r="C163" s="21"/>
      <c r="D163" s="21"/>
      <c r="E163" s="43"/>
      <c r="F163" s="43"/>
      <c r="G163" s="30" t="s">
        <v>6</v>
      </c>
      <c r="H163" s="14">
        <v>453</v>
      </c>
      <c r="I163" s="44">
        <f ca="1">SUM(I158:I165)</f>
        <v>1</v>
      </c>
      <c r="J163" s="21"/>
      <c r="K163" s="21"/>
      <c r="L163" s="21"/>
      <c r="M163" s="21"/>
      <c r="N163" s="20"/>
    </row>
    <row r="164" spans="1:14">
      <c r="A164" s="1"/>
      <c r="C164" s="5"/>
      <c r="D164" s="5"/>
      <c r="E164" s="5"/>
      <c r="F164" s="5"/>
      <c r="G164" s="45"/>
      <c r="H164" s="5"/>
      <c r="I164" s="5"/>
      <c r="J164" s="5"/>
      <c r="K164" s="5"/>
      <c r="L164" s="5"/>
      <c r="M164" s="5"/>
      <c r="N164" s="1"/>
    </row>
    <row r="165" spans="1:14">
      <c r="A165" s="1"/>
      <c r="C165" s="5"/>
      <c r="D165" s="5"/>
      <c r="E165" s="5"/>
      <c r="F165" s="5"/>
      <c r="G165" s="45"/>
      <c r="H165" s="5"/>
      <c r="I165" s="5"/>
      <c r="J165" s="5"/>
      <c r="K165" s="5"/>
      <c r="L165" s="5"/>
      <c r="M165" s="5"/>
      <c r="N165" s="1"/>
    </row>
    <row r="166" spans="1:14">
      <c r="A166" s="1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1"/>
    </row>
    <row r="167" spans="1:14">
      <c r="A167" s="1"/>
      <c r="C167" s="5"/>
      <c r="D167" s="5"/>
      <c r="E167" s="5"/>
      <c r="F167" s="5"/>
      <c r="G167" s="45"/>
      <c r="H167" s="5"/>
      <c r="I167" s="5"/>
      <c r="J167" s="5"/>
      <c r="K167" s="5"/>
      <c r="L167" s="5"/>
      <c r="M167" s="5"/>
      <c r="N167" s="1"/>
    </row>
    <row r="168" spans="1:14">
      <c r="A168" s="1"/>
      <c r="C168" s="5"/>
      <c r="D168" s="5"/>
      <c r="E168" s="5"/>
      <c r="F168" s="5"/>
      <c r="G168" s="45"/>
      <c r="H168" s="5"/>
      <c r="I168" s="5"/>
      <c r="J168" s="5"/>
      <c r="K168" s="5"/>
      <c r="L168" s="5"/>
      <c r="M168" s="5"/>
      <c r="N168" s="1"/>
    </row>
    <row r="169" spans="1:14">
      <c r="A169" s="1"/>
      <c r="C169" s="5"/>
      <c r="D169" s="5"/>
      <c r="E169" s="5"/>
      <c r="F169" s="5"/>
      <c r="G169" s="45"/>
      <c r="H169" s="5"/>
      <c r="I169" s="5"/>
      <c r="J169" s="5"/>
      <c r="K169" s="5"/>
      <c r="L169" s="5"/>
      <c r="M169" s="5"/>
      <c r="N169" s="1"/>
    </row>
    <row r="170" spans="1:14">
      <c r="A170" s="1"/>
      <c r="C170" s="5"/>
      <c r="D170" s="5"/>
      <c r="E170" s="5"/>
      <c r="F170" s="5"/>
      <c r="G170" s="45"/>
      <c r="H170" s="5"/>
      <c r="I170" s="5"/>
      <c r="J170" s="5"/>
      <c r="K170" s="5"/>
      <c r="L170" s="5"/>
      <c r="M170" s="5"/>
      <c r="N170" s="1"/>
    </row>
    <row r="171" spans="1:14">
      <c r="A171" s="1"/>
      <c r="C171" s="5"/>
      <c r="D171" s="5"/>
      <c r="E171" s="5"/>
      <c r="F171" s="5"/>
      <c r="G171" s="45"/>
      <c r="H171" s="5"/>
      <c r="I171" s="5"/>
      <c r="J171" s="5"/>
      <c r="K171" s="5"/>
      <c r="L171" s="5"/>
      <c r="M171" s="5"/>
      <c r="N171" s="1"/>
    </row>
    <row r="172" spans="1:14">
      <c r="A172" s="1"/>
      <c r="C172" s="5"/>
      <c r="D172" s="5"/>
      <c r="E172" s="5"/>
      <c r="F172" s="5"/>
      <c r="G172" s="45"/>
      <c r="H172" s="5"/>
      <c r="I172" s="5"/>
      <c r="J172" s="5"/>
      <c r="K172" s="5"/>
      <c r="L172" s="5"/>
      <c r="M172" s="5"/>
      <c r="N172" s="1"/>
    </row>
    <row r="173" spans="1:14">
      <c r="A173" s="1"/>
      <c r="C173" s="5"/>
      <c r="D173" s="5"/>
      <c r="E173" s="5"/>
      <c r="F173" s="5"/>
      <c r="G173" s="45"/>
      <c r="H173" s="5"/>
      <c r="I173" s="5"/>
      <c r="J173" s="5"/>
      <c r="K173" s="5"/>
      <c r="L173" s="5"/>
      <c r="M173" s="5"/>
      <c r="N173" s="1"/>
    </row>
    <row r="174" spans="1:14">
      <c r="A174" s="1"/>
      <c r="C174" s="5"/>
      <c r="D174" s="5"/>
      <c r="E174" s="5"/>
      <c r="F174" s="5"/>
      <c r="G174" s="45"/>
      <c r="H174" s="5"/>
      <c r="I174" s="5"/>
      <c r="J174" s="5"/>
      <c r="K174" s="5"/>
      <c r="L174" s="5"/>
      <c r="M174" s="5"/>
      <c r="N174" s="1"/>
    </row>
    <row r="175" spans="1:14">
      <c r="A175" s="1"/>
      <c r="C175" s="5"/>
      <c r="D175" s="5"/>
      <c r="E175" s="5"/>
      <c r="F175" s="5"/>
      <c r="G175" s="45"/>
      <c r="H175" s="5"/>
      <c r="I175" s="5"/>
      <c r="J175" s="5"/>
      <c r="K175" s="5"/>
      <c r="L175" s="5"/>
      <c r="M175" s="5"/>
      <c r="N175" s="1"/>
    </row>
    <row r="176" spans="1:14">
      <c r="A176" s="1"/>
      <c r="C176" s="5"/>
      <c r="D176" s="5"/>
      <c r="E176" s="5"/>
      <c r="F176" s="5"/>
      <c r="G176" s="45"/>
      <c r="H176" s="5"/>
      <c r="I176" s="5"/>
      <c r="J176" s="5"/>
      <c r="K176" s="5"/>
      <c r="L176" s="5"/>
      <c r="M176" s="5"/>
      <c r="N176" s="1"/>
    </row>
    <row r="177" spans="1:14">
      <c r="A177" s="1"/>
      <c r="C177" s="5"/>
      <c r="D177" s="5"/>
      <c r="E177" s="5"/>
      <c r="F177" s="5"/>
      <c r="G177" s="45"/>
      <c r="H177" s="5"/>
      <c r="I177" s="5"/>
      <c r="J177" s="5"/>
      <c r="K177" s="5"/>
      <c r="L177" s="5"/>
      <c r="M177" s="5"/>
      <c r="N177" s="1"/>
    </row>
    <row r="178" spans="1:14">
      <c r="A178" s="1"/>
      <c r="C178" s="5"/>
      <c r="D178" s="5"/>
      <c r="E178" s="5"/>
      <c r="F178" s="5"/>
      <c r="G178" s="45"/>
      <c r="H178" s="5"/>
      <c r="I178" s="5"/>
      <c r="J178" s="5"/>
      <c r="K178" s="5"/>
      <c r="L178" s="5"/>
      <c r="M178" s="5"/>
      <c r="N178" s="1"/>
    </row>
    <row r="179" spans="1:14">
      <c r="A179" s="1"/>
      <c r="C179" s="5"/>
      <c r="D179" s="5"/>
      <c r="E179" s="5"/>
      <c r="F179" s="5"/>
      <c r="G179" s="45"/>
      <c r="H179" s="5"/>
      <c r="I179" s="5"/>
      <c r="J179" s="5"/>
      <c r="K179" s="5"/>
      <c r="L179" s="5"/>
      <c r="M179" s="5"/>
      <c r="N179" s="1"/>
    </row>
    <row r="180" spans="1:14">
      <c r="A180" s="1"/>
      <c r="C180" s="5"/>
      <c r="D180" s="5"/>
      <c r="E180" s="5"/>
      <c r="F180" s="5"/>
      <c r="G180" s="45"/>
      <c r="H180" s="5"/>
      <c r="I180" s="5"/>
      <c r="J180" s="5"/>
      <c r="K180" s="5"/>
      <c r="L180" s="5"/>
      <c r="M180" s="5"/>
      <c r="N180" s="1"/>
    </row>
    <row r="181" spans="1:14">
      <c r="A181" s="1"/>
      <c r="C181" s="5"/>
      <c r="D181" s="5"/>
      <c r="E181" s="5"/>
      <c r="F181" s="5"/>
      <c r="G181" s="45"/>
      <c r="H181" s="5"/>
      <c r="I181" s="5"/>
      <c r="J181" s="5"/>
      <c r="K181" s="5"/>
      <c r="L181" s="5"/>
      <c r="M181" s="5"/>
      <c r="N181" s="1"/>
    </row>
    <row r="182" spans="1:14">
      <c r="A182" s="1"/>
      <c r="C182" s="5"/>
      <c r="D182" s="5"/>
      <c r="E182" s="5"/>
      <c r="F182" s="5"/>
      <c r="G182" s="45"/>
      <c r="H182" s="5"/>
      <c r="I182" s="5"/>
      <c r="J182" s="5"/>
      <c r="K182" s="5"/>
      <c r="L182" s="5"/>
      <c r="M182" s="5"/>
      <c r="N182" s="1"/>
    </row>
    <row r="183" spans="1:14">
      <c r="A183" s="1"/>
      <c r="C183" s="5"/>
      <c r="D183" s="5"/>
      <c r="E183" s="5"/>
      <c r="F183" s="5"/>
      <c r="G183" s="45"/>
      <c r="H183" s="5"/>
      <c r="I183" s="5"/>
      <c r="J183" s="5"/>
      <c r="K183" s="5"/>
      <c r="L183" s="5"/>
      <c r="M183" s="5"/>
      <c r="N183" s="1"/>
    </row>
    <row r="184" spans="1:14">
      <c r="A184" s="1"/>
      <c r="C184" s="5"/>
      <c r="D184" s="5"/>
      <c r="E184" s="5"/>
      <c r="F184" s="5"/>
      <c r="G184" s="45"/>
      <c r="H184" s="5"/>
      <c r="I184" s="5"/>
      <c r="J184" s="5"/>
      <c r="K184" s="5"/>
      <c r="L184" s="5"/>
      <c r="M184" s="5"/>
      <c r="N184" s="1"/>
    </row>
    <row r="185" spans="1:14" ht="15.75" thickBot="1">
      <c r="A185" s="1"/>
      <c r="C185" s="5"/>
      <c r="D185" s="5"/>
      <c r="E185" s="5"/>
      <c r="F185" s="5"/>
      <c r="G185" s="45"/>
      <c r="H185" s="5"/>
      <c r="I185" s="5"/>
      <c r="J185" s="5"/>
      <c r="K185" s="5"/>
      <c r="L185" s="5"/>
      <c r="M185" s="5"/>
      <c r="N185" s="1"/>
    </row>
    <row r="186" spans="1:14" ht="19.5" customHeight="1" thickBot="1">
      <c r="A186" s="1"/>
      <c r="C186" s="5"/>
      <c r="D186" s="74" t="s">
        <v>22</v>
      </c>
      <c r="E186" s="75"/>
      <c r="F186" s="75"/>
      <c r="G186" s="75"/>
      <c r="H186" s="75"/>
      <c r="I186" s="76"/>
      <c r="J186" s="5"/>
      <c r="K186" s="5"/>
      <c r="L186" s="5"/>
      <c r="M186" s="5"/>
      <c r="N186" s="1"/>
    </row>
    <row r="187" spans="1:14" ht="15.75" customHeight="1" thickBot="1">
      <c r="A187" s="1"/>
      <c r="C187" s="5"/>
      <c r="D187" s="36">
        <v>1</v>
      </c>
      <c r="E187" s="94" t="str">
        <f>+'[1]ACUM-MAYO'!A173</f>
        <v>ECONOMICA ADMINISTRATIVA</v>
      </c>
      <c r="F187" s="95"/>
      <c r="G187" s="96"/>
      <c r="H187" s="12">
        <v>115</v>
      </c>
      <c r="I187" s="46">
        <f>H187/H192</f>
        <v>0.25386313465783666</v>
      </c>
      <c r="J187" s="5"/>
      <c r="K187" s="5"/>
      <c r="L187" s="5"/>
      <c r="M187" s="5"/>
      <c r="N187" s="1"/>
    </row>
    <row r="188" spans="1:14" ht="15.75" thickBot="1">
      <c r="A188" s="1"/>
      <c r="C188" s="5"/>
      <c r="D188" s="36">
        <v>4</v>
      </c>
      <c r="E188" s="94" t="str">
        <f>+'[1]ACUM-MAYO'!A174</f>
        <v>TRAMITE</v>
      </c>
      <c r="F188" s="95"/>
      <c r="G188" s="96"/>
      <c r="H188" s="12">
        <v>288</v>
      </c>
      <c r="I188" s="28">
        <f>H188/H192</f>
        <v>0.63576158940397354</v>
      </c>
      <c r="J188" s="5"/>
      <c r="K188" s="5"/>
      <c r="L188" s="5"/>
      <c r="M188" s="5"/>
      <c r="N188" s="1"/>
    </row>
    <row r="189" spans="1:14" ht="15.75" customHeight="1" thickBot="1">
      <c r="A189" s="1"/>
      <c r="C189" s="5"/>
      <c r="D189" s="36">
        <v>2</v>
      </c>
      <c r="E189" s="94" t="str">
        <f>+'[1]ACUM-MAYO'!A175</f>
        <v>SERV. PUB.</v>
      </c>
      <c r="F189" s="95"/>
      <c r="G189" s="96"/>
      <c r="H189" s="12">
        <v>42</v>
      </c>
      <c r="I189" s="28">
        <f>H189/H192</f>
        <v>9.2715231788079472E-2</v>
      </c>
      <c r="J189" s="5"/>
      <c r="K189" s="5"/>
      <c r="L189" s="5"/>
      <c r="M189" s="5"/>
      <c r="N189" s="1"/>
    </row>
    <row r="190" spans="1:14" ht="15.75" thickBot="1">
      <c r="A190" s="1"/>
      <c r="C190" s="5"/>
      <c r="D190" s="36">
        <v>3</v>
      </c>
      <c r="E190" s="94" t="str">
        <f>+'[1]ACUM-MAYO'!A176</f>
        <v>LEGAL</v>
      </c>
      <c r="F190" s="95"/>
      <c r="G190" s="96"/>
      <c r="H190" s="12">
        <v>8</v>
      </c>
      <c r="I190" s="47">
        <f>H190/H192</f>
        <v>1.7660044150110375E-2</v>
      </c>
      <c r="J190" s="5"/>
      <c r="K190" s="5"/>
      <c r="L190" s="5"/>
      <c r="M190" s="5"/>
      <c r="N190" s="1"/>
    </row>
    <row r="191" spans="1:14" ht="15.75" thickBot="1">
      <c r="A191" s="1"/>
      <c r="C191" s="5"/>
      <c r="D191" s="48"/>
      <c r="E191" s="49"/>
      <c r="F191" s="49"/>
      <c r="G191" s="49"/>
      <c r="H191" s="49"/>
      <c r="I191" s="49"/>
      <c r="J191" s="49"/>
      <c r="K191" s="5"/>
      <c r="L191" s="5"/>
      <c r="M191" s="5"/>
      <c r="N191" s="1"/>
    </row>
    <row r="192" spans="1:14" s="22" customFormat="1" ht="16.5" thickBot="1">
      <c r="A192" s="20"/>
      <c r="B192" s="21"/>
      <c r="C192" s="21"/>
      <c r="D192" s="21"/>
      <c r="E192" s="21"/>
      <c r="F192" s="21"/>
      <c r="G192" s="30" t="s">
        <v>6</v>
      </c>
      <c r="H192" s="14">
        <f>SUM(H187:H190)</f>
        <v>453</v>
      </c>
      <c r="I192" s="31">
        <f>SUM(I187:I190)</f>
        <v>1.0000000000000002</v>
      </c>
      <c r="J192" s="21"/>
      <c r="K192" s="21"/>
      <c r="L192" s="21"/>
      <c r="M192" s="21"/>
      <c r="N192" s="20"/>
    </row>
    <row r="193" spans="1:14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1"/>
    </row>
    <row r="194" spans="1:14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1"/>
    </row>
    <row r="195" spans="1:14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1"/>
    </row>
    <row r="196" spans="1:14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1"/>
    </row>
    <row r="197" spans="1:14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1"/>
    </row>
    <row r="198" spans="1:14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1"/>
    </row>
    <row r="199" spans="1:14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1"/>
    </row>
    <row r="200" spans="1:14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1"/>
    </row>
    <row r="201" spans="1:14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1"/>
    </row>
    <row r="202" spans="1:14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1"/>
    </row>
    <row r="203" spans="1:14">
      <c r="A203" s="1"/>
      <c r="C203" s="5"/>
      <c r="D203" s="5"/>
      <c r="E203" s="5"/>
      <c r="F203" s="5"/>
      <c r="G203" s="5"/>
      <c r="H203" s="5"/>
      <c r="I203" s="5"/>
      <c r="K203" s="5"/>
      <c r="L203" s="5"/>
      <c r="M203" s="5"/>
      <c r="N203" s="1"/>
    </row>
    <row r="204" spans="1:14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1"/>
    </row>
    <row r="205" spans="1:14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1"/>
    </row>
    <row r="206" spans="1:14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1"/>
    </row>
    <row r="207" spans="1:14">
      <c r="A207" s="1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1"/>
    </row>
    <row r="208" spans="1:14">
      <c r="A208" s="1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1"/>
    </row>
    <row r="209" spans="1:14">
      <c r="A209" s="1"/>
      <c r="C209" s="5"/>
      <c r="D209" s="49"/>
      <c r="E209" s="49"/>
      <c r="F209" s="50"/>
      <c r="G209" s="45"/>
      <c r="H209" s="5"/>
      <c r="I209" s="5"/>
      <c r="J209" s="5"/>
      <c r="K209" s="5"/>
      <c r="L209" s="5"/>
      <c r="M209" s="5"/>
      <c r="N209" s="1"/>
    </row>
    <row r="210" spans="1:14">
      <c r="A210" s="1"/>
      <c r="C210" s="5"/>
      <c r="D210" s="49"/>
      <c r="E210" s="49"/>
      <c r="F210" s="50"/>
      <c r="G210" s="45"/>
      <c r="H210" s="5"/>
      <c r="I210" s="5"/>
      <c r="J210" s="5"/>
      <c r="K210" s="5"/>
      <c r="L210" s="5"/>
      <c r="M210" s="5"/>
      <c r="N210" s="1"/>
    </row>
    <row r="211" spans="1:14">
      <c r="A211" s="1"/>
      <c r="C211" s="5"/>
      <c r="D211" s="49"/>
      <c r="E211" s="49"/>
      <c r="F211" s="50"/>
      <c r="G211" s="45"/>
      <c r="H211" s="5"/>
      <c r="I211" s="5"/>
      <c r="J211" s="5"/>
      <c r="K211" s="5"/>
      <c r="L211" s="5"/>
      <c r="M211" s="5"/>
      <c r="N211" s="1"/>
    </row>
    <row r="212" spans="1:14" ht="15.75" thickBot="1">
      <c r="A212" s="1"/>
      <c r="C212" s="5"/>
      <c r="D212" s="49"/>
      <c r="E212" s="49"/>
      <c r="F212" s="50"/>
      <c r="G212" s="45"/>
      <c r="H212" s="5"/>
      <c r="I212" s="5"/>
      <c r="J212" s="5"/>
      <c r="K212" s="5"/>
      <c r="L212" s="5"/>
      <c r="M212" s="5"/>
      <c r="N212" s="1"/>
    </row>
    <row r="213" spans="1:14" ht="19.5" customHeight="1" thickBot="1">
      <c r="A213" s="1"/>
      <c r="C213" s="5"/>
      <c r="D213" s="74" t="s">
        <v>23</v>
      </c>
      <c r="E213" s="75"/>
      <c r="F213" s="75"/>
      <c r="G213" s="75"/>
      <c r="H213" s="75"/>
      <c r="I213" s="76"/>
      <c r="J213" s="5"/>
      <c r="K213" s="5"/>
      <c r="L213" s="5"/>
      <c r="M213" s="5"/>
      <c r="N213" s="1"/>
    </row>
    <row r="214" spans="1:14" ht="15.75" customHeight="1" thickBot="1">
      <c r="A214" s="1"/>
      <c r="C214" s="5"/>
      <c r="D214" s="36">
        <v>1</v>
      </c>
      <c r="E214" s="51" t="str">
        <f>+'[1]ACUM-MAYO'!A186</f>
        <v>INFOMEX</v>
      </c>
      <c r="F214" s="52"/>
      <c r="G214" s="53"/>
      <c r="H214" s="12">
        <v>218</v>
      </c>
      <c r="I214" s="46">
        <f>H214/H219</f>
        <v>0.48123620309050774</v>
      </c>
      <c r="J214" s="5"/>
      <c r="K214" s="5"/>
      <c r="L214" s="5"/>
      <c r="M214" s="5"/>
      <c r="N214" s="1"/>
    </row>
    <row r="215" spans="1:14" ht="15.75" customHeight="1" thickBot="1">
      <c r="A215" s="1"/>
      <c r="C215" s="5"/>
      <c r="D215" s="36">
        <v>2</v>
      </c>
      <c r="E215" s="51" t="str">
        <f>+'[1]ACUM-MAYO'!A187</f>
        <v>CORREO ELECTRONICO</v>
      </c>
      <c r="F215" s="52"/>
      <c r="G215" s="53"/>
      <c r="H215" s="12">
        <v>189</v>
      </c>
      <c r="I215" s="46">
        <f>H215/H219</f>
        <v>0.41721854304635764</v>
      </c>
      <c r="J215" s="5"/>
      <c r="K215" s="54"/>
      <c r="L215" s="5"/>
      <c r="M215" s="5"/>
      <c r="N215" s="1"/>
    </row>
    <row r="216" spans="1:14" ht="15.75" customHeight="1" thickBot="1">
      <c r="A216" s="1"/>
      <c r="C216" s="5"/>
      <c r="D216" s="36">
        <v>3</v>
      </c>
      <c r="E216" s="51" t="str">
        <f>+'[1]ACUM-MAYO'!A188</f>
        <v>NOTIFICACIÓN PERSONAL</v>
      </c>
      <c r="F216" s="52"/>
      <c r="G216" s="53"/>
      <c r="H216" s="12">
        <v>31</v>
      </c>
      <c r="I216" s="46">
        <f>H216/H219</f>
        <v>6.8432671081677707E-2</v>
      </c>
      <c r="J216" s="5"/>
      <c r="K216" s="54"/>
      <c r="L216" s="5"/>
      <c r="M216" s="5"/>
      <c r="N216" s="1"/>
    </row>
    <row r="217" spans="1:14" ht="15.75" customHeight="1" thickBot="1">
      <c r="A217" s="1"/>
      <c r="C217" s="5"/>
      <c r="D217" s="36">
        <v>4</v>
      </c>
      <c r="E217" s="51" t="str">
        <f>+'[1]ACUM-MAYO'!A189</f>
        <v>LISTAS</v>
      </c>
      <c r="F217" s="55"/>
      <c r="G217" s="56"/>
      <c r="H217" s="12">
        <v>15</v>
      </c>
      <c r="I217" s="46">
        <f>H217/H219</f>
        <v>3.3112582781456956E-2</v>
      </c>
      <c r="J217" s="5"/>
      <c r="K217" s="5"/>
      <c r="L217" s="5"/>
      <c r="M217" s="5"/>
      <c r="N217" s="1"/>
    </row>
    <row r="218" spans="1:14" ht="15.75" thickBot="1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1"/>
    </row>
    <row r="219" spans="1:14" s="22" customFormat="1" ht="16.5" thickBot="1">
      <c r="A219" s="20"/>
      <c r="B219" s="21"/>
      <c r="C219" s="21"/>
      <c r="D219" s="21"/>
      <c r="E219" s="43"/>
      <c r="F219" s="43"/>
      <c r="G219" s="30" t="s">
        <v>6</v>
      </c>
      <c r="H219" s="14">
        <f>SUM(H214:H218)</f>
        <v>453</v>
      </c>
      <c r="I219" s="31">
        <f>SUM(I214:I218)</f>
        <v>1</v>
      </c>
      <c r="J219" s="21"/>
      <c r="K219" s="21"/>
      <c r="L219" s="21"/>
      <c r="M219" s="21"/>
      <c r="N219" s="20"/>
    </row>
    <row r="220" spans="1:14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1"/>
    </row>
    <row r="221" spans="1:14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1"/>
    </row>
    <row r="222" spans="1:14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1"/>
    </row>
    <row r="223" spans="1:14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1"/>
    </row>
    <row r="224" spans="1:14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1"/>
    </row>
    <row r="225" spans="1:14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1"/>
    </row>
    <row r="226" spans="1:14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1"/>
    </row>
    <row r="227" spans="1:14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1"/>
    </row>
    <row r="228" spans="1:14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1"/>
    </row>
    <row r="229" spans="1:14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1"/>
    </row>
    <row r="230" spans="1:14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1"/>
    </row>
    <row r="231" spans="1:14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1"/>
    </row>
    <row r="232" spans="1:14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1"/>
    </row>
    <row r="233" spans="1:14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1"/>
    </row>
    <row r="234" spans="1:14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1"/>
    </row>
    <row r="235" spans="1:14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1"/>
    </row>
    <row r="236" spans="1:14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1"/>
    </row>
    <row r="237" spans="1:14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1"/>
    </row>
    <row r="238" spans="1:14">
      <c r="A238" s="1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1"/>
    </row>
    <row r="239" spans="1:14" ht="15.75" thickBot="1">
      <c r="A239" s="1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1"/>
    </row>
    <row r="240" spans="1:14" ht="19.5" customHeight="1" thickBot="1">
      <c r="A240" s="1"/>
      <c r="C240" s="57"/>
      <c r="D240" s="74" t="s">
        <v>24</v>
      </c>
      <c r="E240" s="75"/>
      <c r="F240" s="75"/>
      <c r="G240" s="76"/>
      <c r="H240" s="5"/>
      <c r="I240" s="5"/>
      <c r="J240" s="5"/>
      <c r="K240" s="5"/>
      <c r="L240" s="5"/>
      <c r="M240" s="5"/>
      <c r="N240" s="1"/>
    </row>
    <row r="241" spans="1:14" ht="24" customHeight="1" thickBot="1">
      <c r="A241" s="1"/>
      <c r="C241" s="58"/>
      <c r="D241" s="63">
        <v>1</v>
      </c>
      <c r="E241" s="97" t="s">
        <v>80</v>
      </c>
      <c r="F241" s="98"/>
      <c r="G241" s="59">
        <v>4</v>
      </c>
      <c r="H241" s="5"/>
      <c r="I241" s="5"/>
      <c r="J241" s="5"/>
      <c r="K241" s="5"/>
      <c r="L241" s="5"/>
      <c r="M241" s="5"/>
      <c r="N241" s="1"/>
    </row>
    <row r="242" spans="1:14" ht="15.75" customHeight="1" thickBot="1">
      <c r="A242" s="1"/>
      <c r="C242" s="58"/>
      <c r="D242" s="63">
        <v>2</v>
      </c>
      <c r="E242" s="97" t="s">
        <v>81</v>
      </c>
      <c r="F242" s="98"/>
      <c r="G242" s="59">
        <v>1</v>
      </c>
      <c r="H242" s="5"/>
      <c r="I242" s="5"/>
      <c r="J242" s="5"/>
      <c r="K242" s="5"/>
      <c r="L242" s="5"/>
      <c r="M242" s="5"/>
      <c r="N242" s="1"/>
    </row>
    <row r="243" spans="1:14" ht="15.75" customHeight="1" thickBot="1">
      <c r="A243" s="1"/>
      <c r="C243" s="58"/>
      <c r="D243" s="63">
        <v>3</v>
      </c>
      <c r="E243" s="97" t="s">
        <v>44</v>
      </c>
      <c r="F243" s="98"/>
      <c r="G243" s="59">
        <v>32</v>
      </c>
      <c r="H243" s="5"/>
      <c r="I243" s="5"/>
      <c r="J243" s="5"/>
      <c r="K243" s="5"/>
      <c r="L243" s="5"/>
      <c r="M243" s="5"/>
      <c r="N243" s="1"/>
    </row>
    <row r="244" spans="1:14" ht="15.75" customHeight="1" thickBot="1">
      <c r="A244" s="1"/>
      <c r="C244" s="58"/>
      <c r="D244" s="63">
        <v>4</v>
      </c>
      <c r="E244" s="97" t="s">
        <v>65</v>
      </c>
      <c r="F244" s="98"/>
      <c r="G244" s="59">
        <v>6</v>
      </c>
      <c r="H244" s="5"/>
      <c r="I244" s="5"/>
      <c r="J244" s="5"/>
      <c r="K244" s="5"/>
      <c r="L244" s="5"/>
      <c r="M244" s="5"/>
      <c r="N244" s="1"/>
    </row>
    <row r="245" spans="1:14" ht="15.75" customHeight="1" thickBot="1">
      <c r="A245" s="1"/>
      <c r="C245" s="58"/>
      <c r="D245" s="63">
        <v>5</v>
      </c>
      <c r="E245" s="97" t="s">
        <v>28</v>
      </c>
      <c r="F245" s="98"/>
      <c r="G245" s="59">
        <v>6</v>
      </c>
      <c r="H245" s="5"/>
      <c r="I245" s="5"/>
      <c r="J245" s="5"/>
      <c r="K245" s="5"/>
      <c r="L245" s="5"/>
      <c r="M245" s="5"/>
      <c r="N245" s="1"/>
    </row>
    <row r="246" spans="1:14" ht="15.75" customHeight="1" thickBot="1">
      <c r="A246" s="1"/>
      <c r="C246" s="58"/>
      <c r="D246" s="63">
        <v>6</v>
      </c>
      <c r="E246" s="97" t="s">
        <v>45</v>
      </c>
      <c r="F246" s="98"/>
      <c r="G246" s="59">
        <v>1</v>
      </c>
      <c r="H246" s="5"/>
      <c r="I246" s="5"/>
      <c r="J246" s="5"/>
      <c r="K246" s="5"/>
      <c r="L246" s="5"/>
      <c r="M246" s="5"/>
      <c r="N246" s="1"/>
    </row>
    <row r="247" spans="1:14" ht="35.25" customHeight="1" thickBot="1">
      <c r="A247" s="1"/>
      <c r="C247" s="58"/>
      <c r="D247" s="63">
        <v>7</v>
      </c>
      <c r="E247" s="97" t="s">
        <v>85</v>
      </c>
      <c r="F247" s="98"/>
      <c r="G247" s="59">
        <v>1</v>
      </c>
      <c r="H247" s="5"/>
      <c r="I247" s="5"/>
      <c r="J247" s="5"/>
      <c r="K247" s="5"/>
      <c r="L247" s="5"/>
      <c r="M247" s="5"/>
      <c r="N247" s="1"/>
    </row>
    <row r="248" spans="1:14" ht="15.75" customHeight="1" thickBot="1">
      <c r="A248" s="1"/>
      <c r="C248" s="58"/>
      <c r="D248" s="63">
        <v>8</v>
      </c>
      <c r="E248" s="97" t="s">
        <v>66</v>
      </c>
      <c r="F248" s="98"/>
      <c r="G248" s="59">
        <v>83</v>
      </c>
      <c r="H248" s="5"/>
      <c r="I248" s="93"/>
      <c r="J248" s="93"/>
      <c r="K248" s="5"/>
      <c r="L248" s="5"/>
      <c r="M248" s="5"/>
      <c r="N248" s="1"/>
    </row>
    <row r="249" spans="1:14" ht="15.75" customHeight="1" thickBot="1">
      <c r="A249" s="1"/>
      <c r="C249" s="58"/>
      <c r="D249" s="63">
        <v>9</v>
      </c>
      <c r="E249" s="97" t="s">
        <v>67</v>
      </c>
      <c r="F249" s="98"/>
      <c r="G249" s="59">
        <v>7</v>
      </c>
      <c r="H249" s="5"/>
      <c r="I249" s="5"/>
      <c r="J249" s="5"/>
      <c r="K249" s="5"/>
      <c r="L249" s="5"/>
      <c r="M249" s="5"/>
      <c r="N249" s="1"/>
    </row>
    <row r="250" spans="1:14" ht="15.75" customHeight="1" thickBot="1">
      <c r="A250" s="1"/>
      <c r="C250" s="58"/>
      <c r="D250" s="63">
        <v>10</v>
      </c>
      <c r="E250" s="97" t="s">
        <v>46</v>
      </c>
      <c r="F250" s="98"/>
      <c r="G250" s="59">
        <v>16</v>
      </c>
      <c r="H250" s="5"/>
      <c r="I250" s="5"/>
      <c r="J250" s="5"/>
      <c r="K250" s="5"/>
      <c r="L250" s="5"/>
      <c r="M250" s="5"/>
      <c r="N250" s="1"/>
    </row>
    <row r="251" spans="1:14" ht="15.75" customHeight="1" thickBot="1">
      <c r="A251" s="1"/>
      <c r="C251" s="58"/>
      <c r="D251" s="63">
        <v>11</v>
      </c>
      <c r="E251" s="97" t="s">
        <v>29</v>
      </c>
      <c r="F251" s="98"/>
      <c r="G251" s="59">
        <v>1</v>
      </c>
      <c r="H251" s="5"/>
      <c r="I251" s="5"/>
      <c r="J251" s="5"/>
      <c r="K251" s="5"/>
      <c r="L251" s="5"/>
      <c r="M251" s="5"/>
      <c r="N251" s="1"/>
    </row>
    <row r="252" spans="1:14" ht="15.75" customHeight="1" thickBot="1">
      <c r="A252" s="1"/>
      <c r="C252" s="58"/>
      <c r="D252" s="63">
        <v>12</v>
      </c>
      <c r="E252" s="97" t="s">
        <v>63</v>
      </c>
      <c r="F252" s="98"/>
      <c r="G252" s="59">
        <v>4</v>
      </c>
      <c r="H252" s="5"/>
      <c r="I252" s="5"/>
      <c r="J252" s="5"/>
      <c r="K252" s="5"/>
      <c r="L252" s="5"/>
      <c r="M252" s="5"/>
      <c r="N252" s="1"/>
    </row>
    <row r="253" spans="1:14" ht="15.75" customHeight="1" thickBot="1">
      <c r="A253" s="1"/>
      <c r="C253" s="58"/>
      <c r="D253" s="63">
        <v>13</v>
      </c>
      <c r="E253" s="97" t="s">
        <v>68</v>
      </c>
      <c r="F253" s="98"/>
      <c r="G253" s="59">
        <v>4</v>
      </c>
      <c r="H253" s="5"/>
      <c r="I253" s="5"/>
      <c r="J253" s="5"/>
      <c r="K253" s="5"/>
      <c r="L253" s="5"/>
      <c r="M253" s="5"/>
      <c r="N253" s="1"/>
    </row>
    <row r="254" spans="1:14" ht="15.75" customHeight="1" thickBot="1">
      <c r="A254" s="1"/>
      <c r="C254" s="58"/>
      <c r="D254" s="63">
        <v>14</v>
      </c>
      <c r="E254" s="97" t="s">
        <v>30</v>
      </c>
      <c r="F254" s="98"/>
      <c r="G254" s="59">
        <v>31</v>
      </c>
      <c r="H254" s="5"/>
      <c r="I254" s="5"/>
      <c r="J254" s="5"/>
      <c r="K254" s="5"/>
      <c r="L254" s="5"/>
      <c r="M254" s="5"/>
      <c r="N254" s="1"/>
    </row>
    <row r="255" spans="1:14" ht="15.75" customHeight="1" thickBot="1">
      <c r="A255" s="1"/>
      <c r="C255" s="58"/>
      <c r="D255" s="63">
        <v>15</v>
      </c>
      <c r="E255" s="97" t="s">
        <v>31</v>
      </c>
      <c r="F255" s="98"/>
      <c r="G255" s="59">
        <v>2</v>
      </c>
      <c r="H255" s="5"/>
      <c r="I255" s="5"/>
      <c r="J255" s="5"/>
      <c r="K255" s="5"/>
      <c r="L255" s="5"/>
      <c r="M255" s="5"/>
      <c r="N255" s="1"/>
    </row>
    <row r="256" spans="1:14" ht="15.75" customHeight="1" thickBot="1">
      <c r="A256" s="1"/>
      <c r="C256" s="58"/>
      <c r="D256" s="63">
        <v>16</v>
      </c>
      <c r="E256" s="97" t="s">
        <v>27</v>
      </c>
      <c r="F256" s="98"/>
      <c r="G256" s="59">
        <v>1</v>
      </c>
      <c r="H256" s="5"/>
      <c r="I256" s="5"/>
      <c r="J256" s="5"/>
      <c r="K256" s="5"/>
      <c r="L256" s="5"/>
      <c r="M256" s="5"/>
      <c r="N256" s="1"/>
    </row>
    <row r="257" spans="1:14" ht="15.75" customHeight="1" thickBot="1">
      <c r="A257" s="1"/>
      <c r="C257" s="58"/>
      <c r="D257" s="63">
        <v>17</v>
      </c>
      <c r="E257" s="97" t="s">
        <v>69</v>
      </c>
      <c r="F257" s="98"/>
      <c r="G257" s="59">
        <v>1</v>
      </c>
      <c r="H257" s="5"/>
      <c r="I257" s="5"/>
      <c r="J257" s="5"/>
      <c r="K257" s="5"/>
      <c r="L257" s="5"/>
      <c r="M257" s="5"/>
      <c r="N257" s="1"/>
    </row>
    <row r="258" spans="1:14" ht="15.75" customHeight="1" thickBot="1">
      <c r="A258" s="1"/>
      <c r="C258" s="58"/>
      <c r="D258" s="63">
        <v>18</v>
      </c>
      <c r="E258" s="97" t="s">
        <v>32</v>
      </c>
      <c r="F258" s="98"/>
      <c r="G258" s="59">
        <v>2</v>
      </c>
      <c r="H258" s="5"/>
      <c r="I258" s="5"/>
      <c r="J258" s="5"/>
      <c r="K258" s="5"/>
      <c r="L258" s="5"/>
      <c r="M258" s="5"/>
      <c r="N258" s="1"/>
    </row>
    <row r="259" spans="1:14" ht="15.75" customHeight="1" thickBot="1">
      <c r="A259" s="1"/>
      <c r="C259" s="58"/>
      <c r="D259" s="63">
        <v>19</v>
      </c>
      <c r="E259" s="97" t="s">
        <v>64</v>
      </c>
      <c r="F259" s="98"/>
      <c r="G259" s="59">
        <v>12</v>
      </c>
      <c r="H259" s="5"/>
      <c r="I259" s="5"/>
      <c r="J259" s="5"/>
      <c r="K259" s="5"/>
      <c r="L259" s="5"/>
      <c r="M259" s="5"/>
      <c r="N259" s="1"/>
    </row>
    <row r="260" spans="1:14" ht="15.75" customHeight="1" thickBot="1">
      <c r="A260" s="1"/>
      <c r="C260" s="58"/>
      <c r="D260" s="63">
        <v>20</v>
      </c>
      <c r="E260" s="97" t="s">
        <v>70</v>
      </c>
      <c r="F260" s="98"/>
      <c r="G260" s="59">
        <v>0</v>
      </c>
      <c r="H260" s="5"/>
      <c r="I260" s="5"/>
      <c r="J260" s="5"/>
      <c r="K260" s="5"/>
      <c r="L260" s="5"/>
      <c r="M260" s="5"/>
      <c r="N260" s="1"/>
    </row>
    <row r="261" spans="1:14" ht="15.75" customHeight="1" thickBot="1">
      <c r="A261" s="1"/>
      <c r="C261" s="58"/>
      <c r="D261" s="63">
        <v>21</v>
      </c>
      <c r="E261" s="97" t="s">
        <v>47</v>
      </c>
      <c r="F261" s="98"/>
      <c r="G261" s="59">
        <v>2</v>
      </c>
      <c r="H261" s="5"/>
      <c r="I261" s="5"/>
      <c r="J261" s="5"/>
      <c r="K261" s="5"/>
      <c r="L261" s="5"/>
      <c r="M261" s="5"/>
      <c r="N261" s="1"/>
    </row>
    <row r="262" spans="1:14" ht="15.75" customHeight="1" thickBot="1">
      <c r="A262" s="1"/>
      <c r="C262" s="58"/>
      <c r="D262" s="63">
        <v>22</v>
      </c>
      <c r="E262" s="97" t="s">
        <v>71</v>
      </c>
      <c r="F262" s="98"/>
      <c r="G262" s="59">
        <v>0</v>
      </c>
      <c r="H262" s="5"/>
      <c r="I262" s="5"/>
      <c r="J262" s="5"/>
      <c r="K262" s="5"/>
      <c r="L262" s="5"/>
      <c r="M262" s="5"/>
      <c r="N262" s="1"/>
    </row>
    <row r="263" spans="1:14" ht="15.75" customHeight="1" thickBot="1">
      <c r="A263" s="1"/>
      <c r="C263" s="58"/>
      <c r="D263" s="63">
        <v>23</v>
      </c>
      <c r="E263" s="97" t="s">
        <v>72</v>
      </c>
      <c r="F263" s="98"/>
      <c r="G263" s="59">
        <v>5</v>
      </c>
      <c r="H263" s="5"/>
      <c r="I263" s="5"/>
      <c r="J263" s="5"/>
      <c r="K263" s="5"/>
      <c r="L263" s="5"/>
      <c r="M263" s="5"/>
      <c r="N263" s="1"/>
    </row>
    <row r="264" spans="1:14" ht="15.75" customHeight="1" thickBot="1">
      <c r="A264" s="1"/>
      <c r="C264" s="58"/>
      <c r="D264" s="63">
        <v>24</v>
      </c>
      <c r="E264" s="97" t="s">
        <v>33</v>
      </c>
      <c r="F264" s="98"/>
      <c r="G264" s="59">
        <v>20</v>
      </c>
      <c r="H264" s="5"/>
      <c r="I264" s="5"/>
      <c r="J264" s="5"/>
      <c r="K264" s="5"/>
      <c r="L264" s="5"/>
      <c r="M264" s="5"/>
      <c r="N264" s="1"/>
    </row>
    <row r="265" spans="1:14" ht="15.75" customHeight="1" thickBot="1">
      <c r="A265" s="1"/>
      <c r="C265" s="58"/>
      <c r="D265" s="63">
        <v>25</v>
      </c>
      <c r="E265" s="97" t="s">
        <v>73</v>
      </c>
      <c r="F265" s="98"/>
      <c r="G265" s="59">
        <v>4</v>
      </c>
      <c r="H265" s="5"/>
      <c r="I265" s="5"/>
      <c r="J265" s="5"/>
      <c r="K265" s="5"/>
      <c r="L265" s="5"/>
      <c r="M265" s="5"/>
      <c r="N265" s="1"/>
    </row>
    <row r="266" spans="1:14" ht="15.75" customHeight="1" thickBot="1">
      <c r="A266" s="1"/>
      <c r="C266" s="58"/>
      <c r="D266" s="63">
        <v>26</v>
      </c>
      <c r="E266" s="97" t="s">
        <v>48</v>
      </c>
      <c r="F266" s="98"/>
      <c r="G266" s="59">
        <v>3</v>
      </c>
      <c r="H266" s="5"/>
      <c r="I266" s="5"/>
      <c r="J266" s="5"/>
      <c r="K266" s="5"/>
      <c r="L266" s="5"/>
      <c r="M266" s="5"/>
      <c r="N266" s="1"/>
    </row>
    <row r="267" spans="1:14" ht="15.75" customHeight="1" thickBot="1">
      <c r="A267" s="1"/>
      <c r="C267" s="58"/>
      <c r="D267" s="63">
        <v>27</v>
      </c>
      <c r="E267" s="97" t="s">
        <v>34</v>
      </c>
      <c r="F267" s="98"/>
      <c r="G267" s="59">
        <v>1</v>
      </c>
      <c r="H267" s="5"/>
      <c r="I267" s="5"/>
      <c r="J267" s="5"/>
      <c r="K267" s="5"/>
      <c r="L267" s="5"/>
      <c r="M267" s="5"/>
      <c r="N267" s="1"/>
    </row>
    <row r="268" spans="1:14" ht="15.75" customHeight="1" thickBot="1">
      <c r="A268" s="1"/>
      <c r="C268" s="58"/>
      <c r="D268" s="63">
        <v>28</v>
      </c>
      <c r="E268" s="97" t="s">
        <v>49</v>
      </c>
      <c r="F268" s="98"/>
      <c r="G268" s="59">
        <v>0</v>
      </c>
      <c r="H268" s="5"/>
      <c r="I268" s="5"/>
      <c r="J268" s="5"/>
      <c r="K268" s="5"/>
      <c r="L268" s="5"/>
      <c r="M268" s="5"/>
      <c r="N268" s="1"/>
    </row>
    <row r="269" spans="1:14" ht="15.75" customHeight="1" thickBot="1">
      <c r="A269" s="1"/>
      <c r="C269" s="58"/>
      <c r="D269" s="63">
        <v>29</v>
      </c>
      <c r="E269" s="97" t="s">
        <v>50</v>
      </c>
      <c r="F269" s="98"/>
      <c r="G269" s="59">
        <v>18</v>
      </c>
      <c r="H269" s="5"/>
      <c r="I269" s="5"/>
      <c r="J269" s="5"/>
      <c r="K269" s="5"/>
      <c r="L269" s="5"/>
      <c r="M269" s="5"/>
      <c r="N269" s="1"/>
    </row>
    <row r="270" spans="1:14" ht="15.75" customHeight="1" thickBot="1">
      <c r="A270" s="1"/>
      <c r="C270" s="58"/>
      <c r="D270" s="63">
        <v>30</v>
      </c>
      <c r="E270" s="97" t="s">
        <v>62</v>
      </c>
      <c r="F270" s="98"/>
      <c r="G270" s="59">
        <v>0</v>
      </c>
      <c r="H270" s="5"/>
      <c r="I270" s="5"/>
      <c r="J270" s="5"/>
      <c r="K270" s="5"/>
      <c r="L270" s="5"/>
      <c r="M270" s="5"/>
      <c r="N270" s="1"/>
    </row>
    <row r="271" spans="1:14" ht="15.75" customHeight="1" thickBot="1">
      <c r="A271" s="1"/>
      <c r="C271" s="58"/>
      <c r="D271" s="63">
        <v>31</v>
      </c>
      <c r="E271" s="97" t="s">
        <v>35</v>
      </c>
      <c r="F271" s="98"/>
      <c r="G271" s="59">
        <v>118</v>
      </c>
      <c r="H271" s="5"/>
      <c r="I271" s="5"/>
      <c r="J271" s="5"/>
      <c r="K271" s="5"/>
      <c r="L271" s="5"/>
      <c r="M271" s="5"/>
      <c r="N271" s="1"/>
    </row>
    <row r="272" spans="1:14" ht="15.75" customHeight="1" thickBot="1">
      <c r="A272" s="1"/>
      <c r="C272" s="58"/>
      <c r="D272" s="63">
        <v>32</v>
      </c>
      <c r="E272" s="97" t="s">
        <v>51</v>
      </c>
      <c r="F272" s="98"/>
      <c r="G272" s="59">
        <v>121</v>
      </c>
      <c r="H272" s="5"/>
      <c r="I272" s="5"/>
      <c r="J272" s="5"/>
      <c r="K272" s="5"/>
      <c r="L272" s="5"/>
      <c r="M272" s="5"/>
      <c r="N272" s="1"/>
    </row>
    <row r="273" spans="1:14" ht="31.5" customHeight="1" thickBot="1">
      <c r="A273" s="1"/>
      <c r="C273" s="58"/>
      <c r="D273" s="63">
        <v>33</v>
      </c>
      <c r="E273" s="97" t="s">
        <v>52</v>
      </c>
      <c r="F273" s="98"/>
      <c r="G273" s="59">
        <v>35</v>
      </c>
      <c r="H273" s="5"/>
      <c r="I273" s="5"/>
      <c r="J273" s="5"/>
      <c r="K273" s="5"/>
      <c r="L273" s="5"/>
      <c r="M273" s="5"/>
      <c r="N273" s="1"/>
    </row>
    <row r="274" spans="1:14" ht="15.75" customHeight="1" thickBot="1">
      <c r="A274" s="1"/>
      <c r="C274" s="58"/>
      <c r="D274" s="63">
        <v>34</v>
      </c>
      <c r="E274" s="97" t="s">
        <v>53</v>
      </c>
      <c r="F274" s="98"/>
      <c r="G274" s="59">
        <v>20</v>
      </c>
      <c r="H274" s="5"/>
      <c r="I274" s="5"/>
      <c r="J274" s="5"/>
      <c r="K274" s="5"/>
      <c r="L274" s="5"/>
      <c r="M274" s="5"/>
      <c r="N274" s="1"/>
    </row>
    <row r="275" spans="1:14" ht="15.75" customHeight="1" thickBot="1">
      <c r="A275" s="1"/>
      <c r="C275" s="58"/>
      <c r="D275" s="63">
        <v>35</v>
      </c>
      <c r="E275" s="97" t="s">
        <v>54</v>
      </c>
      <c r="F275" s="98"/>
      <c r="G275" s="59">
        <v>16</v>
      </c>
      <c r="H275" s="5"/>
      <c r="I275" s="5"/>
      <c r="J275" s="5"/>
      <c r="K275" s="5"/>
      <c r="L275" s="5"/>
      <c r="M275" s="5"/>
      <c r="N275" s="1"/>
    </row>
    <row r="276" spans="1:14" ht="15.75" customHeight="1" thickBot="1">
      <c r="A276" s="1"/>
      <c r="C276" s="58"/>
      <c r="D276" s="63">
        <v>36</v>
      </c>
      <c r="E276" s="97" t="s">
        <v>74</v>
      </c>
      <c r="F276" s="98"/>
      <c r="G276" s="59">
        <v>1</v>
      </c>
      <c r="H276" s="5"/>
      <c r="I276" s="5"/>
      <c r="J276" s="5"/>
      <c r="K276" s="5"/>
      <c r="L276" s="5"/>
      <c r="M276" s="5"/>
      <c r="N276" s="1"/>
    </row>
    <row r="277" spans="1:14" ht="15.75" customHeight="1" thickBot="1">
      <c r="A277" s="1"/>
      <c r="C277" s="58"/>
      <c r="D277" s="63">
        <v>37</v>
      </c>
      <c r="E277" s="97" t="s">
        <v>75</v>
      </c>
      <c r="F277" s="98"/>
      <c r="G277" s="59">
        <v>8</v>
      </c>
      <c r="H277" s="5"/>
      <c r="I277" s="5"/>
      <c r="J277" s="5"/>
      <c r="K277" s="5"/>
      <c r="L277" s="5"/>
      <c r="M277" s="5"/>
      <c r="N277" s="1"/>
    </row>
    <row r="278" spans="1:14" ht="15.75" customHeight="1" thickBot="1">
      <c r="A278" s="1"/>
      <c r="C278" s="58"/>
      <c r="D278" s="63">
        <v>38</v>
      </c>
      <c r="E278" s="97" t="s">
        <v>55</v>
      </c>
      <c r="F278" s="98"/>
      <c r="G278" s="59">
        <v>0</v>
      </c>
      <c r="H278" s="5"/>
      <c r="I278" s="5"/>
      <c r="J278" s="5"/>
      <c r="K278" s="5"/>
      <c r="L278" s="5"/>
      <c r="M278" s="5"/>
      <c r="N278" s="1"/>
    </row>
    <row r="279" spans="1:14" ht="15.75" customHeight="1" thickBot="1">
      <c r="A279" s="1"/>
      <c r="C279" s="58"/>
      <c r="D279" s="63">
        <v>39</v>
      </c>
      <c r="E279" s="97" t="s">
        <v>36</v>
      </c>
      <c r="F279" s="98"/>
      <c r="G279" s="59">
        <v>9</v>
      </c>
      <c r="H279" s="5"/>
      <c r="I279" s="5"/>
      <c r="J279" s="5"/>
      <c r="K279" s="5"/>
      <c r="L279" s="5"/>
      <c r="M279" s="5"/>
      <c r="N279" s="1"/>
    </row>
    <row r="280" spans="1:14" ht="18.75" customHeight="1" thickBot="1">
      <c r="A280" s="1"/>
      <c r="C280" s="58"/>
      <c r="D280" s="63">
        <v>40</v>
      </c>
      <c r="E280" s="97" t="s">
        <v>37</v>
      </c>
      <c r="F280" s="98"/>
      <c r="G280" s="59">
        <v>1</v>
      </c>
      <c r="H280" s="5"/>
      <c r="I280" s="5"/>
      <c r="J280" s="5"/>
      <c r="K280" s="5"/>
      <c r="L280" s="5"/>
      <c r="M280" s="5"/>
      <c r="N280" s="1"/>
    </row>
    <row r="281" spans="1:14" ht="15.75" customHeight="1" thickBot="1">
      <c r="A281" s="1"/>
      <c r="C281" s="58"/>
      <c r="D281" s="63">
        <v>41</v>
      </c>
      <c r="E281" s="97" t="s">
        <v>56</v>
      </c>
      <c r="F281" s="98"/>
      <c r="G281" s="59">
        <v>5</v>
      </c>
      <c r="H281" s="5"/>
      <c r="I281" s="5"/>
      <c r="J281" s="5"/>
      <c r="K281" s="5"/>
      <c r="L281" s="5"/>
      <c r="M281" s="5"/>
      <c r="N281" s="1"/>
    </row>
    <row r="282" spans="1:14" ht="15.75" customHeight="1" thickBot="1">
      <c r="A282" s="1"/>
      <c r="C282" s="58"/>
      <c r="D282" s="63">
        <v>42</v>
      </c>
      <c r="E282" s="97" t="s">
        <v>76</v>
      </c>
      <c r="F282" s="98"/>
      <c r="G282" s="59">
        <v>15</v>
      </c>
      <c r="H282" s="5"/>
      <c r="I282" s="5"/>
      <c r="J282" s="5"/>
      <c r="K282" s="5"/>
      <c r="L282" s="5"/>
      <c r="M282" s="5"/>
      <c r="N282" s="1"/>
    </row>
    <row r="283" spans="1:14" ht="15.75" customHeight="1" thickBot="1">
      <c r="A283" s="1"/>
      <c r="C283" s="58"/>
      <c r="D283" s="63">
        <v>43</v>
      </c>
      <c r="E283" s="97" t="s">
        <v>77</v>
      </c>
      <c r="F283" s="98"/>
      <c r="G283" s="59">
        <v>0</v>
      </c>
      <c r="H283" s="5"/>
      <c r="I283" s="5"/>
      <c r="J283" s="5"/>
      <c r="K283" s="5"/>
      <c r="L283" s="5"/>
      <c r="M283" s="5"/>
      <c r="N283" s="1"/>
    </row>
    <row r="284" spans="1:14" ht="21" customHeight="1" thickBot="1">
      <c r="A284" s="1"/>
      <c r="C284" s="58"/>
      <c r="D284" s="63">
        <v>44</v>
      </c>
      <c r="E284" s="97" t="s">
        <v>57</v>
      </c>
      <c r="F284" s="98"/>
      <c r="G284" s="59">
        <v>3</v>
      </c>
      <c r="H284" s="5"/>
      <c r="I284" s="5"/>
      <c r="J284" s="5"/>
      <c r="K284" s="5"/>
      <c r="L284" s="5"/>
      <c r="M284" s="5"/>
      <c r="N284" s="1"/>
    </row>
    <row r="285" spans="1:14" ht="15.75" customHeight="1" thickBot="1">
      <c r="A285" s="1"/>
      <c r="C285" s="58"/>
      <c r="D285" s="63">
        <v>45</v>
      </c>
      <c r="E285" s="97" t="s">
        <v>58</v>
      </c>
      <c r="F285" s="98"/>
      <c r="G285" s="59">
        <v>0</v>
      </c>
      <c r="H285" s="5"/>
      <c r="I285" s="5"/>
      <c r="J285" s="5"/>
      <c r="K285" s="5"/>
      <c r="L285" s="5"/>
      <c r="M285" s="5"/>
      <c r="N285" s="1"/>
    </row>
    <row r="286" spans="1:14" ht="27.75" customHeight="1" thickBot="1">
      <c r="A286" s="1"/>
      <c r="C286" s="58"/>
      <c r="D286" s="63">
        <v>46</v>
      </c>
      <c r="E286" s="97" t="s">
        <v>59</v>
      </c>
      <c r="F286" s="98"/>
      <c r="G286" s="59">
        <v>10</v>
      </c>
      <c r="H286" s="5"/>
      <c r="I286" s="5"/>
      <c r="J286" s="5"/>
      <c r="K286" s="5"/>
      <c r="L286" s="5"/>
      <c r="M286" s="5"/>
      <c r="N286" s="1"/>
    </row>
    <row r="287" spans="1:14" ht="15.75" customHeight="1" thickBot="1">
      <c r="A287" s="1"/>
      <c r="C287" s="58"/>
      <c r="D287" s="63">
        <v>47</v>
      </c>
      <c r="E287" s="97" t="s">
        <v>38</v>
      </c>
      <c r="F287" s="98"/>
      <c r="G287" s="59">
        <v>5</v>
      </c>
      <c r="H287" s="5"/>
      <c r="I287" s="5"/>
      <c r="J287" s="5"/>
      <c r="K287" s="5"/>
      <c r="L287" s="5"/>
      <c r="M287" s="5"/>
      <c r="N287" s="1"/>
    </row>
    <row r="288" spans="1:14" ht="15.75" customHeight="1" thickBot="1">
      <c r="A288" s="1"/>
      <c r="C288" s="58"/>
      <c r="D288" s="63">
        <v>48</v>
      </c>
      <c r="E288" s="97" t="s">
        <v>39</v>
      </c>
      <c r="F288" s="98"/>
      <c r="G288" s="59">
        <v>2</v>
      </c>
      <c r="H288" s="5"/>
      <c r="I288" s="5"/>
      <c r="J288" s="5"/>
      <c r="K288" s="5"/>
      <c r="L288" s="5"/>
      <c r="M288" s="5"/>
      <c r="N288" s="1"/>
    </row>
    <row r="289" spans="1:14" ht="15.75" customHeight="1" thickBot="1">
      <c r="A289" s="1"/>
      <c r="C289" s="58"/>
      <c r="D289" s="63">
        <v>49</v>
      </c>
      <c r="E289" s="97" t="s">
        <v>40</v>
      </c>
      <c r="F289" s="98"/>
      <c r="G289" s="59">
        <v>0</v>
      </c>
      <c r="H289" s="5"/>
      <c r="I289" s="5"/>
      <c r="J289" s="5"/>
      <c r="K289" s="5"/>
      <c r="L289" s="5"/>
      <c r="M289" s="5"/>
      <c r="N289" s="1"/>
    </row>
    <row r="290" spans="1:14" ht="15.75" customHeight="1" thickBot="1">
      <c r="A290" s="1"/>
      <c r="C290" s="58"/>
      <c r="D290" s="63">
        <v>50</v>
      </c>
      <c r="E290" s="97" t="s">
        <v>41</v>
      </c>
      <c r="F290" s="98"/>
      <c r="G290" s="59">
        <v>1</v>
      </c>
      <c r="H290" s="5"/>
      <c r="I290" s="5"/>
      <c r="J290" s="5"/>
      <c r="K290" s="5"/>
      <c r="L290" s="5"/>
      <c r="M290" s="5"/>
      <c r="N290" s="1"/>
    </row>
    <row r="291" spans="1:14" ht="17.25" customHeight="1" thickBot="1">
      <c r="A291" s="1"/>
      <c r="C291" s="58"/>
      <c r="D291" s="63">
        <v>51</v>
      </c>
      <c r="E291" s="97" t="s">
        <v>84</v>
      </c>
      <c r="F291" s="98"/>
      <c r="G291" s="59">
        <v>5</v>
      </c>
      <c r="H291" s="5"/>
      <c r="I291" s="5"/>
      <c r="J291" s="5"/>
      <c r="K291" s="5"/>
      <c r="L291" s="5"/>
      <c r="M291" s="5"/>
      <c r="N291" s="1"/>
    </row>
    <row r="292" spans="1:14" ht="15.75" customHeight="1" thickBot="1">
      <c r="A292" s="1"/>
      <c r="C292" s="58"/>
      <c r="D292" s="63">
        <v>52</v>
      </c>
      <c r="E292" s="97" t="s">
        <v>42</v>
      </c>
      <c r="F292" s="98"/>
      <c r="G292" s="59">
        <v>40</v>
      </c>
      <c r="H292" s="5"/>
      <c r="I292" s="5"/>
      <c r="J292" s="5"/>
      <c r="K292" s="5"/>
      <c r="L292" s="5"/>
      <c r="M292" s="5"/>
      <c r="N292" s="1"/>
    </row>
    <row r="293" spans="1:14" ht="15.75" customHeight="1" thickBot="1">
      <c r="A293" s="1"/>
      <c r="C293" s="58"/>
      <c r="D293" s="63">
        <v>53</v>
      </c>
      <c r="E293" s="97" t="s">
        <v>43</v>
      </c>
      <c r="F293" s="98"/>
      <c r="G293" s="59">
        <v>55</v>
      </c>
      <c r="H293" s="5"/>
      <c r="I293" s="5"/>
      <c r="J293" s="5"/>
      <c r="K293" s="5"/>
      <c r="L293" s="5"/>
      <c r="M293" s="5"/>
      <c r="N293" s="1"/>
    </row>
    <row r="294" spans="1:14" ht="15.75" customHeight="1" thickBot="1">
      <c r="A294" s="1"/>
      <c r="C294" s="58"/>
      <c r="D294" s="63">
        <v>54</v>
      </c>
      <c r="E294" s="97" t="s">
        <v>60</v>
      </c>
      <c r="F294" s="98"/>
      <c r="G294" s="59">
        <v>15</v>
      </c>
      <c r="H294" s="5"/>
      <c r="I294" s="5"/>
      <c r="J294" s="5"/>
      <c r="K294" s="5"/>
      <c r="L294" s="5"/>
      <c r="M294" s="5"/>
      <c r="N294" s="1"/>
    </row>
    <row r="295" spans="1:14" ht="15.75" customHeight="1" thickBot="1">
      <c r="A295" s="1"/>
      <c r="C295" s="58"/>
      <c r="D295" s="63">
        <v>55</v>
      </c>
      <c r="E295" s="97" t="s">
        <v>78</v>
      </c>
      <c r="F295" s="98"/>
      <c r="G295" s="59">
        <v>0</v>
      </c>
      <c r="H295" s="5"/>
      <c r="I295" s="5"/>
      <c r="J295" s="5"/>
      <c r="K295" s="5"/>
      <c r="L295" s="5"/>
      <c r="M295" s="5"/>
      <c r="N295" s="1"/>
    </row>
    <row r="296" spans="1:14" ht="15.75" customHeight="1" thickBot="1">
      <c r="A296" s="1"/>
      <c r="C296" s="58"/>
      <c r="D296" s="63">
        <v>56</v>
      </c>
      <c r="E296" s="97" t="s">
        <v>79</v>
      </c>
      <c r="F296" s="98"/>
      <c r="G296" s="59">
        <v>1</v>
      </c>
      <c r="H296" s="5"/>
      <c r="I296" s="5"/>
      <c r="J296" s="5"/>
      <c r="K296" s="5"/>
      <c r="L296" s="5"/>
      <c r="M296" s="5"/>
      <c r="N296" s="1"/>
    </row>
    <row r="297" spans="1:14" ht="15.75" customHeight="1" thickBot="1">
      <c r="A297" s="1"/>
      <c r="C297" s="58"/>
      <c r="D297" s="63">
        <v>57</v>
      </c>
      <c r="E297" s="97" t="s">
        <v>83</v>
      </c>
      <c r="F297" s="98"/>
      <c r="G297" s="59">
        <v>12</v>
      </c>
      <c r="H297" s="5"/>
      <c r="I297" s="5"/>
      <c r="J297" s="5"/>
      <c r="K297" s="5"/>
      <c r="L297" s="5"/>
      <c r="M297" s="5"/>
      <c r="N297" s="1"/>
    </row>
    <row r="298" spans="1:14" ht="15.75" customHeight="1" thickBot="1">
      <c r="A298" s="1"/>
      <c r="C298" s="58"/>
      <c r="D298" s="63">
        <v>58</v>
      </c>
      <c r="E298" s="97" t="s">
        <v>61</v>
      </c>
      <c r="F298" s="98"/>
      <c r="G298" s="59">
        <v>2</v>
      </c>
      <c r="H298" s="5"/>
      <c r="I298" s="5"/>
      <c r="J298" s="5"/>
      <c r="K298" s="5"/>
      <c r="L298" s="5"/>
      <c r="M298" s="5"/>
      <c r="N298" s="1"/>
    </row>
    <row r="299" spans="1:14" ht="15.75" customHeight="1" thickBot="1">
      <c r="A299" s="1"/>
      <c r="C299" s="58"/>
      <c r="D299" s="12"/>
      <c r="E299" s="97"/>
      <c r="F299" s="98"/>
      <c r="G299" s="59"/>
      <c r="H299" s="5"/>
      <c r="I299" s="5"/>
      <c r="J299" s="5"/>
      <c r="K299" s="5"/>
      <c r="L299" s="5"/>
      <c r="M299" s="5"/>
      <c r="N299" s="1"/>
    </row>
    <row r="300" spans="1:14" ht="15.75" customHeight="1" thickBot="1">
      <c r="A300" s="1"/>
      <c r="C300" s="58"/>
      <c r="D300" s="12"/>
      <c r="E300" s="97"/>
      <c r="F300" s="98"/>
      <c r="G300" s="59"/>
      <c r="H300" s="5"/>
      <c r="I300" s="5"/>
      <c r="J300" s="5"/>
      <c r="K300" s="5"/>
      <c r="L300" s="5"/>
      <c r="M300" s="5"/>
      <c r="N300" s="1"/>
    </row>
    <row r="301" spans="1:14" ht="15.75" customHeight="1" thickBot="1">
      <c r="A301" s="1"/>
      <c r="C301" s="58"/>
      <c r="D301" s="12"/>
      <c r="E301" s="97"/>
      <c r="F301" s="98"/>
      <c r="G301" s="59"/>
      <c r="H301" s="5"/>
      <c r="I301" s="5"/>
      <c r="J301" s="5"/>
      <c r="K301" s="5"/>
      <c r="L301" s="5"/>
      <c r="M301" s="5"/>
      <c r="N301" s="1"/>
    </row>
    <row r="302" spans="1:14" ht="15.75" customHeight="1" thickBot="1">
      <c r="A302" s="1"/>
      <c r="C302" s="58"/>
      <c r="D302" s="12"/>
      <c r="E302" s="97"/>
      <c r="F302" s="98"/>
      <c r="G302" s="59"/>
      <c r="H302" s="5"/>
      <c r="I302" s="5"/>
      <c r="J302" s="5"/>
      <c r="K302" s="5"/>
      <c r="L302" s="5"/>
      <c r="M302" s="5"/>
      <c r="N302" s="1"/>
    </row>
    <row r="303" spans="1:14" s="22" customFormat="1" ht="16.5" thickBot="1">
      <c r="A303" s="20"/>
      <c r="B303" s="21"/>
      <c r="C303" s="21"/>
      <c r="D303" s="21"/>
      <c r="E303" s="21"/>
      <c r="F303" s="60" t="s">
        <v>6</v>
      </c>
      <c r="G303" s="61">
        <f>SUM(G241:G302)</f>
        <v>768</v>
      </c>
      <c r="H303" s="21"/>
      <c r="I303" s="21"/>
      <c r="J303" s="21"/>
      <c r="K303" s="21"/>
      <c r="L303" s="21"/>
      <c r="M303" s="21"/>
      <c r="N303" s="20"/>
    </row>
    <row r="304" spans="1:14">
      <c r="A304" s="1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1"/>
    </row>
    <row r="305" spans="1:14" ht="15.75" thickBot="1">
      <c r="A305" s="1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1"/>
    </row>
    <row r="306" spans="1:14" ht="24" customHeight="1" thickBot="1">
      <c r="A306" s="1"/>
      <c r="B306" s="99" t="s">
        <v>25</v>
      </c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1"/>
      <c r="N306" s="62"/>
    </row>
    <row r="307" spans="1:14">
      <c r="A307" s="1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1"/>
    </row>
    <row r="308" spans="1:14">
      <c r="A308" s="1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1"/>
    </row>
    <row r="309" spans="1:14">
      <c r="A309" s="1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1"/>
    </row>
    <row r="310" spans="1:14">
      <c r="A310" s="1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1"/>
    </row>
    <row r="311" spans="1:14">
      <c r="A311" s="1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1"/>
    </row>
    <row r="312" spans="1:14">
      <c r="A312" s="1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1"/>
    </row>
    <row r="313" spans="1:14">
      <c r="A313" s="1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1"/>
    </row>
    <row r="314" spans="1:14">
      <c r="A314" s="1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1"/>
    </row>
    <row r="315" spans="1:14">
      <c r="A315" s="1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1"/>
    </row>
    <row r="316" spans="1:14">
      <c r="A316" s="1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1"/>
    </row>
    <row r="317" spans="1:14">
      <c r="A317" s="1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1"/>
    </row>
    <row r="318" spans="1:14">
      <c r="A318" s="1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1"/>
    </row>
    <row r="319" spans="1:14">
      <c r="A319" s="1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1"/>
    </row>
    <row r="320" spans="1:14">
      <c r="A320" s="1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1"/>
    </row>
    <row r="321" spans="1:14">
      <c r="A321" s="1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1"/>
    </row>
    <row r="322" spans="1:14">
      <c r="A322" s="1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1"/>
    </row>
    <row r="323" spans="1:14">
      <c r="A323" s="1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1"/>
    </row>
    <row r="324" spans="1:14">
      <c r="A324" s="1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1"/>
    </row>
    <row r="325" spans="1:14">
      <c r="A325" s="1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1"/>
    </row>
    <row r="326" spans="1:14">
      <c r="A326" s="1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1"/>
    </row>
    <row r="327" spans="1:14">
      <c r="A327" s="1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1"/>
    </row>
    <row r="328" spans="1:14">
      <c r="A328" s="1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1"/>
    </row>
    <row r="329" spans="1:14">
      <c r="A329" s="1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1"/>
    </row>
    <row r="330" spans="1:14">
      <c r="A330" s="1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1"/>
    </row>
    <row r="331" spans="1:14">
      <c r="A331" s="1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1"/>
    </row>
    <row r="332" spans="1:1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</sheetData>
  <mergeCells count="108">
    <mergeCell ref="E48:H48"/>
    <mergeCell ref="E49:H49"/>
    <mergeCell ref="E50:H50"/>
    <mergeCell ref="E51:H51"/>
    <mergeCell ref="E52:H52"/>
    <mergeCell ref="E297:F297"/>
    <mergeCell ref="E298:F298"/>
    <mergeCell ref="B306:M306"/>
    <mergeCell ref="E291:F291"/>
    <mergeCell ref="E292:F292"/>
    <mergeCell ref="E293:F293"/>
    <mergeCell ref="E294:F294"/>
    <mergeCell ref="E295:F295"/>
    <mergeCell ref="E296:F296"/>
    <mergeCell ref="E299:F299"/>
    <mergeCell ref="E300:F300"/>
    <mergeCell ref="E301:F301"/>
    <mergeCell ref="E302:F302"/>
    <mergeCell ref="E290:F290"/>
    <mergeCell ref="E279:F279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88:F288"/>
    <mergeCell ref="E289:F289"/>
    <mergeCell ref="E278:F278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77:F277"/>
    <mergeCell ref="E266:F266"/>
    <mergeCell ref="E255:F255"/>
    <mergeCell ref="E256:F256"/>
    <mergeCell ref="E257:F257"/>
    <mergeCell ref="E258:F258"/>
    <mergeCell ref="E259:F259"/>
    <mergeCell ref="E260:F260"/>
    <mergeCell ref="E261:F261"/>
    <mergeCell ref="E262:F262"/>
    <mergeCell ref="E263:F263"/>
    <mergeCell ref="E264:F264"/>
    <mergeCell ref="E265:F265"/>
    <mergeCell ref="E254:F254"/>
    <mergeCell ref="E244:F244"/>
    <mergeCell ref="E245:F245"/>
    <mergeCell ref="E246:F246"/>
    <mergeCell ref="E247:F247"/>
    <mergeCell ref="E248:F248"/>
    <mergeCell ref="E249:F249"/>
    <mergeCell ref="E250:F250"/>
    <mergeCell ref="E251:F251"/>
    <mergeCell ref="E252:F252"/>
    <mergeCell ref="E253:F253"/>
    <mergeCell ref="I248:J248"/>
    <mergeCell ref="E190:G190"/>
    <mergeCell ref="D213:I213"/>
    <mergeCell ref="D240:G240"/>
    <mergeCell ref="E241:F241"/>
    <mergeCell ref="E242:F242"/>
    <mergeCell ref="E243:F243"/>
    <mergeCell ref="E189:G189"/>
    <mergeCell ref="E146:H146"/>
    <mergeCell ref="E150:I150"/>
    <mergeCell ref="E151:H151"/>
    <mergeCell ref="D157:I157"/>
    <mergeCell ref="E158:G158"/>
    <mergeCell ref="E159:G159"/>
    <mergeCell ref="E160:G160"/>
    <mergeCell ref="E161:G161"/>
    <mergeCell ref="D186:I186"/>
    <mergeCell ref="E187:G187"/>
    <mergeCell ref="E188:G188"/>
    <mergeCell ref="E145:I145"/>
    <mergeCell ref="B13:L13"/>
    <mergeCell ref="B14:L14"/>
    <mergeCell ref="C20:F20"/>
    <mergeCell ref="H20:L20"/>
    <mergeCell ref="D43:J43"/>
    <mergeCell ref="D96:I96"/>
    <mergeCell ref="D108:I108"/>
    <mergeCell ref="E135:I135"/>
    <mergeCell ref="E136:H136"/>
    <mergeCell ref="E140:I140"/>
    <mergeCell ref="E141:H141"/>
    <mergeCell ref="E44:H44"/>
    <mergeCell ref="E45:H45"/>
    <mergeCell ref="E46:H46"/>
    <mergeCell ref="E47:H47"/>
    <mergeCell ref="E58:H58"/>
    <mergeCell ref="E59:H59"/>
    <mergeCell ref="E60:H60"/>
    <mergeCell ref="E53:H53"/>
    <mergeCell ref="E54:H54"/>
    <mergeCell ref="E55:H55"/>
    <mergeCell ref="E56:H56"/>
    <mergeCell ref="E57:H57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Noviembre 2016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2016-07-14T16:59:51Z</dcterms:created>
  <dcterms:modified xsi:type="dcterms:W3CDTF">2016-12-15T21:48:19Z</dcterms:modified>
</cp:coreProperties>
</file>