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Estadística de Asistencia 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/>
  <c r="Q8"/>
  <c r="Q9"/>
  <c r="Q10"/>
  <c r="Q11"/>
  <c r="Q12"/>
  <c r="Q13"/>
  <c r="Q14"/>
  <c r="Q15"/>
  <c r="Q16"/>
  <c r="Q17"/>
  <c r="Q18"/>
  <c r="Q19"/>
  <c r="Q20"/>
  <c r="Q21"/>
  <c r="Q22"/>
  <c r="Q23"/>
  <c r="Q24"/>
  <c r="Q6"/>
  <c r="P25"/>
  <c r="K25"/>
  <c r="L25"/>
  <c r="M25"/>
  <c r="N25"/>
  <c r="O25"/>
  <c r="J25"/>
  <c r="I25"/>
  <c r="H25"/>
  <c r="G25"/>
  <c r="F25"/>
  <c r="E25"/>
  <c r="D25"/>
  <c r="C25"/>
  <c r="R6"/>
  <c r="R7"/>
  <c r="R11"/>
  <c r="R15"/>
  <c r="R19"/>
  <c r="R23"/>
  <c r="R8"/>
  <c r="R12"/>
  <c r="R16"/>
  <c r="R20"/>
  <c r="R24"/>
  <c r="R10"/>
  <c r="R14"/>
  <c r="R18"/>
  <c r="R22"/>
  <c r="R9"/>
  <c r="R13"/>
  <c r="R17"/>
  <c r="R21"/>
</calcChain>
</file>

<file path=xl/sharedStrings.xml><?xml version="1.0" encoding="utf-8"?>
<sst xmlns="http://schemas.openxmlformats.org/spreadsheetml/2006/main" count="58" uniqueCount="58">
  <si>
    <t>AYUNTAMIENTO DE ZAPOPAN, JALISCO</t>
  </si>
  <si>
    <t>DIRECCIÓN DE CATASTRO DE ZAPOPAN</t>
  </si>
  <si>
    <t>Integrantes del Consejo o Comité</t>
  </si>
  <si>
    <t>ASISTENCIA</t>
  </si>
  <si>
    <t>Nombre (s)</t>
  </si>
  <si>
    <t>Cargo o de carácter ciudadano</t>
  </si>
  <si>
    <t>Total de asistencias</t>
  </si>
  <si>
    <t>Porcentaje de Asistencia por consejero</t>
  </si>
  <si>
    <t>Jesús Pablo Lemus Navarro</t>
  </si>
  <si>
    <t>Presidente Municipal</t>
  </si>
  <si>
    <t>Luis García Sotelo</t>
  </si>
  <si>
    <t xml:space="preserve"> Tesorero Municipal</t>
  </si>
  <si>
    <t>Fernando Araiza Santana</t>
  </si>
  <si>
    <t>Director de Catastro de Zapopan</t>
  </si>
  <si>
    <t>Fabiola Raquel Guadalupe Loya Hernández</t>
  </si>
  <si>
    <t>Regidor Presidente de la Comisión de Hacienda</t>
  </si>
  <si>
    <t>Mario Alberto Rodríguez Carrillo</t>
  </si>
  <si>
    <t>Regidor Presidente de la Comisión de Planeación Socioeconómica y Urbana</t>
  </si>
  <si>
    <t>Benjamín Cárdenas Chávez</t>
  </si>
  <si>
    <t>Presidente Cámara Mexicana de la Industria de la Construcción</t>
  </si>
  <si>
    <t>Fernando Topete Dávila</t>
  </si>
  <si>
    <t>Presidente Cámara Nacional de Comercio de Guadalajara</t>
  </si>
  <si>
    <t>José Medina Mora Icaza</t>
  </si>
  <si>
    <t>Presidente Confederación Patronal de la República Mexicana</t>
  </si>
  <si>
    <t>Jacobo Efraín Cabrera Palos</t>
  </si>
  <si>
    <t>Presidente Consejo Agropecuario de Jalisco</t>
  </si>
  <si>
    <t>José de Jesús Velázquez Sotomayor</t>
  </si>
  <si>
    <t xml:space="preserve">Presidente Consejo Intergrupal de Valuadores del Estado de Jalisco, A.C. </t>
  </si>
  <si>
    <t>María Teresa Fuentes Moreno</t>
  </si>
  <si>
    <t>Coordinadora General de Gestión Integral de la Ciudad</t>
  </si>
  <si>
    <t>José Raúl Bello Velázquez</t>
  </si>
  <si>
    <t>Adrián Talamantes Lobato</t>
  </si>
  <si>
    <t xml:space="preserve">Presidente del Consejo del Colegio de Notarios </t>
  </si>
  <si>
    <t>Carlos Guillermo Salcedo González</t>
  </si>
  <si>
    <t>Presidente de la Cámara Nacional de Desarrollo y Vivienda</t>
  </si>
  <si>
    <t>Ramón Enrique Vera Salvo</t>
  </si>
  <si>
    <t>Rosa Celina Ruiz Velasco Franco</t>
  </si>
  <si>
    <t>Presidente de la Asociación de Profesionales Inmobiliarios de Guadalajara, A.C.</t>
  </si>
  <si>
    <t>Daniel Curiel Rodríguez</t>
  </si>
  <si>
    <t>Coordinador Consejo de Cámaras Industriales de Jalisco</t>
  </si>
  <si>
    <t>David Miguel Zamora Bueno</t>
  </si>
  <si>
    <t xml:space="preserve">Director de Obras Públicas </t>
  </si>
  <si>
    <t>Luis Díaz Infante Navarro</t>
  </si>
  <si>
    <t>Colegio e Instituto de Valuadores de Jalisco, .AC</t>
  </si>
  <si>
    <t xml:space="preserve">Total </t>
  </si>
  <si>
    <t xml:space="preserve"> Director de Catastro de Guadalajara</t>
  </si>
  <si>
    <t>Presidente Consejo Técnico Catastral del Estado y Director de Catastro del Estado</t>
  </si>
  <si>
    <t>Septiembre</t>
  </si>
  <si>
    <t>Octubre</t>
  </si>
  <si>
    <t>Noviembre</t>
  </si>
  <si>
    <t>Julio</t>
  </si>
  <si>
    <t>Se informa que el consejo no sesiono en el mes de julio</t>
  </si>
  <si>
    <t>Se informa que el consejo no sesiono en el mes de septiembre</t>
  </si>
  <si>
    <t>Se informa que el consejo no seionó en el mes octubre</t>
  </si>
  <si>
    <t>ESTADÍSTICA DE ASISTENCIA DEL CONSEJO TÉCNICO CATASTRAL MUNICIPAL</t>
  </si>
  <si>
    <t>Diciembre</t>
  </si>
  <si>
    <t>Se informa que el consejo no seionó en el mes noviembre</t>
  </si>
  <si>
    <t>Se informa que el consejo no seionó en el mes diciembre</t>
  </si>
</sst>
</file>

<file path=xl/styles.xml><?xml version="1.0" encoding="utf-8"?>
<styleSheet xmlns="http://schemas.openxmlformats.org/spreadsheetml/2006/main">
  <numFmts count="1">
    <numFmt numFmtId="164" formatCode="dd/mm/yy;@"/>
  </numFmts>
  <fonts count="10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3" fillId="4" borderId="9" xfId="0" applyFont="1" applyFill="1" applyBorder="1" applyAlignment="1">
      <alignment horizontal="center" vertical="center" wrapText="1"/>
    </xf>
    <xf numFmtId="14" fontId="5" fillId="4" borderId="9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9" fillId="0" borderId="12" xfId="2" applyFont="1" applyBorder="1" applyAlignment="1" applyProtection="1">
      <alignment horizontal="center" vertical="center" wrapText="1"/>
    </xf>
    <xf numFmtId="0" fontId="9" fillId="0" borderId="13" xfId="2" applyFont="1" applyBorder="1" applyAlignment="1" applyProtection="1">
      <alignment horizontal="center" vertical="center" wrapText="1"/>
    </xf>
    <xf numFmtId="0" fontId="9" fillId="0" borderId="14" xfId="2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TÉCNICO CATASTRAL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</c:title>
    <c:plotArea>
      <c:layout/>
      <c:pieChart>
        <c:varyColors val="1"/>
        <c:ser>
          <c:idx val="0"/>
          <c:order val="0"/>
          <c:cat>
            <c:strRef>
              <c:f>'Estadística de Asistencia '!$A$6:$A$22</c:f>
              <c:strCache>
                <c:ptCount val="17"/>
                <c:pt idx="0">
                  <c:v>Jesús Pablo Lemus Navarro</c:v>
                </c:pt>
                <c:pt idx="1">
                  <c:v>Luis García Sotelo</c:v>
                </c:pt>
                <c:pt idx="2">
                  <c:v>Fernando Araiza Santana</c:v>
                </c:pt>
                <c:pt idx="3">
                  <c:v>Fabiola Raquel Guadalupe Loya Hernández</c:v>
                </c:pt>
                <c:pt idx="4">
                  <c:v>Mario Alberto Rodríguez Carrillo</c:v>
                </c:pt>
                <c:pt idx="5">
                  <c:v>Benjamín Cárdenas Chávez</c:v>
                </c:pt>
                <c:pt idx="6">
                  <c:v>Fernando Topete Dávila</c:v>
                </c:pt>
                <c:pt idx="7">
                  <c:v>José Medina Mora Icaza</c:v>
                </c:pt>
                <c:pt idx="8">
                  <c:v>Jacobo Efraín Cabrera Palos</c:v>
                </c:pt>
                <c:pt idx="9">
                  <c:v>José de Jesús Velázquez Sotomayor</c:v>
                </c:pt>
                <c:pt idx="10">
                  <c:v>María Teresa Fuentes Moreno</c:v>
                </c:pt>
                <c:pt idx="11">
                  <c:v>José Raúl Bello Velázquez</c:v>
                </c:pt>
                <c:pt idx="12">
                  <c:v>Adrián Talamantes Lobato</c:v>
                </c:pt>
                <c:pt idx="13">
                  <c:v>Ramón Enrique Vera Salvo</c:v>
                </c:pt>
                <c:pt idx="14">
                  <c:v>Carlos Guillermo Salcedo González</c:v>
                </c:pt>
                <c:pt idx="15">
                  <c:v>Rosa Celina Ruiz Velasco Franco</c:v>
                </c:pt>
                <c:pt idx="16">
                  <c:v>Daniel Curiel Rodríguez</c:v>
                </c:pt>
              </c:strCache>
            </c:strRef>
          </c:cat>
          <c:val>
            <c:numRef>
              <c:f>'Estadística de Asistencia '!$Q$6:$Q$22</c:f>
              <c:numCache>
                <c:formatCode>General</c:formatCode>
                <c:ptCount val="17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9</c:v>
                </c:pt>
                <c:pt idx="12">
                  <c:v>6</c:v>
                </c:pt>
                <c:pt idx="13">
                  <c:v>2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solidFill>
      <a:sysClr val="window" lastClr="FFFFFF"/>
    </a:solidFill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TÉCNICO CATASTRAL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39"/>
          <c:y val="2.7648008531194146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'Estadística de Asistencia '!$A$6:$A$22</c:f>
              <c:strCache>
                <c:ptCount val="17"/>
                <c:pt idx="0">
                  <c:v>Jesús Pablo Lemus Navarro</c:v>
                </c:pt>
                <c:pt idx="1">
                  <c:v>Luis García Sotelo</c:v>
                </c:pt>
                <c:pt idx="2">
                  <c:v>Fernando Araiza Santana</c:v>
                </c:pt>
                <c:pt idx="3">
                  <c:v>Fabiola Raquel Guadalupe Loya Hernández</c:v>
                </c:pt>
                <c:pt idx="4">
                  <c:v>Mario Alberto Rodríguez Carrillo</c:v>
                </c:pt>
                <c:pt idx="5">
                  <c:v>Benjamín Cárdenas Chávez</c:v>
                </c:pt>
                <c:pt idx="6">
                  <c:v>Fernando Topete Dávila</c:v>
                </c:pt>
                <c:pt idx="7">
                  <c:v>José Medina Mora Icaza</c:v>
                </c:pt>
                <c:pt idx="8">
                  <c:v>Jacobo Efraín Cabrera Palos</c:v>
                </c:pt>
                <c:pt idx="9">
                  <c:v>José de Jesús Velázquez Sotomayor</c:v>
                </c:pt>
                <c:pt idx="10">
                  <c:v>María Teresa Fuentes Moreno</c:v>
                </c:pt>
                <c:pt idx="11">
                  <c:v>José Raúl Bello Velázquez</c:v>
                </c:pt>
                <c:pt idx="12">
                  <c:v>Adrián Talamantes Lobato</c:v>
                </c:pt>
                <c:pt idx="13">
                  <c:v>Ramón Enrique Vera Salvo</c:v>
                </c:pt>
                <c:pt idx="14">
                  <c:v>Carlos Guillermo Salcedo González</c:v>
                </c:pt>
                <c:pt idx="15">
                  <c:v>Rosa Celina Ruiz Velasco Franco</c:v>
                </c:pt>
                <c:pt idx="16">
                  <c:v>Daniel Curiel Rodríguez</c:v>
                </c:pt>
              </c:strCache>
            </c:strRef>
          </c:cat>
          <c:val>
            <c:numRef>
              <c:f>'Estadística de Asistencia '!$Q$6:$Q$22</c:f>
              <c:numCache>
                <c:formatCode>General</c:formatCode>
                <c:ptCount val="17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9</c:v>
                </c:pt>
                <c:pt idx="12">
                  <c:v>6</c:v>
                </c:pt>
                <c:pt idx="13">
                  <c:v>2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shape val="box"/>
        <c:axId val="67522560"/>
        <c:axId val="67524096"/>
        <c:axId val="0"/>
      </c:bar3DChart>
      <c:catAx>
        <c:axId val="67522560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67524096"/>
        <c:crosses val="autoZero"/>
        <c:auto val="1"/>
        <c:lblAlgn val="ctr"/>
        <c:lblOffset val="100"/>
      </c:catAx>
      <c:valAx>
        <c:axId val="67524096"/>
        <c:scaling>
          <c:orientation val="minMax"/>
          <c:max val="12"/>
        </c:scaling>
        <c:axPos val="b"/>
        <c:majorGridlines/>
        <c:numFmt formatCode="General" sourceLinked="1"/>
        <c:tickLblPos val="nextTo"/>
        <c:crossAx val="67522560"/>
        <c:crosses val="autoZero"/>
        <c:crossBetween val="between"/>
        <c:majorUnit val="1"/>
        <c:minorUnit val="2.0000000000000011E-2"/>
      </c:valAx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8"/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TÉCNICO CATASTRAL</a:t>
            </a:r>
          </a:p>
        </c:rich>
      </c:tx>
      <c:layout>
        <c:manualLayout>
          <c:xMode val="edge"/>
          <c:yMode val="edge"/>
          <c:x val="0.68184547840610965"/>
          <c:y val="2.3931622643159185E-2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1.9203166010508244E-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1.9203166010508244E-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dLblPos val="outEnd"/>
              <c:showVal val="1"/>
            </c:dLbl>
            <c:dLbl>
              <c:idx val="2"/>
              <c:layout>
                <c:manualLayout>
                  <c:x val="-3.431553477690289E-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dLblPos val="outEnd"/>
              <c:showVal val="1"/>
            </c:dLbl>
            <c:dLbl>
              <c:idx val="3"/>
              <c:layout>
                <c:manualLayout>
                  <c:x val="-1.4936023622046288E-3"/>
                  <c:y val="-2.393162264315915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dLblPos val="outEnd"/>
              <c:showVal val="1"/>
            </c:dLbl>
            <c:dLbl>
              <c:idx val="4"/>
              <c:layout>
                <c:manualLayout>
                  <c:x val="-2.1804256889762833E-3"/>
                  <c:y val="-7.179486792947747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55%</a:t>
                    </a:r>
                  </a:p>
                </c:rich>
              </c:tx>
              <c:dLblPos val="outEnd"/>
              <c:showVal val="1"/>
            </c:dLbl>
            <c:dLbl>
              <c:idx val="5"/>
              <c:layout>
                <c:manualLayout>
                  <c:x val="4.0292814960629925E-5"/>
                  <c:y val="-2.393162264315915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dLblPos val="outEnd"/>
              <c:showVal val="1"/>
            </c:dLbl>
            <c:dLbl>
              <c:idx val="6"/>
              <c:layout>
                <c:manualLayout>
                  <c:x val="4.2097276902877602E-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dLblPos val="outEnd"/>
              <c:showVal val="1"/>
            </c:dLbl>
            <c:dLbl>
              <c:idx val="7"/>
              <c:layout>
                <c:manualLayout>
                  <c:x val="-4.9489419291338607E-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dLblPos val="outEnd"/>
              <c:showVal val="1"/>
            </c:dLbl>
            <c:dLbl>
              <c:idx val="8"/>
              <c:delete val="1"/>
            </c:dLbl>
            <c:dLbl>
              <c:idx val="9"/>
              <c:layout>
                <c:manualLayout>
                  <c:x val="2.39070702099728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44%</a:t>
                    </a:r>
                  </a:p>
                </c:rich>
              </c:tx>
              <c:dLblPos val="outEnd"/>
              <c:showVal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Pos val="ctr"/>
            <c:showVal val="1"/>
          </c:dLbls>
          <c:cat>
            <c:strRef>
              <c:f>'Estadística de Asistencia '!$C$5:$P$5</c:f>
              <c:strCache>
                <c:ptCount val="14"/>
                <c:pt idx="0">
                  <c:v>08/04/16</c:v>
                </c:pt>
                <c:pt idx="1">
                  <c:v>08/04/16</c:v>
                </c:pt>
                <c:pt idx="2">
                  <c:v>22/04/16</c:v>
                </c:pt>
                <c:pt idx="3">
                  <c:v>05/05/16</c:v>
                </c:pt>
                <c:pt idx="4">
                  <c:v>12/05/16</c:v>
                </c:pt>
                <c:pt idx="5">
                  <c:v>19/05/16</c:v>
                </c:pt>
                <c:pt idx="6">
                  <c:v>27/05/16</c:v>
                </c:pt>
                <c:pt idx="7">
                  <c:v>10/06/16</c:v>
                </c:pt>
                <c:pt idx="8">
                  <c:v>Julio</c:v>
                </c:pt>
                <c:pt idx="9">
                  <c:v>12/08/2016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'Estadística de Asistencia '!$C$25:$P$25</c:f>
              <c:numCache>
                <c:formatCode>0</c:formatCode>
                <c:ptCount val="14"/>
                <c:pt idx="0">
                  <c:v>75</c:v>
                </c:pt>
                <c:pt idx="1">
                  <c:v>75</c:v>
                </c:pt>
                <c:pt idx="2">
                  <c:v>65</c:v>
                </c:pt>
                <c:pt idx="3">
                  <c:v>80</c:v>
                </c:pt>
                <c:pt idx="4">
                  <c:v>55.000000000000007</c:v>
                </c:pt>
                <c:pt idx="5">
                  <c:v>60</c:v>
                </c:pt>
                <c:pt idx="6">
                  <c:v>83.333333333333343</c:v>
                </c:pt>
                <c:pt idx="7">
                  <c:v>50</c:v>
                </c:pt>
                <c:pt idx="8">
                  <c:v>0</c:v>
                </c:pt>
                <c:pt idx="9">
                  <c:v>44.444444444444443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axId val="67565056"/>
        <c:axId val="67566592"/>
      </c:barChart>
      <c:catAx>
        <c:axId val="67565056"/>
        <c:scaling>
          <c:orientation val="minMax"/>
        </c:scaling>
        <c:axPos val="l"/>
        <c:numFmt formatCode="General" sourceLinked="0"/>
        <c:tickLblPos val="nextTo"/>
        <c:crossAx val="67566592"/>
        <c:crosses val="autoZero"/>
        <c:lblAlgn val="ctr"/>
        <c:lblOffset val="100"/>
      </c:catAx>
      <c:valAx>
        <c:axId val="67566592"/>
        <c:scaling>
          <c:orientation val="minMax"/>
          <c:max val="100"/>
          <c:min val="0"/>
        </c:scaling>
        <c:axPos val="b"/>
        <c:majorGridlines/>
        <c:numFmt formatCode="0" sourceLinked="1"/>
        <c:tickLblPos val="nextTo"/>
        <c:crossAx val="67565056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1143000</xdr:colOff>
      <xdr:row>0</xdr:row>
      <xdr:rowOff>47625</xdr:rowOff>
    </xdr:from>
    <xdr:to>
      <xdr:col>2</xdr:col>
      <xdr:colOff>103118</xdr:colOff>
      <xdr:row>2</xdr:row>
      <xdr:rowOff>352425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5" y="47625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0</xdr:row>
      <xdr:rowOff>28575</xdr:rowOff>
    </xdr:from>
    <xdr:to>
      <xdr:col>16</xdr:col>
      <xdr:colOff>981075</xdr:colOff>
      <xdr:row>2</xdr:row>
      <xdr:rowOff>333375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77725" y="28575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28</xdr:row>
      <xdr:rowOff>104775</xdr:rowOff>
    </xdr:from>
    <xdr:to>
      <xdr:col>5</xdr:col>
      <xdr:colOff>285750</xdr:colOff>
      <xdr:row>55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228598</xdr:colOff>
      <xdr:row>28</xdr:row>
      <xdr:rowOff>42861</xdr:rowOff>
    </xdr:from>
    <xdr:to>
      <xdr:col>22</xdr:col>
      <xdr:colOff>231320</xdr:colOff>
      <xdr:row>59</xdr:row>
      <xdr:rowOff>108858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60</xdr:row>
      <xdr:rowOff>180975</xdr:rowOff>
    </xdr:from>
    <xdr:to>
      <xdr:col>9</xdr:col>
      <xdr:colOff>85725</xdr:colOff>
      <xdr:row>88</xdr:row>
      <xdr:rowOff>153761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11/Catastro-sep-16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zapopan.gob.mx/wp-content/uploads/2016/11/catastro_octubre.pdf" TargetMode="External"/><Relationship Id="rId1" Type="http://schemas.openxmlformats.org/officeDocument/2006/relationships/hyperlink" Target="http://www.zapopan.gob.mx/wp-content/uploads/2016/08/Informaci&#243;n-relativa-del-mes-de-julio-201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zapopan.gob.mx/wp-content/uploads/2017/01/noviembre-y-diciembre.pdf" TargetMode="External"/><Relationship Id="rId4" Type="http://schemas.openxmlformats.org/officeDocument/2006/relationships/hyperlink" Target="http://www.zapopan.gob.mx/wp-content/uploads/2017/01/noviembre-y-dic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abSelected="1" topLeftCell="E1" zoomScaleNormal="100" workbookViewId="0">
      <selection activeCell="P6" sqref="P6:P24"/>
    </sheetView>
  </sheetViews>
  <sheetFormatPr baseColWidth="10" defaultColWidth="11.42578125" defaultRowHeight="15"/>
  <cols>
    <col min="1" max="1" width="27" customWidth="1"/>
    <col min="2" max="2" width="30.28515625" customWidth="1"/>
    <col min="3" max="16" width="12.7109375" customWidth="1"/>
    <col min="17" max="18" width="15.7109375" customWidth="1"/>
  </cols>
  <sheetData>
    <row r="1" spans="1:18" ht="30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spans="1:18" ht="30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 ht="30" customHeight="1">
      <c r="A3" s="20" t="s">
        <v>54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</row>
    <row r="4" spans="1:18" ht="30" customHeight="1">
      <c r="A4" s="23" t="s">
        <v>2</v>
      </c>
      <c r="B4" s="24"/>
      <c r="C4" s="25" t="s">
        <v>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ht="39" customHeight="1">
      <c r="A5" s="1" t="s">
        <v>4</v>
      </c>
      <c r="B5" s="1" t="s">
        <v>5</v>
      </c>
      <c r="C5" s="10">
        <v>42468</v>
      </c>
      <c r="D5" s="10">
        <v>42468</v>
      </c>
      <c r="E5" s="10">
        <v>42482</v>
      </c>
      <c r="F5" s="10">
        <v>42495</v>
      </c>
      <c r="G5" s="10">
        <v>42502</v>
      </c>
      <c r="H5" s="10">
        <v>42509</v>
      </c>
      <c r="I5" s="10">
        <v>42517</v>
      </c>
      <c r="J5" s="10">
        <v>42531</v>
      </c>
      <c r="K5" s="2" t="s">
        <v>50</v>
      </c>
      <c r="L5" s="2">
        <v>42594</v>
      </c>
      <c r="M5" s="2" t="s">
        <v>47</v>
      </c>
      <c r="N5" s="2" t="s">
        <v>48</v>
      </c>
      <c r="O5" s="2" t="s">
        <v>49</v>
      </c>
      <c r="P5" s="2" t="s">
        <v>55</v>
      </c>
      <c r="Q5" s="3" t="s">
        <v>6</v>
      </c>
      <c r="R5" s="3" t="s">
        <v>7</v>
      </c>
    </row>
    <row r="6" spans="1:18" ht="27" customHeight="1">
      <c r="A6" s="9" t="s">
        <v>8</v>
      </c>
      <c r="B6" s="9" t="s">
        <v>9</v>
      </c>
      <c r="C6" s="4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27" t="s">
        <v>51</v>
      </c>
      <c r="L6" s="11">
        <v>1</v>
      </c>
      <c r="M6" s="27" t="s">
        <v>52</v>
      </c>
      <c r="N6" s="27" t="s">
        <v>53</v>
      </c>
      <c r="O6" s="27" t="s">
        <v>56</v>
      </c>
      <c r="P6" s="27" t="s">
        <v>57</v>
      </c>
      <c r="Q6" s="5">
        <f>SUM(C6:P6)</f>
        <v>9</v>
      </c>
      <c r="R6" s="6">
        <f>(Q6*100)/($Q$6)</f>
        <v>100</v>
      </c>
    </row>
    <row r="7" spans="1:18" ht="27" customHeight="1">
      <c r="A7" s="9" t="s">
        <v>10</v>
      </c>
      <c r="B7" s="9" t="s">
        <v>11</v>
      </c>
      <c r="C7" s="4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28"/>
      <c r="L7" s="11">
        <v>1</v>
      </c>
      <c r="M7" s="28"/>
      <c r="N7" s="28"/>
      <c r="O7" s="28"/>
      <c r="P7" s="28"/>
      <c r="Q7" s="5">
        <f t="shared" ref="Q7:Q24" si="0">SUM(C7:P7)</f>
        <v>9</v>
      </c>
      <c r="R7" s="6">
        <f t="shared" ref="R7:R24" si="1">(Q7*100)/($Q$6)</f>
        <v>100</v>
      </c>
    </row>
    <row r="8" spans="1:18" ht="27" customHeight="1">
      <c r="A8" s="9" t="s">
        <v>12</v>
      </c>
      <c r="B8" s="9" t="s">
        <v>13</v>
      </c>
      <c r="C8" s="4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28"/>
      <c r="L8" s="11">
        <v>1</v>
      </c>
      <c r="M8" s="28"/>
      <c r="N8" s="28"/>
      <c r="O8" s="28"/>
      <c r="P8" s="28"/>
      <c r="Q8" s="5">
        <f t="shared" si="0"/>
        <v>9</v>
      </c>
      <c r="R8" s="6">
        <f t="shared" si="1"/>
        <v>100</v>
      </c>
    </row>
    <row r="9" spans="1:18" ht="27" customHeight="1">
      <c r="A9" s="9" t="s">
        <v>14</v>
      </c>
      <c r="B9" s="9" t="s">
        <v>15</v>
      </c>
      <c r="C9" s="4">
        <v>1</v>
      </c>
      <c r="D9" s="8">
        <v>1</v>
      </c>
      <c r="E9" s="8">
        <v>1</v>
      </c>
      <c r="F9" s="8">
        <v>1</v>
      </c>
      <c r="G9" s="8">
        <v>0</v>
      </c>
      <c r="H9" s="8">
        <v>0</v>
      </c>
      <c r="I9" s="8">
        <v>1</v>
      </c>
      <c r="J9" s="8">
        <v>0</v>
      </c>
      <c r="K9" s="28"/>
      <c r="L9" s="11">
        <v>0</v>
      </c>
      <c r="M9" s="28"/>
      <c r="N9" s="28"/>
      <c r="O9" s="28"/>
      <c r="P9" s="28"/>
      <c r="Q9" s="5">
        <f t="shared" si="0"/>
        <v>5</v>
      </c>
      <c r="R9" s="6">
        <f t="shared" si="1"/>
        <v>55.555555555555557</v>
      </c>
    </row>
    <row r="10" spans="1:18" ht="27" customHeight="1">
      <c r="A10" s="9" t="s">
        <v>16</v>
      </c>
      <c r="B10" s="9" t="s">
        <v>17</v>
      </c>
      <c r="C10" s="4">
        <v>1</v>
      </c>
      <c r="D10" s="8">
        <v>1</v>
      </c>
      <c r="E10" s="8">
        <v>1</v>
      </c>
      <c r="F10" s="8">
        <v>1</v>
      </c>
      <c r="G10" s="8">
        <v>0</v>
      </c>
      <c r="H10" s="8">
        <v>1</v>
      </c>
      <c r="I10" s="8">
        <v>1</v>
      </c>
      <c r="J10" s="8">
        <v>1</v>
      </c>
      <c r="K10" s="28"/>
      <c r="L10" s="11">
        <v>0</v>
      </c>
      <c r="M10" s="28"/>
      <c r="N10" s="28"/>
      <c r="O10" s="28"/>
      <c r="P10" s="28"/>
      <c r="Q10" s="5">
        <f t="shared" si="0"/>
        <v>7</v>
      </c>
      <c r="R10" s="6">
        <f t="shared" si="1"/>
        <v>77.777777777777771</v>
      </c>
    </row>
    <row r="11" spans="1:18" ht="27" customHeight="1">
      <c r="A11" s="9" t="s">
        <v>18</v>
      </c>
      <c r="B11" s="9" t="s">
        <v>19</v>
      </c>
      <c r="C11" s="4">
        <v>1</v>
      </c>
      <c r="D11" s="8">
        <v>1</v>
      </c>
      <c r="E11" s="8">
        <v>1</v>
      </c>
      <c r="F11" s="8">
        <v>1</v>
      </c>
      <c r="G11" s="8">
        <v>1</v>
      </c>
      <c r="H11" s="8">
        <v>0</v>
      </c>
      <c r="I11" s="8">
        <v>1</v>
      </c>
      <c r="J11" s="8">
        <v>1</v>
      </c>
      <c r="K11" s="28"/>
      <c r="L11" s="11">
        <v>1</v>
      </c>
      <c r="M11" s="28"/>
      <c r="N11" s="28"/>
      <c r="O11" s="28"/>
      <c r="P11" s="28"/>
      <c r="Q11" s="5">
        <f t="shared" si="0"/>
        <v>8</v>
      </c>
      <c r="R11" s="6">
        <f t="shared" si="1"/>
        <v>88.888888888888886</v>
      </c>
    </row>
    <row r="12" spans="1:18" ht="27" customHeight="1">
      <c r="A12" s="9" t="s">
        <v>20</v>
      </c>
      <c r="B12" s="9" t="s">
        <v>21</v>
      </c>
      <c r="C12" s="4">
        <v>1</v>
      </c>
      <c r="D12" s="8">
        <v>1</v>
      </c>
      <c r="E12" s="8">
        <v>1</v>
      </c>
      <c r="F12" s="8">
        <v>0</v>
      </c>
      <c r="G12" s="8">
        <v>0</v>
      </c>
      <c r="H12" s="8">
        <v>1</v>
      </c>
      <c r="I12" s="8">
        <v>1</v>
      </c>
      <c r="J12" s="8">
        <v>0</v>
      </c>
      <c r="K12" s="28"/>
      <c r="L12" s="11">
        <v>1</v>
      </c>
      <c r="M12" s="28"/>
      <c r="N12" s="28"/>
      <c r="O12" s="28"/>
      <c r="P12" s="28"/>
      <c r="Q12" s="5">
        <f t="shared" si="0"/>
        <v>6</v>
      </c>
      <c r="R12" s="6">
        <f t="shared" si="1"/>
        <v>66.666666666666671</v>
      </c>
    </row>
    <row r="13" spans="1:18" ht="27" customHeight="1">
      <c r="A13" s="9" t="s">
        <v>22</v>
      </c>
      <c r="B13" s="9" t="s">
        <v>23</v>
      </c>
      <c r="C13" s="4">
        <v>0</v>
      </c>
      <c r="D13" s="8">
        <v>0</v>
      </c>
      <c r="E13" s="8">
        <v>0</v>
      </c>
      <c r="F13" s="8">
        <v>1</v>
      </c>
      <c r="G13" s="8">
        <v>0</v>
      </c>
      <c r="H13" s="8">
        <v>0</v>
      </c>
      <c r="I13" s="8">
        <v>1</v>
      </c>
      <c r="J13" s="8">
        <v>0</v>
      </c>
      <c r="K13" s="28"/>
      <c r="L13" s="11">
        <v>1</v>
      </c>
      <c r="M13" s="28"/>
      <c r="N13" s="28"/>
      <c r="O13" s="28"/>
      <c r="P13" s="28"/>
      <c r="Q13" s="5">
        <f t="shared" si="0"/>
        <v>3</v>
      </c>
      <c r="R13" s="6">
        <f t="shared" si="1"/>
        <v>33.333333333333336</v>
      </c>
    </row>
    <row r="14" spans="1:18" ht="27" customHeight="1">
      <c r="A14" s="9" t="s">
        <v>24</v>
      </c>
      <c r="B14" s="9" t="s">
        <v>25</v>
      </c>
      <c r="C14" s="4">
        <v>1</v>
      </c>
      <c r="D14" s="8">
        <v>1</v>
      </c>
      <c r="E14" s="8">
        <v>0</v>
      </c>
      <c r="F14" s="8">
        <v>1</v>
      </c>
      <c r="G14" s="8">
        <v>1</v>
      </c>
      <c r="H14" s="8">
        <v>0</v>
      </c>
      <c r="I14" s="8">
        <v>1</v>
      </c>
      <c r="J14" s="8">
        <v>1</v>
      </c>
      <c r="K14" s="28"/>
      <c r="L14" s="11">
        <v>0</v>
      </c>
      <c r="M14" s="28"/>
      <c r="N14" s="28"/>
      <c r="O14" s="28"/>
      <c r="P14" s="28"/>
      <c r="Q14" s="5">
        <f t="shared" si="0"/>
        <v>6</v>
      </c>
      <c r="R14" s="6">
        <f t="shared" si="1"/>
        <v>66.666666666666671</v>
      </c>
    </row>
    <row r="15" spans="1:18" ht="27" customHeight="1">
      <c r="A15" s="9" t="s">
        <v>26</v>
      </c>
      <c r="B15" s="9" t="s">
        <v>27</v>
      </c>
      <c r="C15" s="4">
        <v>1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28"/>
      <c r="L15" s="11">
        <v>0</v>
      </c>
      <c r="M15" s="28"/>
      <c r="N15" s="28"/>
      <c r="O15" s="28"/>
      <c r="P15" s="28"/>
      <c r="Q15" s="5">
        <f t="shared" si="0"/>
        <v>8</v>
      </c>
      <c r="R15" s="6">
        <f t="shared" si="1"/>
        <v>88.888888888888886</v>
      </c>
    </row>
    <row r="16" spans="1:18" ht="27" customHeight="1">
      <c r="A16" s="9" t="s">
        <v>28</v>
      </c>
      <c r="B16" s="9" t="s">
        <v>29</v>
      </c>
      <c r="C16" s="4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1</v>
      </c>
      <c r="J16" s="8">
        <v>1</v>
      </c>
      <c r="K16" s="28"/>
      <c r="L16" s="11">
        <v>0</v>
      </c>
      <c r="M16" s="28"/>
      <c r="N16" s="28"/>
      <c r="O16" s="28"/>
      <c r="P16" s="28"/>
      <c r="Q16" s="5">
        <f t="shared" si="0"/>
        <v>2</v>
      </c>
      <c r="R16" s="6">
        <f t="shared" si="1"/>
        <v>22.222222222222221</v>
      </c>
    </row>
    <row r="17" spans="1:18" ht="27" customHeight="1">
      <c r="A17" s="9" t="s">
        <v>30</v>
      </c>
      <c r="B17" s="9" t="s">
        <v>46</v>
      </c>
      <c r="C17" s="4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28"/>
      <c r="L17" s="11">
        <v>1</v>
      </c>
      <c r="M17" s="28"/>
      <c r="N17" s="28"/>
      <c r="O17" s="28"/>
      <c r="P17" s="28"/>
      <c r="Q17" s="5">
        <f t="shared" si="0"/>
        <v>9</v>
      </c>
      <c r="R17" s="6">
        <f t="shared" si="1"/>
        <v>100</v>
      </c>
    </row>
    <row r="18" spans="1:18" ht="27" customHeight="1">
      <c r="A18" s="9" t="s">
        <v>31</v>
      </c>
      <c r="B18" s="9" t="s">
        <v>32</v>
      </c>
      <c r="C18" s="4">
        <v>1</v>
      </c>
      <c r="D18" s="8">
        <v>1</v>
      </c>
      <c r="E18" s="8">
        <v>1</v>
      </c>
      <c r="F18" s="8">
        <v>1</v>
      </c>
      <c r="G18" s="8">
        <v>0</v>
      </c>
      <c r="H18" s="8">
        <v>1</v>
      </c>
      <c r="I18" s="8">
        <v>1</v>
      </c>
      <c r="J18" s="8">
        <v>0</v>
      </c>
      <c r="K18" s="28"/>
      <c r="L18" s="11">
        <v>0</v>
      </c>
      <c r="M18" s="28"/>
      <c r="N18" s="28"/>
      <c r="O18" s="28"/>
      <c r="P18" s="28"/>
      <c r="Q18" s="5">
        <f t="shared" si="0"/>
        <v>6</v>
      </c>
      <c r="R18" s="6">
        <f t="shared" si="1"/>
        <v>66.666666666666671</v>
      </c>
    </row>
    <row r="19" spans="1:18" ht="27" customHeight="1">
      <c r="A19" s="9" t="s">
        <v>35</v>
      </c>
      <c r="B19" s="9" t="s">
        <v>45</v>
      </c>
      <c r="C19" s="4">
        <v>1</v>
      </c>
      <c r="D19" s="8">
        <v>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28"/>
      <c r="L19" s="11">
        <v>0</v>
      </c>
      <c r="M19" s="28"/>
      <c r="N19" s="28"/>
      <c r="O19" s="28"/>
      <c r="P19" s="28"/>
      <c r="Q19" s="5">
        <f t="shared" si="0"/>
        <v>2</v>
      </c>
      <c r="R19" s="6">
        <f t="shared" si="1"/>
        <v>22.222222222222221</v>
      </c>
    </row>
    <row r="20" spans="1:18" ht="27" customHeight="1">
      <c r="A20" s="9" t="s">
        <v>33</v>
      </c>
      <c r="B20" s="9" t="s">
        <v>34</v>
      </c>
      <c r="C20" s="4">
        <v>1</v>
      </c>
      <c r="D20" s="8">
        <v>1</v>
      </c>
      <c r="E20" s="8">
        <v>0</v>
      </c>
      <c r="F20" s="8">
        <v>1</v>
      </c>
      <c r="G20" s="8">
        <v>1</v>
      </c>
      <c r="H20" s="8">
        <v>1</v>
      </c>
      <c r="I20" s="8">
        <v>1</v>
      </c>
      <c r="J20" s="8">
        <v>0</v>
      </c>
      <c r="K20" s="28"/>
      <c r="L20" s="11">
        <v>1</v>
      </c>
      <c r="M20" s="28"/>
      <c r="N20" s="28"/>
      <c r="O20" s="28"/>
      <c r="P20" s="28"/>
      <c r="Q20" s="5">
        <f t="shared" si="0"/>
        <v>7</v>
      </c>
      <c r="R20" s="6">
        <f t="shared" si="1"/>
        <v>77.777777777777771</v>
      </c>
    </row>
    <row r="21" spans="1:18" ht="27" customHeight="1">
      <c r="A21" s="9" t="s">
        <v>36</v>
      </c>
      <c r="B21" s="9" t="s">
        <v>37</v>
      </c>
      <c r="C21" s="4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0</v>
      </c>
      <c r="K21" s="28"/>
      <c r="L21" s="11">
        <v>0</v>
      </c>
      <c r="M21" s="28"/>
      <c r="N21" s="28"/>
      <c r="O21" s="28"/>
      <c r="P21" s="28"/>
      <c r="Q21" s="5">
        <f t="shared" si="0"/>
        <v>7</v>
      </c>
      <c r="R21" s="6">
        <f t="shared" si="1"/>
        <v>77.777777777777771</v>
      </c>
    </row>
    <row r="22" spans="1:18" ht="27" customHeight="1">
      <c r="A22" s="9" t="s">
        <v>38</v>
      </c>
      <c r="B22" s="9" t="s">
        <v>39</v>
      </c>
      <c r="C22" s="4">
        <v>0</v>
      </c>
      <c r="D22" s="8">
        <v>0</v>
      </c>
      <c r="E22" s="8">
        <v>0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28"/>
      <c r="L22" s="11">
        <v>1</v>
      </c>
      <c r="M22" s="28"/>
      <c r="N22" s="28"/>
      <c r="O22" s="28"/>
      <c r="P22" s="28"/>
      <c r="Q22" s="5">
        <f t="shared" si="0"/>
        <v>6</v>
      </c>
      <c r="R22" s="6">
        <f t="shared" si="1"/>
        <v>66.666666666666671</v>
      </c>
    </row>
    <row r="23" spans="1:18" ht="27" customHeight="1">
      <c r="A23" s="9" t="s">
        <v>40</v>
      </c>
      <c r="B23" s="9" t="s">
        <v>41</v>
      </c>
      <c r="C23" s="4">
        <v>1</v>
      </c>
      <c r="D23" s="8">
        <v>1</v>
      </c>
      <c r="E23" s="8">
        <v>1</v>
      </c>
      <c r="F23" s="8">
        <v>1</v>
      </c>
      <c r="G23" s="8">
        <v>1</v>
      </c>
      <c r="H23" s="8">
        <v>0</v>
      </c>
      <c r="I23" s="8">
        <v>1</v>
      </c>
      <c r="J23" s="8">
        <v>0</v>
      </c>
      <c r="K23" s="28"/>
      <c r="L23" s="11">
        <v>0</v>
      </c>
      <c r="M23" s="28"/>
      <c r="N23" s="28"/>
      <c r="O23" s="28"/>
      <c r="P23" s="28"/>
      <c r="Q23" s="5">
        <f t="shared" si="0"/>
        <v>6</v>
      </c>
      <c r="R23" s="6">
        <f t="shared" si="1"/>
        <v>66.666666666666671</v>
      </c>
    </row>
    <row r="24" spans="1:18" ht="27" customHeight="1">
      <c r="A24" s="9" t="s">
        <v>42</v>
      </c>
      <c r="B24" s="9" t="s">
        <v>43</v>
      </c>
      <c r="C24" s="4">
        <v>0</v>
      </c>
      <c r="D24" s="8">
        <v>0</v>
      </c>
      <c r="E24" s="8">
        <v>1</v>
      </c>
      <c r="F24" s="8">
        <v>1</v>
      </c>
      <c r="G24" s="8">
        <v>0</v>
      </c>
      <c r="H24" s="8">
        <v>1</v>
      </c>
      <c r="I24" s="8">
        <v>0</v>
      </c>
      <c r="J24" s="8">
        <v>1</v>
      </c>
      <c r="K24" s="29"/>
      <c r="L24" s="11">
        <v>1</v>
      </c>
      <c r="M24" s="29"/>
      <c r="N24" s="29"/>
      <c r="O24" s="29"/>
      <c r="P24" s="29"/>
      <c r="Q24" s="5">
        <f t="shared" si="0"/>
        <v>5</v>
      </c>
      <c r="R24" s="6">
        <f t="shared" si="1"/>
        <v>55.555555555555557</v>
      </c>
    </row>
    <row r="25" spans="1:18" ht="27" customHeight="1">
      <c r="A25" s="12" t="s">
        <v>44</v>
      </c>
      <c r="B25" s="13"/>
      <c r="C25" s="6">
        <f t="shared" ref="C25:H25" si="2">SUM(C6:C24)/20*100</f>
        <v>75</v>
      </c>
      <c r="D25" s="6">
        <f t="shared" si="2"/>
        <v>75</v>
      </c>
      <c r="E25" s="6">
        <f t="shared" si="2"/>
        <v>65</v>
      </c>
      <c r="F25" s="6">
        <f t="shared" si="2"/>
        <v>80</v>
      </c>
      <c r="G25" s="6">
        <f t="shared" si="2"/>
        <v>55.000000000000007</v>
      </c>
      <c r="H25" s="6">
        <f t="shared" si="2"/>
        <v>60</v>
      </c>
      <c r="I25" s="6">
        <f t="shared" ref="I25:P25" si="3">SUM(I8:I24)/18*100</f>
        <v>83.333333333333343</v>
      </c>
      <c r="J25" s="6">
        <f t="shared" si="3"/>
        <v>50</v>
      </c>
      <c r="K25" s="6">
        <f t="shared" si="3"/>
        <v>0</v>
      </c>
      <c r="L25" s="6">
        <f t="shared" si="3"/>
        <v>44.444444444444443</v>
      </c>
      <c r="M25" s="6">
        <f t="shared" si="3"/>
        <v>0</v>
      </c>
      <c r="N25" s="6">
        <f t="shared" si="3"/>
        <v>0</v>
      </c>
      <c r="O25" s="6">
        <f t="shared" si="3"/>
        <v>0</v>
      </c>
      <c r="P25" s="6">
        <f t="shared" si="3"/>
        <v>0</v>
      </c>
      <c r="Q25" s="7"/>
      <c r="R25" s="7"/>
    </row>
  </sheetData>
  <mergeCells count="11">
    <mergeCell ref="A25:B25"/>
    <mergeCell ref="A1:R1"/>
    <mergeCell ref="A2:R2"/>
    <mergeCell ref="A3:R3"/>
    <mergeCell ref="A4:B4"/>
    <mergeCell ref="C4:R4"/>
    <mergeCell ref="K6:K24"/>
    <mergeCell ref="M6:M24"/>
    <mergeCell ref="N6:N24"/>
    <mergeCell ref="O6:O24"/>
    <mergeCell ref="P6:P24"/>
  </mergeCells>
  <hyperlinks>
    <hyperlink ref="K6:K24" r:id="rId1" display="Se informa que el consejo no sesiono en el mes de julio"/>
    <hyperlink ref="N6:N24" r:id="rId2" display="Se informa que el consejo no seionó en el mes octubre"/>
    <hyperlink ref="M6:M24" r:id="rId3" display="Se informa que el consejo no sesiono en el mes de septiembre"/>
    <hyperlink ref="O6:O24" r:id="rId4" display="Se informa que el consejo no seionó en el mes noviembre"/>
    <hyperlink ref="P6:P24" r:id="rId5" display="Se informa que el consejo no seionó en el mes diciembre"/>
  </hyperlinks>
  <pageMargins left="0.7" right="0.7" top="0.75" bottom="0.75" header="0.3" footer="0.3"/>
  <pageSetup paperSize="305" scale="56" fitToHeight="0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2016-06-10T19:25:09Z</dcterms:created>
  <dcterms:modified xsi:type="dcterms:W3CDTF">2017-01-17T20:55:26Z</dcterms:modified>
</cp:coreProperties>
</file>