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6\formatos 2016\FORMATOS CONSEJOS Y COMITÉS\consejo seguridad pública\"/>
    </mc:Choice>
  </mc:AlternateContent>
  <bookViews>
    <workbookView xWindow="0" yWindow="0" windowWidth="20490" windowHeight="7755"/>
  </bookViews>
  <sheets>
    <sheet name="Estadística de Asistenci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E37" i="1"/>
  <c r="D37" i="1" l="1"/>
  <c r="C37" i="1"/>
  <c r="G34" i="1" l="1"/>
  <c r="G31" i="1"/>
  <c r="G35" i="1"/>
  <c r="G32" i="1"/>
  <c r="G36" i="1"/>
  <c r="G33" i="1"/>
  <c r="G9" i="1"/>
  <c r="G25" i="1"/>
  <c r="G14" i="1"/>
  <c r="G11" i="1"/>
  <c r="G8" i="1"/>
  <c r="G16" i="1"/>
  <c r="G24" i="1"/>
  <c r="G20" i="1"/>
  <c r="G18" i="1"/>
  <c r="G21" i="1"/>
  <c r="G7" i="1"/>
  <c r="G15" i="1"/>
  <c r="G19" i="1"/>
  <c r="G23" i="1"/>
  <c r="G29" i="1"/>
  <c r="G10" i="1"/>
  <c r="G6" i="1"/>
  <c r="G30" i="1"/>
  <c r="G27" i="1"/>
  <c r="G22" i="1"/>
  <c r="G12" i="1"/>
  <c r="G13" i="1"/>
  <c r="G17" i="1"/>
  <c r="G28" i="1"/>
  <c r="G26" i="1"/>
  <c r="G37" i="1" l="1"/>
</calcChain>
</file>

<file path=xl/sharedStrings.xml><?xml version="1.0" encoding="utf-8"?>
<sst xmlns="http://schemas.openxmlformats.org/spreadsheetml/2006/main" count="74" uniqueCount="62">
  <si>
    <t>AYUNTAMIENTO DE ZAPOPAN, JALISCO</t>
  </si>
  <si>
    <t>ESTADISTICA DE ASISTENCIA</t>
  </si>
  <si>
    <t>Integrantes del Consejo o Comité</t>
  </si>
  <si>
    <t>ASISTENCIA</t>
  </si>
  <si>
    <t>Nombre (s)</t>
  </si>
  <si>
    <t>Cargo o de carácter ciudadano</t>
  </si>
  <si>
    <t>Diciembre</t>
  </si>
  <si>
    <t>Total de asistencias</t>
  </si>
  <si>
    <t>Porcentaje de Asistencia por consejero</t>
  </si>
  <si>
    <t xml:space="preserve">Total </t>
  </si>
  <si>
    <t>Lic. José María Andrés Zepeda</t>
  </si>
  <si>
    <t>Presidente</t>
  </si>
  <si>
    <t xml:space="preserve">Lic. Juan Carlos Román Arteaga </t>
  </si>
  <si>
    <t xml:space="preserve">Vicepresidente </t>
  </si>
  <si>
    <t>Lic. Xavier Marconi Montero Villanueva</t>
  </si>
  <si>
    <t>Regidor Presidente de la Comisión Colegiada y Permanente de Seguridad Pública</t>
  </si>
  <si>
    <t>Lic. Tzitzi Santillán Hernández</t>
  </si>
  <si>
    <t>Regidora Presidente de la Comisión Colegiada y Permanente de Derechos Humanos</t>
  </si>
  <si>
    <t>Mtro. Roberto Alarcón Estrada</t>
  </si>
  <si>
    <t xml:space="preserve">Comisario General de Seguridad Pública </t>
  </si>
  <si>
    <t>Lic. Mónica Arroyo Vázquez</t>
  </si>
  <si>
    <t xml:space="preserve">Titular de la Unidad de Prevención del Delito de la Comisaría General </t>
  </si>
  <si>
    <t>Lic. Francis Bujaidar Ghoraichy</t>
  </si>
  <si>
    <t xml:space="preserve">Coordinador General de Desarrollo Económico y Combate a la Desigualdad </t>
  </si>
  <si>
    <t>Manuel Enrique Mora Alvarado</t>
  </si>
  <si>
    <t xml:space="preserve">Representante del Comité de Planeación para el Desarrollo Municipal </t>
  </si>
  <si>
    <t xml:space="preserve">Indalecio Covarrubias Orozco </t>
  </si>
  <si>
    <t xml:space="preserve">Ing. Gustavo Guerrero Sánchez </t>
  </si>
  <si>
    <t>Arnulfo Cano Rojas</t>
  </si>
  <si>
    <t>Rosalba Robles Quintero</t>
  </si>
  <si>
    <t xml:space="preserve">José Luis Romo Ángel </t>
  </si>
  <si>
    <t>Francisco Organista Roque</t>
  </si>
  <si>
    <t xml:space="preserve">Dr. José Luis García González </t>
  </si>
  <si>
    <t xml:space="preserve">José Roque Salgado Delgado </t>
  </si>
  <si>
    <t xml:space="preserve">Fernando Guerrero Rivas </t>
  </si>
  <si>
    <t xml:space="preserve">Ernesto Cervera Zacarías </t>
  </si>
  <si>
    <t>Juan Pablo Pérez Vázquez</t>
  </si>
  <si>
    <t xml:space="preserve">Rosa María Vargas Castro </t>
  </si>
  <si>
    <t>Lic. Enrique Pereda Gómez</t>
  </si>
  <si>
    <t xml:space="preserve">Consejero Representante de la Cámara Nacional de la Industria de Radio y Televisión (CIRT) </t>
  </si>
  <si>
    <t>Ing. José Medina Mora Icaza</t>
  </si>
  <si>
    <t xml:space="preserve">Consejero Representante de la Confederación Patronal de la República Mexicana (COPARMEX) </t>
  </si>
  <si>
    <t xml:space="preserve">Consejero Represenante de la Cámara de Industriales de Jalisco </t>
  </si>
  <si>
    <t>Mtro. José Ignacio Francisco Ramos Padilla</t>
  </si>
  <si>
    <t xml:space="preserve">Consejero Representante de la Universidad del Valle de Atemajac </t>
  </si>
  <si>
    <t>Lic. Edgar Andrés Lomelí Moreno</t>
  </si>
  <si>
    <t xml:space="preserve">Consejero Representante de la Universidad Panamericana, Campus Guadalajara </t>
  </si>
  <si>
    <t xml:space="preserve">Mtro. José Enrique Regil Vargas </t>
  </si>
  <si>
    <t xml:space="preserve">Consejero Represenante de la Universidad Marista de Guadalajara </t>
  </si>
  <si>
    <t>Lic. Montalberti Serrano Cervantes</t>
  </si>
  <si>
    <t xml:space="preserve">Consejero Representante de la Universidad de Guadalajara </t>
  </si>
  <si>
    <t xml:space="preserve">Lic. Antonio Leaño Reyes </t>
  </si>
  <si>
    <t xml:space="preserve">Consejero Representante de la Universidad Autónoma de Guadalajara </t>
  </si>
  <si>
    <t>Lic. Julio Rubén Gutiérrez Vega</t>
  </si>
  <si>
    <t xml:space="preserve">Consejero Representante de la Universidad del Valle de México </t>
  </si>
  <si>
    <t>Mtro. Héctor de la Torre Garibay</t>
  </si>
  <si>
    <t xml:space="preserve">Consejero Representante de la Universidad Tec Milenio  </t>
  </si>
  <si>
    <r>
      <t xml:space="preserve">Lic. </t>
    </r>
    <r>
      <rPr>
        <b/>
        <sz val="8"/>
        <color rgb="FF222222"/>
        <rFont val="Century Gothic"/>
        <family val="2"/>
      </rPr>
      <t>Uriel Díaz Santana</t>
    </r>
    <r>
      <rPr>
        <b/>
        <sz val="8"/>
        <color theme="1"/>
        <rFont val="Century Gothic"/>
        <family val="2"/>
      </rPr>
      <t xml:space="preserve"> </t>
    </r>
  </si>
  <si>
    <t>ESTADISTICA DE ASISTENCIA DEL CONSEJO CIUDADANO DE SEGURIDAD PÚBLICA</t>
  </si>
  <si>
    <t>Mtra. Alicia García Vázquez</t>
  </si>
  <si>
    <t>Directora del Sistema Municipal para el Desarrollo Integral de la Familia</t>
  </si>
  <si>
    <t>Este mes el consejo no seonó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</si>
</sst>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8"/>
      <color rgb="FF222222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0" fillId="0" borderId="12" xfId="2" applyFont="1" applyBorder="1" applyAlignment="1" applyProtection="1">
      <alignment horizontal="center" vertical="center" wrapText="1"/>
    </xf>
    <xf numFmtId="0" fontId="10" fillId="0" borderId="13" xfId="2" applyFont="1" applyBorder="1" applyAlignment="1" applyProtection="1">
      <alignment horizontal="center" vertical="center" wrapText="1"/>
    </xf>
    <xf numFmtId="0" fontId="10" fillId="0" borderId="14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Lic. José María Andrés Zepeda</c:v>
                </c:pt>
                <c:pt idx="1">
                  <c:v>Lic. Juan Carlos Román Arteaga </c:v>
                </c:pt>
                <c:pt idx="2">
                  <c:v>Lic. Xavier Marconi Montero Villanueva</c:v>
                </c:pt>
                <c:pt idx="3">
                  <c:v>Lic. Tzitzi Santillán Hernández</c:v>
                </c:pt>
                <c:pt idx="4">
                  <c:v>Mtro. Roberto Alarcón Estrada</c:v>
                </c:pt>
                <c:pt idx="5">
                  <c:v>Lic. Mónica Arroyo Vázquez</c:v>
                </c:pt>
                <c:pt idx="6">
                  <c:v>Mtra. Alicia García Vázquez</c:v>
                </c:pt>
                <c:pt idx="7">
                  <c:v>Lic. Francis Bujaidar Ghoraichy</c:v>
                </c:pt>
                <c:pt idx="8">
                  <c:v>Manuel Enrique Mora Alvarado</c:v>
                </c:pt>
                <c:pt idx="9">
                  <c:v>Indalecio Covarrubias Orozco </c:v>
                </c:pt>
                <c:pt idx="10">
                  <c:v>Ing. Gustavo Guerrero Sánchez </c:v>
                </c:pt>
                <c:pt idx="11">
                  <c:v>Arnulfo Cano Rojas</c:v>
                </c:pt>
                <c:pt idx="12">
                  <c:v>Rosalba Robles Quintero</c:v>
                </c:pt>
                <c:pt idx="13">
                  <c:v>José Luis Romo Ángel </c:v>
                </c:pt>
                <c:pt idx="14">
                  <c:v>Francisco Organista Roque</c:v>
                </c:pt>
                <c:pt idx="15">
                  <c:v>Dr. José Luis García González </c:v>
                </c:pt>
                <c:pt idx="16">
                  <c:v>José Roque Salgado Delgado </c:v>
                </c:pt>
                <c:pt idx="17">
                  <c:v>Fernando Guerrero Rivas </c:v>
                </c:pt>
              </c:strCache>
            </c:strRef>
          </c:cat>
          <c:val>
            <c:numRef>
              <c:f>'Estadística de Asistencia '!$F$6:$F$23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47354069531630838"/>
          <c:y val="2.764800853119411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'!$A$6:$A$23</c:f>
              <c:strCache>
                <c:ptCount val="18"/>
                <c:pt idx="0">
                  <c:v>Lic. José María Andrés Zepeda</c:v>
                </c:pt>
                <c:pt idx="1">
                  <c:v>Lic. Juan Carlos Román Arteaga </c:v>
                </c:pt>
                <c:pt idx="2">
                  <c:v>Lic. Xavier Marconi Montero Villanueva</c:v>
                </c:pt>
                <c:pt idx="3">
                  <c:v>Lic. Tzitzi Santillán Hernández</c:v>
                </c:pt>
                <c:pt idx="4">
                  <c:v>Mtro. Roberto Alarcón Estrada</c:v>
                </c:pt>
                <c:pt idx="5">
                  <c:v>Lic. Mónica Arroyo Vázquez</c:v>
                </c:pt>
                <c:pt idx="6">
                  <c:v>Mtra. Alicia García Vázquez</c:v>
                </c:pt>
                <c:pt idx="7">
                  <c:v>Lic. Francis Bujaidar Ghoraichy</c:v>
                </c:pt>
                <c:pt idx="8">
                  <c:v>Manuel Enrique Mora Alvarado</c:v>
                </c:pt>
                <c:pt idx="9">
                  <c:v>Indalecio Covarrubias Orozco </c:v>
                </c:pt>
                <c:pt idx="10">
                  <c:v>Ing. Gustavo Guerrero Sánchez </c:v>
                </c:pt>
                <c:pt idx="11">
                  <c:v>Arnulfo Cano Rojas</c:v>
                </c:pt>
                <c:pt idx="12">
                  <c:v>Rosalba Robles Quintero</c:v>
                </c:pt>
                <c:pt idx="13">
                  <c:v>José Luis Romo Ángel </c:v>
                </c:pt>
                <c:pt idx="14">
                  <c:v>Francisco Organista Roque</c:v>
                </c:pt>
                <c:pt idx="15">
                  <c:v>Dr. José Luis García González </c:v>
                </c:pt>
                <c:pt idx="16">
                  <c:v>José Roque Salgado Delgado </c:v>
                </c:pt>
                <c:pt idx="17">
                  <c:v>Fernando Guerrero Rivas </c:v>
                </c:pt>
              </c:strCache>
            </c:strRef>
          </c:cat>
          <c:val>
            <c:numRef>
              <c:f>'Estadística de Asistencia '!$F$6:$F$23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07192"/>
        <c:axId val="132507584"/>
        <c:axId val="0"/>
      </c:bar3DChart>
      <c:catAx>
        <c:axId val="132507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32507584"/>
        <c:crosses val="autoZero"/>
        <c:auto val="1"/>
        <c:lblAlgn val="ctr"/>
        <c:lblOffset val="100"/>
        <c:noMultiLvlLbl val="0"/>
      </c:catAx>
      <c:valAx>
        <c:axId val="132507584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2507192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0943"/>
          <c:y val="2.393162264315918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'!$C$5:$E$5</c:f>
              <c:strCache>
                <c:ptCount val="3"/>
                <c:pt idx="0">
                  <c:v>26/10/2016</c:v>
                </c:pt>
                <c:pt idx="1">
                  <c:v>30/11/2016</c:v>
                </c:pt>
                <c:pt idx="2">
                  <c:v>Diciembre</c:v>
                </c:pt>
              </c:strCache>
            </c:strRef>
          </c:cat>
          <c:val>
            <c:numRef>
              <c:f>'Estadística de Asistencia '!$C$37:$E$37</c:f>
              <c:numCache>
                <c:formatCode>0</c:formatCode>
                <c:ptCount val="3"/>
                <c:pt idx="0">
                  <c:v>88</c:v>
                </c:pt>
                <c:pt idx="1">
                  <c:v>68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56000"/>
        <c:axId val="234295768"/>
      </c:barChart>
      <c:catAx>
        <c:axId val="230656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4295768"/>
        <c:crosses val="autoZero"/>
        <c:auto val="1"/>
        <c:lblAlgn val="ctr"/>
        <c:lblOffset val="100"/>
        <c:noMultiLvlLbl val="0"/>
      </c:catAx>
      <c:valAx>
        <c:axId val="234295768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06560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161925</xdr:rowOff>
    </xdr:from>
    <xdr:to>
      <xdr:col>0</xdr:col>
      <xdr:colOff>1409700</xdr:colOff>
      <xdr:row>2</xdr:row>
      <xdr:rowOff>314325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6192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38</xdr:row>
      <xdr:rowOff>104775</xdr:rowOff>
    </xdr:from>
    <xdr:to>
      <xdr:col>5</xdr:col>
      <xdr:colOff>0</xdr:colOff>
      <xdr:row>65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38</xdr:row>
      <xdr:rowOff>42861</xdr:rowOff>
    </xdr:from>
    <xdr:to>
      <xdr:col>11</xdr:col>
      <xdr:colOff>231320</xdr:colOff>
      <xdr:row>69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0</xdr:colOff>
      <xdr:row>102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685800</xdr:colOff>
      <xdr:row>0</xdr:row>
      <xdr:rowOff>190500</xdr:rowOff>
    </xdr:from>
    <xdr:to>
      <xdr:col>6</xdr:col>
      <xdr:colOff>485775</xdr:colOff>
      <xdr:row>2</xdr:row>
      <xdr:rowOff>342900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190500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01/Informaci&#243;n-diciembre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8" sqref="B8"/>
    </sheetView>
  </sheetViews>
  <sheetFormatPr baseColWidth="10" defaultColWidth="11.42578125" defaultRowHeight="15" x14ac:dyDescent="0.25"/>
  <cols>
    <col min="1" max="1" width="28.7109375" bestFit="1" customWidth="1"/>
    <col min="2" max="2" width="37" customWidth="1"/>
    <col min="3" max="5" width="12.7109375" customWidth="1"/>
    <col min="6" max="7" width="15.7109375" customWidth="1"/>
  </cols>
  <sheetData>
    <row r="1" spans="1:7" ht="30" customHeight="1" x14ac:dyDescent="0.25">
      <c r="A1" s="11" t="s">
        <v>0</v>
      </c>
      <c r="B1" s="12"/>
      <c r="C1" s="12"/>
      <c r="D1" s="12"/>
      <c r="E1" s="12"/>
      <c r="F1" s="12"/>
      <c r="G1" s="13"/>
    </row>
    <row r="2" spans="1:7" ht="30" customHeight="1" x14ac:dyDescent="0.25">
      <c r="A2" s="14" t="s">
        <v>1</v>
      </c>
      <c r="B2" s="15"/>
      <c r="C2" s="15"/>
      <c r="D2" s="15"/>
      <c r="E2" s="15"/>
      <c r="F2" s="15"/>
      <c r="G2" s="16"/>
    </row>
    <row r="3" spans="1:7" ht="30" customHeight="1" x14ac:dyDescent="0.25">
      <c r="A3" s="17" t="s">
        <v>58</v>
      </c>
      <c r="B3" s="18"/>
      <c r="C3" s="18"/>
      <c r="D3" s="18"/>
      <c r="E3" s="18"/>
      <c r="F3" s="18"/>
      <c r="G3" s="19"/>
    </row>
    <row r="4" spans="1:7" ht="30" customHeight="1" x14ac:dyDescent="0.25">
      <c r="A4" s="20" t="s">
        <v>2</v>
      </c>
      <c r="B4" s="21"/>
      <c r="C4" s="22" t="s">
        <v>3</v>
      </c>
      <c r="D4" s="23"/>
      <c r="E4" s="23"/>
      <c r="F4" s="23"/>
      <c r="G4" s="23"/>
    </row>
    <row r="5" spans="1:7" ht="39" customHeight="1" x14ac:dyDescent="0.25">
      <c r="A5" s="1" t="s">
        <v>4</v>
      </c>
      <c r="B5" s="1" t="s">
        <v>5</v>
      </c>
      <c r="C5" s="2">
        <v>42669</v>
      </c>
      <c r="D5" s="2">
        <v>42704</v>
      </c>
      <c r="E5" s="2" t="s">
        <v>6</v>
      </c>
      <c r="F5" s="3" t="s">
        <v>7</v>
      </c>
      <c r="G5" s="3" t="s">
        <v>8</v>
      </c>
    </row>
    <row r="6" spans="1:7" ht="27" customHeight="1" x14ac:dyDescent="0.25">
      <c r="A6" s="7" t="s">
        <v>10</v>
      </c>
      <c r="B6" s="8" t="s">
        <v>11</v>
      </c>
      <c r="C6" s="4">
        <v>1</v>
      </c>
      <c r="D6" s="5">
        <v>1</v>
      </c>
      <c r="E6" s="24" t="s">
        <v>61</v>
      </c>
      <c r="F6" s="5">
        <f>SUM(C6:E6)</f>
        <v>2</v>
      </c>
      <c r="G6" s="6">
        <f>(F6*100)/$F$6</f>
        <v>100</v>
      </c>
    </row>
    <row r="7" spans="1:7" ht="27" customHeight="1" x14ac:dyDescent="0.25">
      <c r="A7" s="7" t="s">
        <v>12</v>
      </c>
      <c r="B7" s="8" t="s">
        <v>13</v>
      </c>
      <c r="C7" s="4">
        <v>1</v>
      </c>
      <c r="D7" s="5">
        <v>1</v>
      </c>
      <c r="E7" s="25"/>
      <c r="F7" s="5">
        <f t="shared" ref="F7:F36" si="0">SUM(C7:E7)</f>
        <v>2</v>
      </c>
      <c r="G7" s="6">
        <f t="shared" ref="G7:G25" si="1">(F7*100)/$F$6</f>
        <v>100</v>
      </c>
    </row>
    <row r="8" spans="1:7" ht="27" customHeight="1" x14ac:dyDescent="0.25">
      <c r="A8" s="7" t="s">
        <v>14</v>
      </c>
      <c r="B8" s="8" t="s">
        <v>15</v>
      </c>
      <c r="C8" s="4">
        <v>1</v>
      </c>
      <c r="D8" s="5">
        <v>1</v>
      </c>
      <c r="E8" s="25"/>
      <c r="F8" s="5">
        <f t="shared" si="0"/>
        <v>2</v>
      </c>
      <c r="G8" s="6">
        <f t="shared" si="1"/>
        <v>100</v>
      </c>
    </row>
    <row r="9" spans="1:7" ht="27" customHeight="1" x14ac:dyDescent="0.25">
      <c r="A9" s="7" t="s">
        <v>16</v>
      </c>
      <c r="B9" s="8" t="s">
        <v>17</v>
      </c>
      <c r="C9" s="4">
        <v>1</v>
      </c>
      <c r="D9" s="5">
        <v>0</v>
      </c>
      <c r="E9" s="25"/>
      <c r="F9" s="5">
        <f t="shared" si="0"/>
        <v>1</v>
      </c>
      <c r="G9" s="6">
        <f t="shared" si="1"/>
        <v>50</v>
      </c>
    </row>
    <row r="10" spans="1:7" ht="27" customHeight="1" x14ac:dyDescent="0.25">
      <c r="A10" s="7" t="s">
        <v>18</v>
      </c>
      <c r="B10" s="8" t="s">
        <v>19</v>
      </c>
      <c r="C10" s="4">
        <v>1</v>
      </c>
      <c r="D10" s="5">
        <v>1</v>
      </c>
      <c r="E10" s="25"/>
      <c r="F10" s="5">
        <f t="shared" si="0"/>
        <v>2</v>
      </c>
      <c r="G10" s="6">
        <f t="shared" si="1"/>
        <v>100</v>
      </c>
    </row>
    <row r="11" spans="1:7" ht="27" customHeight="1" x14ac:dyDescent="0.25">
      <c r="A11" s="7" t="s">
        <v>20</v>
      </c>
      <c r="B11" s="8" t="s">
        <v>21</v>
      </c>
      <c r="C11" s="4">
        <v>1</v>
      </c>
      <c r="D11" s="5">
        <v>1</v>
      </c>
      <c r="E11" s="25"/>
      <c r="F11" s="5">
        <f t="shared" si="0"/>
        <v>2</v>
      </c>
      <c r="G11" s="6">
        <f t="shared" si="1"/>
        <v>100</v>
      </c>
    </row>
    <row r="12" spans="1:7" ht="27" customHeight="1" x14ac:dyDescent="0.25">
      <c r="A12" s="7" t="s">
        <v>59</v>
      </c>
      <c r="B12" s="8" t="s">
        <v>60</v>
      </c>
      <c r="C12" s="4">
        <v>1</v>
      </c>
      <c r="D12" s="5">
        <v>0</v>
      </c>
      <c r="E12" s="25"/>
      <c r="F12" s="5">
        <f t="shared" si="0"/>
        <v>1</v>
      </c>
      <c r="G12" s="6">
        <f t="shared" si="1"/>
        <v>50</v>
      </c>
    </row>
    <row r="13" spans="1:7" ht="27" customHeight="1" x14ac:dyDescent="0.25">
      <c r="A13" s="7" t="s">
        <v>22</v>
      </c>
      <c r="B13" s="8" t="s">
        <v>23</v>
      </c>
      <c r="C13" s="4">
        <v>1</v>
      </c>
      <c r="D13" s="5">
        <v>0</v>
      </c>
      <c r="E13" s="25"/>
      <c r="F13" s="5">
        <f t="shared" si="0"/>
        <v>1</v>
      </c>
      <c r="G13" s="6">
        <f t="shared" si="1"/>
        <v>50</v>
      </c>
    </row>
    <row r="14" spans="1:7" ht="27" customHeight="1" x14ac:dyDescent="0.25">
      <c r="A14" s="7" t="s">
        <v>24</v>
      </c>
      <c r="B14" s="8" t="s">
        <v>25</v>
      </c>
      <c r="C14" s="4">
        <v>1</v>
      </c>
      <c r="D14" s="5">
        <v>1</v>
      </c>
      <c r="E14" s="25"/>
      <c r="F14" s="5">
        <f t="shared" si="0"/>
        <v>2</v>
      </c>
      <c r="G14" s="6">
        <f t="shared" si="1"/>
        <v>100</v>
      </c>
    </row>
    <row r="15" spans="1:7" ht="27" customHeight="1" x14ac:dyDescent="0.25">
      <c r="A15" s="7" t="s">
        <v>26</v>
      </c>
      <c r="B15" s="8" t="s">
        <v>25</v>
      </c>
      <c r="C15" s="4">
        <v>1</v>
      </c>
      <c r="D15" s="5">
        <v>0</v>
      </c>
      <c r="E15" s="25"/>
      <c r="F15" s="5">
        <f t="shared" si="0"/>
        <v>1</v>
      </c>
      <c r="G15" s="6">
        <f t="shared" si="1"/>
        <v>50</v>
      </c>
    </row>
    <row r="16" spans="1:7" ht="27" customHeight="1" x14ac:dyDescent="0.25">
      <c r="A16" s="7" t="s">
        <v>27</v>
      </c>
      <c r="B16" s="8" t="s">
        <v>25</v>
      </c>
      <c r="C16" s="4">
        <v>1</v>
      </c>
      <c r="D16" s="5">
        <v>1</v>
      </c>
      <c r="E16" s="25"/>
      <c r="F16" s="5">
        <f t="shared" si="0"/>
        <v>2</v>
      </c>
      <c r="G16" s="6">
        <f t="shared" si="1"/>
        <v>100</v>
      </c>
    </row>
    <row r="17" spans="1:7" ht="27" customHeight="1" x14ac:dyDescent="0.25">
      <c r="A17" s="7" t="s">
        <v>28</v>
      </c>
      <c r="B17" s="8" t="s">
        <v>25</v>
      </c>
      <c r="C17" s="4">
        <v>1</v>
      </c>
      <c r="D17" s="5">
        <v>0</v>
      </c>
      <c r="E17" s="25"/>
      <c r="F17" s="5">
        <f t="shared" si="0"/>
        <v>1</v>
      </c>
      <c r="G17" s="6">
        <f t="shared" si="1"/>
        <v>50</v>
      </c>
    </row>
    <row r="18" spans="1:7" ht="27" customHeight="1" x14ac:dyDescent="0.25">
      <c r="A18" s="7" t="s">
        <v>29</v>
      </c>
      <c r="B18" s="8" t="s">
        <v>25</v>
      </c>
      <c r="C18" s="4">
        <v>1</v>
      </c>
      <c r="D18" s="5">
        <v>1</v>
      </c>
      <c r="E18" s="25"/>
      <c r="F18" s="5">
        <f t="shared" si="0"/>
        <v>2</v>
      </c>
      <c r="G18" s="6">
        <f t="shared" si="1"/>
        <v>100</v>
      </c>
    </row>
    <row r="19" spans="1:7" ht="27" customHeight="1" x14ac:dyDescent="0.25">
      <c r="A19" s="7" t="s">
        <v>30</v>
      </c>
      <c r="B19" s="8" t="s">
        <v>25</v>
      </c>
      <c r="C19" s="4">
        <v>1</v>
      </c>
      <c r="D19" s="5">
        <v>0</v>
      </c>
      <c r="E19" s="25"/>
      <c r="F19" s="5">
        <f t="shared" si="0"/>
        <v>1</v>
      </c>
      <c r="G19" s="6">
        <f t="shared" si="1"/>
        <v>50</v>
      </c>
    </row>
    <row r="20" spans="1:7" ht="27" customHeight="1" x14ac:dyDescent="0.25">
      <c r="A20" s="7" t="s">
        <v>31</v>
      </c>
      <c r="B20" s="8" t="s">
        <v>25</v>
      </c>
      <c r="C20" s="4">
        <v>1</v>
      </c>
      <c r="D20" s="5">
        <v>1</v>
      </c>
      <c r="E20" s="25"/>
      <c r="F20" s="5">
        <f t="shared" si="0"/>
        <v>2</v>
      </c>
      <c r="G20" s="6">
        <f t="shared" si="1"/>
        <v>100</v>
      </c>
    </row>
    <row r="21" spans="1:7" ht="27" customHeight="1" x14ac:dyDescent="0.25">
      <c r="A21" s="7" t="s">
        <v>32</v>
      </c>
      <c r="B21" s="8" t="s">
        <v>25</v>
      </c>
      <c r="C21" s="4">
        <v>1</v>
      </c>
      <c r="D21" s="5">
        <v>1</v>
      </c>
      <c r="E21" s="25"/>
      <c r="F21" s="5">
        <f t="shared" si="0"/>
        <v>2</v>
      </c>
      <c r="G21" s="6">
        <f t="shared" si="1"/>
        <v>100</v>
      </c>
    </row>
    <row r="22" spans="1:7" ht="27" customHeight="1" x14ac:dyDescent="0.25">
      <c r="A22" s="7" t="s">
        <v>33</v>
      </c>
      <c r="B22" s="8" t="s">
        <v>25</v>
      </c>
      <c r="C22" s="4">
        <v>0</v>
      </c>
      <c r="D22" s="5">
        <v>0</v>
      </c>
      <c r="E22" s="25"/>
      <c r="F22" s="5">
        <f t="shared" si="0"/>
        <v>0</v>
      </c>
      <c r="G22" s="6">
        <f t="shared" si="1"/>
        <v>0</v>
      </c>
    </row>
    <row r="23" spans="1:7" ht="27" customHeight="1" x14ac:dyDescent="0.25">
      <c r="A23" s="7" t="s">
        <v>34</v>
      </c>
      <c r="B23" s="8" t="s">
        <v>25</v>
      </c>
      <c r="C23" s="4">
        <v>1</v>
      </c>
      <c r="D23" s="5">
        <v>1</v>
      </c>
      <c r="E23" s="25"/>
      <c r="F23" s="5">
        <f t="shared" si="0"/>
        <v>2</v>
      </c>
      <c r="G23" s="6">
        <f t="shared" si="1"/>
        <v>100</v>
      </c>
    </row>
    <row r="24" spans="1:7" ht="27" customHeight="1" x14ac:dyDescent="0.25">
      <c r="A24" s="7" t="s">
        <v>35</v>
      </c>
      <c r="B24" s="8" t="s">
        <v>25</v>
      </c>
      <c r="C24" s="4">
        <v>0</v>
      </c>
      <c r="D24" s="5">
        <v>1</v>
      </c>
      <c r="E24" s="25"/>
      <c r="F24" s="5">
        <f t="shared" si="0"/>
        <v>1</v>
      </c>
      <c r="G24" s="6">
        <f t="shared" si="1"/>
        <v>50</v>
      </c>
    </row>
    <row r="25" spans="1:7" ht="27" customHeight="1" x14ac:dyDescent="0.25">
      <c r="A25" s="7" t="s">
        <v>36</v>
      </c>
      <c r="B25" s="8" t="s">
        <v>25</v>
      </c>
      <c r="C25" s="4">
        <v>0</v>
      </c>
      <c r="D25" s="5">
        <v>1</v>
      </c>
      <c r="E25" s="25"/>
      <c r="F25" s="5">
        <f t="shared" si="0"/>
        <v>1</v>
      </c>
      <c r="G25" s="6">
        <f t="shared" si="1"/>
        <v>50</v>
      </c>
    </row>
    <row r="26" spans="1:7" ht="27" customHeight="1" x14ac:dyDescent="0.25">
      <c r="A26" s="7" t="s">
        <v>37</v>
      </c>
      <c r="B26" s="8" t="s">
        <v>25</v>
      </c>
      <c r="C26" s="4">
        <v>1</v>
      </c>
      <c r="D26" s="5">
        <v>0</v>
      </c>
      <c r="E26" s="25"/>
      <c r="F26" s="5">
        <f t="shared" si="0"/>
        <v>1</v>
      </c>
      <c r="G26" s="6">
        <f t="shared" ref="G26:G36" si="2">(F26*100)/$F$6</f>
        <v>50</v>
      </c>
    </row>
    <row r="27" spans="1:7" ht="27" customHeight="1" x14ac:dyDescent="0.25">
      <c r="A27" s="7" t="s">
        <v>38</v>
      </c>
      <c r="B27" s="8" t="s">
        <v>39</v>
      </c>
      <c r="C27" s="4">
        <v>1</v>
      </c>
      <c r="D27" s="5">
        <v>1</v>
      </c>
      <c r="E27" s="25"/>
      <c r="F27" s="5">
        <f t="shared" si="0"/>
        <v>2</v>
      </c>
      <c r="G27" s="6">
        <f t="shared" si="2"/>
        <v>100</v>
      </c>
    </row>
    <row r="28" spans="1:7" ht="27" customHeight="1" x14ac:dyDescent="0.25">
      <c r="A28" s="7" t="s">
        <v>40</v>
      </c>
      <c r="B28" s="8" t="s">
        <v>41</v>
      </c>
      <c r="C28" s="4">
        <v>1</v>
      </c>
      <c r="D28" s="5">
        <v>1</v>
      </c>
      <c r="E28" s="25"/>
      <c r="F28" s="5">
        <f t="shared" si="0"/>
        <v>2</v>
      </c>
      <c r="G28" s="6">
        <f t="shared" si="2"/>
        <v>100</v>
      </c>
    </row>
    <row r="29" spans="1:7" ht="27" customHeight="1" x14ac:dyDescent="0.25">
      <c r="A29" s="7" t="s">
        <v>57</v>
      </c>
      <c r="B29" s="8" t="s">
        <v>42</v>
      </c>
      <c r="C29" s="4">
        <v>1</v>
      </c>
      <c r="D29" s="5">
        <v>1</v>
      </c>
      <c r="E29" s="25"/>
      <c r="F29" s="5">
        <f t="shared" si="0"/>
        <v>2</v>
      </c>
      <c r="G29" s="6">
        <f t="shared" si="2"/>
        <v>100</v>
      </c>
    </row>
    <row r="30" spans="1:7" ht="27" customHeight="1" x14ac:dyDescent="0.25">
      <c r="A30" s="7" t="s">
        <v>43</v>
      </c>
      <c r="B30" s="8" t="s">
        <v>44</v>
      </c>
      <c r="C30" s="4">
        <v>1</v>
      </c>
      <c r="D30" s="5">
        <v>1</v>
      </c>
      <c r="E30" s="25"/>
      <c r="F30" s="5">
        <f t="shared" si="0"/>
        <v>2</v>
      </c>
      <c r="G30" s="6">
        <f t="shared" si="2"/>
        <v>100</v>
      </c>
    </row>
    <row r="31" spans="1:7" ht="27" customHeight="1" x14ac:dyDescent="0.25">
      <c r="A31" s="7" t="s">
        <v>45</v>
      </c>
      <c r="B31" s="8" t="s">
        <v>46</v>
      </c>
      <c r="C31" s="6">
        <v>1</v>
      </c>
      <c r="D31" s="6">
        <v>1</v>
      </c>
      <c r="E31" s="25"/>
      <c r="F31" s="5">
        <f t="shared" si="0"/>
        <v>2</v>
      </c>
      <c r="G31" s="6">
        <f t="shared" si="2"/>
        <v>100</v>
      </c>
    </row>
    <row r="32" spans="1:7" ht="27" x14ac:dyDescent="0.25">
      <c r="A32" s="7" t="s">
        <v>47</v>
      </c>
      <c r="B32" s="8" t="s">
        <v>48</v>
      </c>
      <c r="C32" s="6">
        <v>1</v>
      </c>
      <c r="D32" s="6">
        <v>1</v>
      </c>
      <c r="E32" s="25"/>
      <c r="F32" s="5">
        <f t="shared" si="0"/>
        <v>2</v>
      </c>
      <c r="G32" s="6">
        <f t="shared" si="2"/>
        <v>100</v>
      </c>
    </row>
    <row r="33" spans="1:7" ht="27" x14ac:dyDescent="0.25">
      <c r="A33" s="7" t="s">
        <v>49</v>
      </c>
      <c r="B33" s="8" t="s">
        <v>50</v>
      </c>
      <c r="C33" s="6">
        <v>1</v>
      </c>
      <c r="D33" s="6">
        <v>1</v>
      </c>
      <c r="E33" s="25"/>
      <c r="F33" s="5">
        <f t="shared" si="0"/>
        <v>2</v>
      </c>
      <c r="G33" s="6">
        <f t="shared" si="2"/>
        <v>100</v>
      </c>
    </row>
    <row r="34" spans="1:7" ht="27" x14ac:dyDescent="0.25">
      <c r="A34" s="7" t="s">
        <v>51</v>
      </c>
      <c r="B34" s="8" t="s">
        <v>52</v>
      </c>
      <c r="C34" s="6">
        <v>1</v>
      </c>
      <c r="D34" s="6">
        <v>1</v>
      </c>
      <c r="E34" s="25"/>
      <c r="F34" s="5">
        <f t="shared" si="0"/>
        <v>2</v>
      </c>
      <c r="G34" s="6">
        <f t="shared" si="2"/>
        <v>100</v>
      </c>
    </row>
    <row r="35" spans="1:7" ht="27" x14ac:dyDescent="0.25">
      <c r="A35" s="7" t="s">
        <v>53</v>
      </c>
      <c r="B35" s="8" t="s">
        <v>54</v>
      </c>
      <c r="C35" s="6">
        <v>1</v>
      </c>
      <c r="D35" s="6">
        <v>0</v>
      </c>
      <c r="E35" s="25"/>
      <c r="F35" s="5">
        <f t="shared" si="0"/>
        <v>1</v>
      </c>
      <c r="G35" s="6">
        <f t="shared" si="2"/>
        <v>50</v>
      </c>
    </row>
    <row r="36" spans="1:7" ht="27" x14ac:dyDescent="0.25">
      <c r="A36" s="7" t="s">
        <v>55</v>
      </c>
      <c r="B36" s="8" t="s">
        <v>56</v>
      </c>
      <c r="C36" s="6">
        <v>1</v>
      </c>
      <c r="D36" s="6">
        <v>1</v>
      </c>
      <c r="E36" s="26"/>
      <c r="F36" s="5">
        <f t="shared" si="0"/>
        <v>2</v>
      </c>
      <c r="G36" s="6">
        <f t="shared" si="2"/>
        <v>100</v>
      </c>
    </row>
    <row r="37" spans="1:7" ht="34.5" customHeight="1" x14ac:dyDescent="0.25">
      <c r="A37" s="9" t="s">
        <v>9</v>
      </c>
      <c r="B37" s="10"/>
      <c r="C37" s="6">
        <f>SUM(C12:C36)/25*100</f>
        <v>88</v>
      </c>
      <c r="D37" s="6">
        <f>SUM(D12:D36)/25*100</f>
        <v>68</v>
      </c>
      <c r="E37" s="6">
        <f>SUM(E12:E36)/25*100</f>
        <v>0</v>
      </c>
      <c r="F37" s="6"/>
      <c r="G37" s="6">
        <f>SUM(G6:G36)/31</f>
        <v>80.645161290322577</v>
      </c>
    </row>
  </sheetData>
  <mergeCells count="7">
    <mergeCell ref="A37:B37"/>
    <mergeCell ref="A1:G1"/>
    <mergeCell ref="A2:G2"/>
    <mergeCell ref="A3:G3"/>
    <mergeCell ref="A4:B4"/>
    <mergeCell ref="C4:G4"/>
    <mergeCell ref="E6:E36"/>
  </mergeCells>
  <hyperlinks>
    <hyperlink ref="E6:E36" r:id="rId1" display="Este mes el consejo no seonó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cp:revision/>
  <cp:lastPrinted>2016-10-21T18:36:23Z</cp:lastPrinted>
  <dcterms:created xsi:type="dcterms:W3CDTF">2016-08-12T21:18:25Z</dcterms:created>
  <dcterms:modified xsi:type="dcterms:W3CDTF">2017-01-17T23:13:32Z</dcterms:modified>
</cp:coreProperties>
</file>