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Estadísticas y Gráficas" sheetId="1" r:id="rId1"/>
    <sheet name="Grafico 1" sheetId="2" r:id="rId2"/>
  </sheets>
  <definedNames>
    <definedName name="_xlnm._FilterDatabase" localSheetId="0" hidden="1">'Estadísticas y Gráficas'!$A$5:$R$77</definedName>
  </definedNames>
  <calcPr calcId="125725"/>
</workbook>
</file>

<file path=xl/calcChain.xml><?xml version="1.0" encoding="utf-8"?>
<calcChain xmlns="http://schemas.openxmlformats.org/spreadsheetml/2006/main">
  <c r="O16" i="1"/>
  <c r="I77"/>
  <c r="N77" l="1"/>
  <c r="M77"/>
  <c r="L77"/>
  <c r="K77"/>
  <c r="J77"/>
  <c r="H77"/>
  <c r="G77"/>
  <c r="F77"/>
  <c r="E77"/>
  <c r="C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P36" s="1"/>
  <c r="O35"/>
  <c r="O34"/>
  <c r="O33"/>
  <c r="O32"/>
  <c r="P32" s="1"/>
  <c r="O31"/>
  <c r="O30"/>
  <c r="O29"/>
  <c r="P29" s="1"/>
  <c r="O28"/>
  <c r="P28" s="1"/>
  <c r="O27"/>
  <c r="O26"/>
  <c r="O25"/>
  <c r="P25" s="1"/>
  <c r="O24"/>
  <c r="P24" s="1"/>
  <c r="O23"/>
  <c r="O22"/>
  <c r="O21"/>
  <c r="P21" s="1"/>
  <c r="O20"/>
  <c r="P20" s="1"/>
  <c r="O19"/>
  <c r="O18"/>
  <c r="O17"/>
  <c r="P17" s="1"/>
  <c r="O15"/>
  <c r="P15" s="1"/>
  <c r="O14"/>
  <c r="O13"/>
  <c r="O12"/>
  <c r="P12" s="1"/>
  <c r="O11"/>
  <c r="P11" s="1"/>
  <c r="O10"/>
  <c r="O9"/>
  <c r="O8"/>
  <c r="P8" s="1"/>
  <c r="O7"/>
  <c r="P7" s="1"/>
  <c r="O6"/>
  <c r="P33" l="1"/>
  <c r="P37"/>
  <c r="P41"/>
  <c r="P45"/>
  <c r="P49"/>
  <c r="P53"/>
  <c r="P57"/>
  <c r="P61"/>
  <c r="P65"/>
  <c r="P69"/>
  <c r="P73"/>
  <c r="P6"/>
  <c r="P10"/>
  <c r="P19"/>
  <c r="P27"/>
  <c r="P9"/>
  <c r="P13"/>
  <c r="P18"/>
  <c r="P22"/>
  <c r="P26"/>
  <c r="P30"/>
  <c r="P34"/>
  <c r="P38"/>
  <c r="P42"/>
  <c r="P46"/>
  <c r="P50"/>
  <c r="P54"/>
  <c r="P58"/>
  <c r="P62"/>
  <c r="P66"/>
  <c r="P70"/>
  <c r="P74"/>
  <c r="P14"/>
  <c r="P23"/>
  <c r="P31"/>
  <c r="P35"/>
  <c r="P39"/>
  <c r="P43"/>
  <c r="P47"/>
  <c r="P51"/>
  <c r="P55"/>
  <c r="P59"/>
  <c r="P63"/>
  <c r="P67"/>
  <c r="P71"/>
  <c r="P75"/>
  <c r="P16"/>
  <c r="P40"/>
  <c r="P44"/>
  <c r="P48"/>
  <c r="P52"/>
  <c r="P56"/>
  <c r="P60"/>
  <c r="P64"/>
  <c r="P68"/>
  <c r="P72"/>
  <c r="P76"/>
</calcChain>
</file>

<file path=xl/sharedStrings.xml><?xml version="1.0" encoding="utf-8"?>
<sst xmlns="http://schemas.openxmlformats.org/spreadsheetml/2006/main" count="235" uniqueCount="97">
  <si>
    <t>AYUNTAMIENTO DE ZAPOPAN, JALISCO</t>
  </si>
  <si>
    <t>Información fundamental- Ayuntamientos</t>
  </si>
  <si>
    <t>Registro de votación de las reuniones
del Consejo Municipal de Desarrollo Rural Sustentable (CMDRS)</t>
  </si>
  <si>
    <t>ASISTENCIA</t>
  </si>
  <si>
    <t>Cargo o de carácter ciudadano</t>
  </si>
  <si>
    <t>29/01/2016*</t>
  </si>
  <si>
    <t>Febrero</t>
  </si>
  <si>
    <t>Mayo</t>
  </si>
  <si>
    <t>Agosto</t>
  </si>
  <si>
    <t>Septiembre</t>
  </si>
  <si>
    <t>Octubre</t>
  </si>
  <si>
    <t>Noviembre</t>
  </si>
  <si>
    <t>Diciembre</t>
  </si>
  <si>
    <t>Total de asistencias</t>
  </si>
  <si>
    <t>Porcentaje de Asistencia por miembro</t>
  </si>
  <si>
    <t>Abraham Mendoza Velázquez</t>
  </si>
  <si>
    <t>Vocal</t>
  </si>
  <si>
    <t xml:space="preserve">No formaba parte del Consejo </t>
  </si>
  <si>
    <t>En este mes no se celebro sesión</t>
  </si>
  <si>
    <t>Alberto González Cordero/ Samuel Sandoval Sánchez</t>
  </si>
  <si>
    <t>Alejandro López Ibarra</t>
  </si>
  <si>
    <t xml:space="preserve">Alfredo Celis Calvillo/María Trinidad Alcalá Martínez </t>
  </si>
  <si>
    <t>Alfredo Gutiérrez Ruíz</t>
  </si>
  <si>
    <t>Angel Osvaldo González Villalobos</t>
  </si>
  <si>
    <t>Antonio Robles Díaz</t>
  </si>
  <si>
    <t>Apolonio Flores Ortiz</t>
  </si>
  <si>
    <t>Armando Guzmán Esparza</t>
  </si>
  <si>
    <t>Armando Javier Sánchez Lomelí</t>
  </si>
  <si>
    <t>Bartolo García Palafox</t>
  </si>
  <si>
    <t>Carlos Carrillo Poblano</t>
  </si>
  <si>
    <t>David Miguel Zamora Bueno/Santiago Pallán</t>
  </si>
  <si>
    <t>Erika Eugenia Félix Angeles</t>
  </si>
  <si>
    <t>Regidor Presidente de la Comisión de Desarrollo Rural</t>
  </si>
  <si>
    <t>Eusebio Rivera Rodríguez</t>
  </si>
  <si>
    <t>Félix Heriberto Márquez Rodríguez</t>
  </si>
  <si>
    <t>Fernando  Guzmán Gonzalez</t>
  </si>
  <si>
    <t>Fernando Bailón Montes</t>
  </si>
  <si>
    <t>Francisco Javier Salcido Hernández</t>
  </si>
  <si>
    <t>Francisco Sánchez Casillas</t>
  </si>
  <si>
    <t>Gilberto González Sánchez</t>
  </si>
  <si>
    <t>Gloria Armida Valencia Cubillas</t>
  </si>
  <si>
    <t>Héctor Mendoza Reyes</t>
  </si>
  <si>
    <t>Heriberto Corona Gaspar</t>
  </si>
  <si>
    <t>Hernán Cortés Ramírez</t>
  </si>
  <si>
    <t>José Luis Munguia Mora</t>
  </si>
  <si>
    <t xml:space="preserve">J. Jesús Monroy Moreno </t>
  </si>
  <si>
    <t>Javier Vazquez Navarro</t>
  </si>
  <si>
    <t>Jesús García Casillas/Rosa Hernández Macías</t>
  </si>
  <si>
    <t>Jesús Pablo Lemus Navarro/ Salvador Villaseñor Aldama</t>
  </si>
  <si>
    <t>Presidente del CMDRS</t>
  </si>
  <si>
    <t>Juan Ramón Palafox Villalobos</t>
  </si>
  <si>
    <t>José Alfredo Flores González</t>
  </si>
  <si>
    <t>José Angel Valdéz Santiago</t>
  </si>
  <si>
    <t>José Hiram Torres Salcedo</t>
  </si>
  <si>
    <t>José Luis Martínez Ruvalcaba</t>
  </si>
  <si>
    <t>José Tomás Salcedo Palacios</t>
  </si>
  <si>
    <t>José Trinidad Aldrete Soto</t>
  </si>
  <si>
    <t>Juan Carlos Torres Carrillo</t>
  </si>
  <si>
    <t>Juan José Torres Ortega/Santos Hidalgo R.</t>
  </si>
  <si>
    <t>Juan Manuel Michel Parra</t>
  </si>
  <si>
    <t>Juan Pérez Cárdenas</t>
  </si>
  <si>
    <t xml:space="preserve">Juan Rivera Contreras/Rosendo Armando Ramos F. </t>
  </si>
  <si>
    <t>Juan Torres López</t>
  </si>
  <si>
    <t>Laura Gabriela Cárdenas Rodríguez</t>
  </si>
  <si>
    <t>Luis Jorge Pedroza Moreno</t>
  </si>
  <si>
    <t>Luz María Saldaña Hernández</t>
  </si>
  <si>
    <t>Marciano Valtierra Azotla/Mazotli Bracamontes</t>
  </si>
  <si>
    <t xml:space="preserve">María de los Angeles González </t>
  </si>
  <si>
    <t>María del Carmen Castellón Sánchez</t>
  </si>
  <si>
    <t>María Domitila Predo Rivera</t>
  </si>
  <si>
    <t>María Isabel Franco Covarrubias</t>
  </si>
  <si>
    <t>Martín Castro Robles</t>
  </si>
  <si>
    <t>Martín De la Rosa Campos</t>
  </si>
  <si>
    <t>Secretario Tecnico CMDRS</t>
  </si>
  <si>
    <t xml:space="preserve">Mario Alberto Rodríguez Carrillo </t>
  </si>
  <si>
    <t>Miguel Arriaga Suárez</t>
  </si>
  <si>
    <t>Moisés Vera Velardi</t>
  </si>
  <si>
    <t>Pedro Torres Campos</t>
  </si>
  <si>
    <t>Ricardo Orozco Almeida</t>
  </si>
  <si>
    <t>Roberto Fernandez Allala</t>
  </si>
  <si>
    <t>Rogelio García Alvarado</t>
  </si>
  <si>
    <t>Román Robles Orozco</t>
  </si>
  <si>
    <t>Sabás Huerta Ramos</t>
  </si>
  <si>
    <t>Salvador Rizo Castelo</t>
  </si>
  <si>
    <t>Sergio Sandoval Gallo</t>
  </si>
  <si>
    <t>Silverio Meza Santos</t>
  </si>
  <si>
    <t>Teresa Guzmán Casillas</t>
  </si>
  <si>
    <t>Teresa Nuñez Casas</t>
  </si>
  <si>
    <t>Víctor Manuel Arellano González</t>
  </si>
  <si>
    <t>Silvestre Ramos Meza</t>
  </si>
  <si>
    <t xml:space="preserve">No formaba parte del Consejo  </t>
  </si>
  <si>
    <t>Raúl Baes Ríos</t>
  </si>
  <si>
    <t>Total</t>
  </si>
  <si>
    <t xml:space="preserve">*Verificar el acuerdo 01 ORD.03/2016 del acta de la Primera sesión Ordinaria y de Instalación del Consejo Municipal de Desarrollo Rural Sustentable. </t>
  </si>
  <si>
    <t>Armando Uribe Rodriguez ( incorporado el 14-07-2016 )</t>
  </si>
  <si>
    <t xml:space="preserve">Vocal </t>
  </si>
  <si>
    <t xml:space="preserve">NOMBRE DE LOS INTEGRANTES DEL CONSEJO DE DESARROLLO RURAL SUSTENTABLE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</si>
</sst>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/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1" fontId="4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3" borderId="9" xfId="0" applyFont="1" applyFill="1" applyBorder="1" applyAlignment="1">
      <alignment horizontal="center" vertical="center" wrapText="1"/>
    </xf>
    <xf numFmtId="14" fontId="11" fillId="4" borderId="9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2" fillId="0" borderId="10" xfId="2" applyFont="1" applyBorder="1" applyAlignment="1" applyProtection="1">
      <alignment horizontal="center" vertical="center" textRotation="90"/>
    </xf>
    <xf numFmtId="0" fontId="12" fillId="0" borderId="12" xfId="2" applyFont="1" applyBorder="1" applyAlignment="1" applyProtection="1">
      <alignment horizontal="center" vertical="center" textRotation="90"/>
    </xf>
    <xf numFmtId="0" fontId="12" fillId="0" borderId="13" xfId="2" applyFont="1" applyBorder="1" applyAlignment="1" applyProtection="1">
      <alignment horizontal="center" vertical="center" textRotation="90"/>
    </xf>
    <xf numFmtId="0" fontId="5" fillId="0" borderId="10" xfId="2" applyBorder="1" applyAlignment="1" applyProtection="1">
      <alignment horizontal="center" vertical="center" textRotation="90"/>
    </xf>
    <xf numFmtId="0" fontId="5" fillId="0" borderId="12" xfId="2" applyBorder="1" applyAlignment="1" applyProtection="1">
      <alignment horizontal="center" vertical="center" textRotation="90"/>
    </xf>
    <xf numFmtId="0" fontId="5" fillId="0" borderId="13" xfId="2" applyBorder="1" applyAlignment="1" applyProtection="1">
      <alignment horizontal="center" vertical="center" textRotation="90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2"/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3.7320334306762057E-2"/>
                  <c:y val="-2.1680220503206512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100%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973460577928824E-2"/>
                  <c:y val="-3.3256092568737412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70%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861037632064711E-2"/>
                  <c:y val="-1.9277111359774066E-3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en-US" sz="1000" b="1"/>
                      <a:t>69%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9613728793465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en-US"/>
                      <a:t>61%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66430609201621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en-US" sz="1000" b="1"/>
                      <a:t>56%</a:t>
                    </a:r>
                  </a:p>
                </c:rich>
              </c:tx>
              <c:spPr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853144487361338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/>
                    </a:pPr>
                    <a:r>
                      <a:rPr lang="en-US"/>
                      <a:t>54 %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Val val="1"/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Gráficas'!$C$5:$N$5</c:f>
              <c:strCache>
                <c:ptCount val="12"/>
                <c:pt idx="0">
                  <c:v>29/01/2016*</c:v>
                </c:pt>
                <c:pt idx="1">
                  <c:v>Febrero</c:v>
                </c:pt>
                <c:pt idx="2">
                  <c:v>10/03/2016</c:v>
                </c:pt>
                <c:pt idx="3">
                  <c:v>20/04/2016</c:v>
                </c:pt>
                <c:pt idx="4">
                  <c:v>Mayo</c:v>
                </c:pt>
                <c:pt idx="5">
                  <c:v>02/06/2016</c:v>
                </c:pt>
                <c:pt idx="6">
                  <c:v>14/07/2016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Gráficas'!$C$77:$N$77</c:f>
              <c:numCache>
                <c:formatCode>General</c:formatCode>
                <c:ptCount val="12"/>
                <c:pt idx="0">
                  <c:v>100</c:v>
                </c:pt>
                <c:pt idx="2" formatCode="0">
                  <c:v>69.117647058823522</c:v>
                </c:pt>
                <c:pt idx="3" formatCode="0">
                  <c:v>60</c:v>
                </c:pt>
                <c:pt idx="4" formatCode="0">
                  <c:v>0</c:v>
                </c:pt>
                <c:pt idx="5" formatCode="0">
                  <c:v>55.714285714285715</c:v>
                </c:pt>
                <c:pt idx="6" formatCode="0">
                  <c:v>53.521126760563376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</c:ser>
        <c:shape val="cylinder"/>
        <c:axId val="43196416"/>
        <c:axId val="43197952"/>
        <c:axId val="0"/>
      </c:bar3DChart>
      <c:catAx>
        <c:axId val="43196416"/>
        <c:scaling>
          <c:orientation val="minMax"/>
        </c:scaling>
        <c:axPos val="l"/>
        <c:numFmt formatCode="General" sourceLinked="1"/>
        <c:tickLblPos val="nextTo"/>
        <c:crossAx val="43197952"/>
        <c:crosses val="autoZero"/>
        <c:auto val="1"/>
        <c:lblAlgn val="ctr"/>
        <c:lblOffset val="100"/>
      </c:catAx>
      <c:valAx>
        <c:axId val="43197952"/>
        <c:scaling>
          <c:orientation val="minMax"/>
          <c:max val="100"/>
          <c:min val="50"/>
        </c:scaling>
        <c:axPos val="b"/>
        <c:majorGridlines/>
        <c:numFmt formatCode="General" sourceLinked="1"/>
        <c:tickLblPos val="nextTo"/>
        <c:crossAx val="43196416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083"/>
          <c:y val="8.3541242737916414E-3"/>
        </c:manualLayout>
      </c:layout>
    </c:title>
    <c:plotArea>
      <c:layout/>
      <c:barChart>
        <c:barDir val="bar"/>
        <c:grouping val="clustered"/>
        <c:ser>
          <c:idx val="0"/>
          <c:order val="0"/>
          <c:cat>
            <c:strRef>
              <c:f>'Estadísticas y Gráficas'!$A$6:$A$76</c:f>
              <c:strCache>
                <c:ptCount val="71"/>
                <c:pt idx="0">
                  <c:v>Abraham Mendoza Velázquez</c:v>
                </c:pt>
                <c:pt idx="1">
                  <c:v>Alberto González Cordero/ Samuel Sandoval Sánchez</c:v>
                </c:pt>
                <c:pt idx="2">
                  <c:v>Alejandro López Ibarra</c:v>
                </c:pt>
                <c:pt idx="3">
                  <c:v>Alfredo Celis Calvillo/María Trinidad Alcalá Martínez </c:v>
                </c:pt>
                <c:pt idx="4">
                  <c:v>Alfredo Gutiérrez Ruíz</c:v>
                </c:pt>
                <c:pt idx="5">
                  <c:v>Angel Osvaldo González Villalobos</c:v>
                </c:pt>
                <c:pt idx="6">
                  <c:v>Antonio Robles Díaz</c:v>
                </c:pt>
                <c:pt idx="7">
                  <c:v>Apolonio Flores Ortiz</c:v>
                </c:pt>
                <c:pt idx="8">
                  <c:v>Armando Guzmán Esparza</c:v>
                </c:pt>
                <c:pt idx="9">
                  <c:v>Armando Javier Sánchez Lomelí</c:v>
                </c:pt>
                <c:pt idx="10">
                  <c:v>Armando Uribe Rodriguez ( incorporado el 14-07-2016 )</c:v>
                </c:pt>
                <c:pt idx="11">
                  <c:v>Bartolo García Palafox</c:v>
                </c:pt>
                <c:pt idx="12">
                  <c:v>Carlos Carrillo Poblano</c:v>
                </c:pt>
                <c:pt idx="13">
                  <c:v>David Miguel Zamora Bueno/Santiago Pallán</c:v>
                </c:pt>
                <c:pt idx="14">
                  <c:v>Erika Eugenia Félix Angeles</c:v>
                </c:pt>
                <c:pt idx="15">
                  <c:v>Eusebio Rivera Rodríguez</c:v>
                </c:pt>
                <c:pt idx="16">
                  <c:v>Félix Heriberto Márquez Rodríguez</c:v>
                </c:pt>
                <c:pt idx="17">
                  <c:v>Fernando  Guzmán Gonzalez</c:v>
                </c:pt>
                <c:pt idx="18">
                  <c:v>Fernando Bailón Montes</c:v>
                </c:pt>
                <c:pt idx="19">
                  <c:v>Francisco Javier Salcido Hernández</c:v>
                </c:pt>
                <c:pt idx="20">
                  <c:v>Francisco Sánchez Casillas</c:v>
                </c:pt>
                <c:pt idx="21">
                  <c:v>Gilberto González Sánchez</c:v>
                </c:pt>
                <c:pt idx="22">
                  <c:v>Gloria Armida Valencia Cubillas</c:v>
                </c:pt>
                <c:pt idx="23">
                  <c:v>Héctor Mendoza Reyes</c:v>
                </c:pt>
                <c:pt idx="24">
                  <c:v>Heriberto Corona Gaspar</c:v>
                </c:pt>
                <c:pt idx="25">
                  <c:v>Hernán Cortés Ramírez</c:v>
                </c:pt>
                <c:pt idx="26">
                  <c:v>José Luis Munguia Mora</c:v>
                </c:pt>
                <c:pt idx="27">
                  <c:v>J. Jesús Monroy Moreno </c:v>
                </c:pt>
                <c:pt idx="28">
                  <c:v>Javier Vazquez Navarro</c:v>
                </c:pt>
                <c:pt idx="29">
                  <c:v>Jesús García Casillas/Rosa Hernández Macías</c:v>
                </c:pt>
                <c:pt idx="30">
                  <c:v>Jesús Pablo Lemus Navarro/ Salvador Villaseñor Aldama</c:v>
                </c:pt>
                <c:pt idx="31">
                  <c:v>Juan Ramón Palafox Villalobos</c:v>
                </c:pt>
                <c:pt idx="32">
                  <c:v>José Alfredo Flores González</c:v>
                </c:pt>
                <c:pt idx="33">
                  <c:v>José Angel Valdéz Santiago</c:v>
                </c:pt>
                <c:pt idx="34">
                  <c:v>José Hiram Torres Salcedo</c:v>
                </c:pt>
                <c:pt idx="35">
                  <c:v>José Luis Martínez Ruvalcaba</c:v>
                </c:pt>
                <c:pt idx="36">
                  <c:v>José Tomás Salcedo Palacios</c:v>
                </c:pt>
                <c:pt idx="37">
                  <c:v>José Trinidad Aldrete Soto</c:v>
                </c:pt>
                <c:pt idx="38">
                  <c:v>Juan Carlos Torres Carrillo</c:v>
                </c:pt>
                <c:pt idx="39">
                  <c:v>Juan José Torres Ortega/Santos Hidalgo R.</c:v>
                </c:pt>
                <c:pt idx="40">
                  <c:v>Juan Manuel Michel Parra</c:v>
                </c:pt>
                <c:pt idx="41">
                  <c:v>Juan Pérez Cárdenas</c:v>
                </c:pt>
                <c:pt idx="42">
                  <c:v>Juan Rivera Contreras/Rosendo Armando Ramos F. </c:v>
                </c:pt>
                <c:pt idx="43">
                  <c:v>Juan Torres López</c:v>
                </c:pt>
                <c:pt idx="44">
                  <c:v>Laura Gabriela Cárdenas Rodríguez</c:v>
                </c:pt>
                <c:pt idx="45">
                  <c:v>Luis Jorge Pedroza Moreno</c:v>
                </c:pt>
                <c:pt idx="46">
                  <c:v>Luz María Saldaña Hernández</c:v>
                </c:pt>
                <c:pt idx="47">
                  <c:v>Marciano Valtierra Azotla/Mazotli Bracamontes</c:v>
                </c:pt>
                <c:pt idx="48">
                  <c:v>María de los Angeles González </c:v>
                </c:pt>
                <c:pt idx="49">
                  <c:v>María del Carmen Castellón Sánchez</c:v>
                </c:pt>
                <c:pt idx="50">
                  <c:v>María Domitila Predo Rivera</c:v>
                </c:pt>
                <c:pt idx="51">
                  <c:v>María Isabel Franco Covarrubias</c:v>
                </c:pt>
                <c:pt idx="52">
                  <c:v>Martín Castro Robles</c:v>
                </c:pt>
                <c:pt idx="53">
                  <c:v>Martín De la Rosa Campos</c:v>
                </c:pt>
                <c:pt idx="54">
                  <c:v>Mario Alberto Rodríguez Carrillo </c:v>
                </c:pt>
                <c:pt idx="55">
                  <c:v>Miguel Arriaga Suárez</c:v>
                </c:pt>
                <c:pt idx="56">
                  <c:v>Moisés Vera Velardi</c:v>
                </c:pt>
                <c:pt idx="57">
                  <c:v>Pedro Torres Campos</c:v>
                </c:pt>
                <c:pt idx="58">
                  <c:v>Ricardo Orozco Almeida</c:v>
                </c:pt>
                <c:pt idx="59">
                  <c:v>Roberto Fernandez Allala</c:v>
                </c:pt>
                <c:pt idx="60">
                  <c:v>Rogelio García Alvarado</c:v>
                </c:pt>
                <c:pt idx="61">
                  <c:v>Román Robles Orozco</c:v>
                </c:pt>
                <c:pt idx="62">
                  <c:v>Sabás Huerta Ramos</c:v>
                </c:pt>
                <c:pt idx="63">
                  <c:v>Salvador Rizo Castelo</c:v>
                </c:pt>
                <c:pt idx="64">
                  <c:v>Sergio Sandoval Gallo</c:v>
                </c:pt>
                <c:pt idx="65">
                  <c:v>Silverio Meza Santos</c:v>
                </c:pt>
                <c:pt idx="66">
                  <c:v>Teresa Guzmán Casillas</c:v>
                </c:pt>
                <c:pt idx="67">
                  <c:v>Teresa Nuñez Casas</c:v>
                </c:pt>
                <c:pt idx="68">
                  <c:v>Víctor Manuel Arellano González</c:v>
                </c:pt>
                <c:pt idx="69">
                  <c:v>Silvestre Ramos Meza</c:v>
                </c:pt>
                <c:pt idx="70">
                  <c:v>Raúl Baes Ríos</c:v>
                </c:pt>
              </c:strCache>
            </c:strRef>
          </c:cat>
          <c:val>
            <c:numRef>
              <c:f>'Estadísticas y Gráficas'!$O$6:$O$76</c:f>
              <c:numCache>
                <c:formatCode>General</c:formatCode>
                <c:ptCount val="71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0</c:v>
                </c:pt>
                <c:pt idx="29">
                  <c:v>4</c:v>
                </c:pt>
                <c:pt idx="30">
                  <c:v>5</c:v>
                </c:pt>
                <c:pt idx="31">
                  <c:v>1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4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3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1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4</c:v>
                </c:pt>
                <c:pt idx="66">
                  <c:v>3</c:v>
                </c:pt>
                <c:pt idx="67">
                  <c:v>0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</c:numCache>
            </c:numRef>
          </c:val>
        </c:ser>
        <c:axId val="43260160"/>
        <c:axId val="43286528"/>
      </c:barChart>
      <c:catAx>
        <c:axId val="43260160"/>
        <c:scaling>
          <c:orientation val="minMax"/>
        </c:scaling>
        <c:axPos val="l"/>
        <c:numFmt formatCode="General" sourceLinked="1"/>
        <c:tickLblPos val="nextTo"/>
        <c:crossAx val="43286528"/>
        <c:crosses val="autoZero"/>
        <c:auto val="1"/>
        <c:lblAlgn val="ctr"/>
        <c:lblOffset val="100"/>
      </c:catAx>
      <c:valAx>
        <c:axId val="4328652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43260160"/>
        <c:crosses val="autoZero"/>
        <c:crossBetween val="between"/>
        <c:majorUnit val="1"/>
        <c:minorUnit val="4.0000000000000022E-2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266701</xdr:colOff>
      <xdr:row>0</xdr:row>
      <xdr:rowOff>438150</xdr:rowOff>
    </xdr:from>
    <xdr:to>
      <xdr:col>12</xdr:col>
      <xdr:colOff>1102521</xdr:colOff>
      <xdr:row>2</xdr:row>
      <xdr:rowOff>290512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28795" y="438150"/>
          <a:ext cx="83582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288131</xdr:colOff>
      <xdr:row>0</xdr:row>
      <xdr:rowOff>407193</xdr:rowOff>
    </xdr:from>
    <xdr:to>
      <xdr:col>2</xdr:col>
      <xdr:colOff>1123950</xdr:colOff>
      <xdr:row>2</xdr:row>
      <xdr:rowOff>259555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9194" y="407193"/>
          <a:ext cx="83581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460375</xdr:colOff>
      <xdr:row>81</xdr:row>
      <xdr:rowOff>127001</xdr:rowOff>
    </xdr:from>
    <xdr:to>
      <xdr:col>6</xdr:col>
      <xdr:colOff>500063</xdr:colOff>
      <xdr:row>116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738189</xdr:colOff>
      <xdr:row>66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6/09/Informaci&#243;n-relativa-a-agosto-2016-consejo-desarrollo-rural.pdf" TargetMode="External"/><Relationship Id="rId7" Type="http://schemas.openxmlformats.org/officeDocument/2006/relationships/hyperlink" Target="http://www.zapopan.gob.mx/wp-content/uploads/2017/01/Informacion-diciembre.pdf" TargetMode="External"/><Relationship Id="rId2" Type="http://schemas.openxmlformats.org/officeDocument/2006/relationships/hyperlink" Target="http://www.zapopan.gob.mx/wp-content/uploads/2016/06/Desarrollo-rural-mayo.pdf" TargetMode="External"/><Relationship Id="rId1" Type="http://schemas.openxmlformats.org/officeDocument/2006/relationships/hyperlink" Target="http://www.zapopan.gob.mx/wp-content/uploads/2013/07/Informaci%C3%B3n-relativa-a-Marzo-2016.pdf" TargetMode="External"/><Relationship Id="rId6" Type="http://schemas.openxmlformats.org/officeDocument/2006/relationships/hyperlink" Target="http://www.zapopan.gob.mx/wp-content/uploads/2016/12/Desarrollo-rural-y-Sanidad-Animal.pdf" TargetMode="External"/><Relationship Id="rId5" Type="http://schemas.openxmlformats.org/officeDocument/2006/relationships/hyperlink" Target="http://www.zapopan.gob.mx/wp-content/uploads/2016/11/Consejo_de_desarrollo_rural.pdf" TargetMode="External"/><Relationship Id="rId4" Type="http://schemas.openxmlformats.org/officeDocument/2006/relationships/hyperlink" Target="http://www.zapopan.gob.mx/wp-content/uploads/2016/10/Consejo-desarrollo-rural-1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80" zoomScaleNormal="80" workbookViewId="0">
      <selection activeCell="N6" sqref="N6:N76"/>
    </sheetView>
  </sheetViews>
  <sheetFormatPr baseColWidth="10" defaultRowHeight="15"/>
  <cols>
    <col min="1" max="1" width="48.42578125" style="10" customWidth="1"/>
    <col min="2" max="2" width="22" customWidth="1"/>
    <col min="3" max="3" width="28.5703125" customWidth="1"/>
    <col min="4" max="9" width="23.5703125" customWidth="1"/>
    <col min="10" max="10" width="17.140625" customWidth="1"/>
    <col min="11" max="11" width="17.85546875" customWidth="1"/>
    <col min="12" max="12" width="16.5703125" customWidth="1"/>
    <col min="13" max="13" width="17" customWidth="1"/>
    <col min="14" max="14" width="20.42578125" customWidth="1"/>
    <col min="15" max="16" width="22.7109375" customWidth="1"/>
    <col min="17" max="18" width="10.7109375" customWidth="1"/>
  </cols>
  <sheetData>
    <row r="1" spans="1:18" ht="39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8" ht="41.2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8" ht="44.25" customHeight="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8" ht="42.75" customHeight="1">
      <c r="A4" s="31"/>
      <c r="B4" s="31"/>
      <c r="C4" s="32" t="s">
        <v>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54" customHeight="1">
      <c r="A5" s="11" t="s">
        <v>96</v>
      </c>
      <c r="B5" s="11" t="s">
        <v>4</v>
      </c>
      <c r="C5" s="12" t="s">
        <v>5</v>
      </c>
      <c r="D5" s="12" t="s">
        <v>6</v>
      </c>
      <c r="E5" s="12">
        <v>42439</v>
      </c>
      <c r="F5" s="12">
        <v>42480</v>
      </c>
      <c r="G5" s="12" t="s">
        <v>7</v>
      </c>
      <c r="H5" s="12">
        <v>42523</v>
      </c>
      <c r="I5" s="12">
        <v>42565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3" t="s">
        <v>13</v>
      </c>
      <c r="P5" s="13" t="s">
        <v>14</v>
      </c>
      <c r="Q5" s="1"/>
      <c r="R5" s="1"/>
    </row>
    <row r="6" spans="1:18" ht="30" customHeight="1">
      <c r="A6" s="17" t="s">
        <v>15</v>
      </c>
      <c r="B6" s="2" t="s">
        <v>16</v>
      </c>
      <c r="C6" s="14" t="s">
        <v>17</v>
      </c>
      <c r="D6" s="33" t="s">
        <v>18</v>
      </c>
      <c r="E6" s="3">
        <v>1</v>
      </c>
      <c r="F6" s="3">
        <v>1</v>
      </c>
      <c r="G6" s="33" t="s">
        <v>18</v>
      </c>
      <c r="H6" s="2">
        <v>1</v>
      </c>
      <c r="I6" s="2">
        <v>1</v>
      </c>
      <c r="J6" s="33" t="s">
        <v>18</v>
      </c>
      <c r="K6" s="33" t="s">
        <v>18</v>
      </c>
      <c r="L6" s="33" t="s">
        <v>18</v>
      </c>
      <c r="M6" s="33" t="s">
        <v>18</v>
      </c>
      <c r="N6" s="36" t="s">
        <v>18</v>
      </c>
      <c r="O6" s="2">
        <f t="shared" ref="O6:O39" si="0">SUM(C6:N6)</f>
        <v>4</v>
      </c>
      <c r="P6" s="9">
        <f>(O6*100)/($O$36)</f>
        <v>80</v>
      </c>
    </row>
    <row r="7" spans="1:18" ht="30" customHeight="1">
      <c r="A7" s="17" t="s">
        <v>19</v>
      </c>
      <c r="B7" s="2" t="s">
        <v>16</v>
      </c>
      <c r="C7" s="14" t="s">
        <v>17</v>
      </c>
      <c r="D7" s="34"/>
      <c r="E7" s="5">
        <v>1</v>
      </c>
      <c r="F7" s="3">
        <v>1</v>
      </c>
      <c r="G7" s="34"/>
      <c r="H7" s="2">
        <v>1</v>
      </c>
      <c r="I7" s="2">
        <v>0</v>
      </c>
      <c r="J7" s="34"/>
      <c r="K7" s="34"/>
      <c r="L7" s="34"/>
      <c r="M7" s="34"/>
      <c r="N7" s="37"/>
      <c r="O7" s="2">
        <f t="shared" si="0"/>
        <v>3</v>
      </c>
      <c r="P7" s="9">
        <f t="shared" ref="P7:P70" si="1">(O7*100)/($O$36)</f>
        <v>60</v>
      </c>
    </row>
    <row r="8" spans="1:18" ht="30" customHeight="1">
      <c r="A8" s="17" t="s">
        <v>20</v>
      </c>
      <c r="B8" s="2" t="s">
        <v>16</v>
      </c>
      <c r="C8" s="14" t="s">
        <v>17</v>
      </c>
      <c r="D8" s="34"/>
      <c r="E8" s="5">
        <v>0</v>
      </c>
      <c r="F8" s="3">
        <v>0</v>
      </c>
      <c r="G8" s="34"/>
      <c r="H8" s="2">
        <v>0</v>
      </c>
      <c r="I8" s="2">
        <v>0</v>
      </c>
      <c r="J8" s="34"/>
      <c r="K8" s="34"/>
      <c r="L8" s="34"/>
      <c r="M8" s="34"/>
      <c r="N8" s="37"/>
      <c r="O8" s="2">
        <f t="shared" si="0"/>
        <v>0</v>
      </c>
      <c r="P8" s="9">
        <f t="shared" si="1"/>
        <v>0</v>
      </c>
    </row>
    <row r="9" spans="1:18" ht="30" customHeight="1">
      <c r="A9" s="17" t="s">
        <v>21</v>
      </c>
      <c r="B9" s="2" t="s">
        <v>16</v>
      </c>
      <c r="C9" s="14" t="s">
        <v>17</v>
      </c>
      <c r="D9" s="34"/>
      <c r="E9" s="5">
        <v>1</v>
      </c>
      <c r="F9" s="3">
        <v>1</v>
      </c>
      <c r="G9" s="34"/>
      <c r="H9" s="2">
        <v>1</v>
      </c>
      <c r="I9" s="2">
        <v>1</v>
      </c>
      <c r="J9" s="34"/>
      <c r="K9" s="34"/>
      <c r="L9" s="34"/>
      <c r="M9" s="34"/>
      <c r="N9" s="37"/>
      <c r="O9" s="2">
        <f t="shared" si="0"/>
        <v>4</v>
      </c>
      <c r="P9" s="9">
        <f t="shared" si="1"/>
        <v>80</v>
      </c>
    </row>
    <row r="10" spans="1:18" ht="30" customHeight="1">
      <c r="A10" s="17" t="s">
        <v>22</v>
      </c>
      <c r="B10" s="2" t="s">
        <v>16</v>
      </c>
      <c r="C10" s="14" t="s">
        <v>17</v>
      </c>
      <c r="D10" s="34"/>
      <c r="E10" s="5">
        <v>1</v>
      </c>
      <c r="F10" s="3">
        <v>1</v>
      </c>
      <c r="G10" s="34"/>
      <c r="H10" s="2">
        <v>1</v>
      </c>
      <c r="I10" s="2">
        <v>1</v>
      </c>
      <c r="J10" s="34"/>
      <c r="K10" s="34"/>
      <c r="L10" s="34"/>
      <c r="M10" s="34"/>
      <c r="N10" s="37"/>
      <c r="O10" s="2">
        <f t="shared" si="0"/>
        <v>4</v>
      </c>
      <c r="P10" s="9">
        <f t="shared" si="1"/>
        <v>80</v>
      </c>
    </row>
    <row r="11" spans="1:18" ht="30" customHeight="1">
      <c r="A11" s="17" t="s">
        <v>23</v>
      </c>
      <c r="B11" s="2" t="s">
        <v>16</v>
      </c>
      <c r="C11" s="14" t="s">
        <v>17</v>
      </c>
      <c r="D11" s="34"/>
      <c r="E11" s="5">
        <v>0</v>
      </c>
      <c r="F11" s="3">
        <v>0</v>
      </c>
      <c r="G11" s="34"/>
      <c r="H11" s="2">
        <v>0</v>
      </c>
      <c r="I11" s="2">
        <v>0</v>
      </c>
      <c r="J11" s="34"/>
      <c r="K11" s="34"/>
      <c r="L11" s="34"/>
      <c r="M11" s="34"/>
      <c r="N11" s="37"/>
      <c r="O11" s="2">
        <f t="shared" si="0"/>
        <v>0</v>
      </c>
      <c r="P11" s="9">
        <f t="shared" si="1"/>
        <v>0</v>
      </c>
    </row>
    <row r="12" spans="1:18" ht="30" customHeight="1">
      <c r="A12" s="17" t="s">
        <v>24</v>
      </c>
      <c r="B12" s="2" t="s">
        <v>16</v>
      </c>
      <c r="C12" s="14" t="s">
        <v>17</v>
      </c>
      <c r="D12" s="34"/>
      <c r="E12" s="5">
        <v>1</v>
      </c>
      <c r="F12" s="3">
        <v>0</v>
      </c>
      <c r="G12" s="34"/>
      <c r="H12" s="2">
        <v>1</v>
      </c>
      <c r="I12" s="2">
        <v>1</v>
      </c>
      <c r="J12" s="34"/>
      <c r="K12" s="34"/>
      <c r="L12" s="34"/>
      <c r="M12" s="34"/>
      <c r="N12" s="37"/>
      <c r="O12" s="2">
        <f t="shared" si="0"/>
        <v>3</v>
      </c>
      <c r="P12" s="9">
        <f t="shared" si="1"/>
        <v>60</v>
      </c>
    </row>
    <row r="13" spans="1:18" ht="30" customHeight="1">
      <c r="A13" s="17" t="s">
        <v>25</v>
      </c>
      <c r="B13" s="2" t="s">
        <v>16</v>
      </c>
      <c r="C13" s="14" t="s">
        <v>17</v>
      </c>
      <c r="D13" s="34"/>
      <c r="E13" s="5">
        <v>1</v>
      </c>
      <c r="F13" s="3">
        <v>1</v>
      </c>
      <c r="G13" s="34"/>
      <c r="H13" s="2">
        <v>0</v>
      </c>
      <c r="I13" s="2">
        <v>1</v>
      </c>
      <c r="J13" s="34"/>
      <c r="K13" s="34"/>
      <c r="L13" s="34"/>
      <c r="M13" s="34"/>
      <c r="N13" s="37"/>
      <c r="O13" s="2">
        <f t="shared" si="0"/>
        <v>3</v>
      </c>
      <c r="P13" s="9">
        <f t="shared" si="1"/>
        <v>60</v>
      </c>
    </row>
    <row r="14" spans="1:18" ht="30" customHeight="1">
      <c r="A14" s="17" t="s">
        <v>26</v>
      </c>
      <c r="B14" s="2" t="s">
        <v>16</v>
      </c>
      <c r="C14" s="14" t="s">
        <v>17</v>
      </c>
      <c r="D14" s="34"/>
      <c r="E14" s="5">
        <v>0</v>
      </c>
      <c r="F14" s="3">
        <v>0</v>
      </c>
      <c r="G14" s="34"/>
      <c r="H14" s="2">
        <v>0</v>
      </c>
      <c r="I14" s="2">
        <v>0</v>
      </c>
      <c r="J14" s="34"/>
      <c r="K14" s="34"/>
      <c r="L14" s="34"/>
      <c r="M14" s="34"/>
      <c r="N14" s="37"/>
      <c r="O14" s="2">
        <f t="shared" si="0"/>
        <v>0</v>
      </c>
      <c r="P14" s="9">
        <f t="shared" si="1"/>
        <v>0</v>
      </c>
    </row>
    <row r="15" spans="1:18" ht="30" customHeight="1">
      <c r="A15" s="17" t="s">
        <v>27</v>
      </c>
      <c r="B15" s="2" t="s">
        <v>16</v>
      </c>
      <c r="C15" s="14" t="s">
        <v>17</v>
      </c>
      <c r="D15" s="34"/>
      <c r="E15" s="5">
        <v>1</v>
      </c>
      <c r="F15" s="3">
        <v>0</v>
      </c>
      <c r="G15" s="34"/>
      <c r="H15" s="2">
        <v>1</v>
      </c>
      <c r="I15" s="2">
        <v>0</v>
      </c>
      <c r="J15" s="34"/>
      <c r="K15" s="34"/>
      <c r="L15" s="34"/>
      <c r="M15" s="34"/>
      <c r="N15" s="37"/>
      <c r="O15" s="2">
        <f t="shared" si="0"/>
        <v>2</v>
      </c>
      <c r="P15" s="9">
        <f t="shared" si="1"/>
        <v>40</v>
      </c>
    </row>
    <row r="16" spans="1:18" ht="30" customHeight="1">
      <c r="A16" s="16" t="s">
        <v>94</v>
      </c>
      <c r="B16" s="2" t="s">
        <v>95</v>
      </c>
      <c r="C16" s="14" t="s">
        <v>17</v>
      </c>
      <c r="D16" s="34"/>
      <c r="E16" s="14" t="s">
        <v>17</v>
      </c>
      <c r="F16" s="14" t="s">
        <v>17</v>
      </c>
      <c r="G16" s="34"/>
      <c r="H16" s="14" t="s">
        <v>17</v>
      </c>
      <c r="I16" s="15">
        <v>1</v>
      </c>
      <c r="J16" s="34"/>
      <c r="K16" s="34"/>
      <c r="L16" s="34"/>
      <c r="M16" s="34"/>
      <c r="N16" s="37"/>
      <c r="O16" s="2">
        <f t="shared" si="0"/>
        <v>1</v>
      </c>
      <c r="P16" s="9">
        <f t="shared" si="1"/>
        <v>20</v>
      </c>
    </row>
    <row r="17" spans="1:16" ht="30" customHeight="1">
      <c r="A17" s="17" t="s">
        <v>28</v>
      </c>
      <c r="B17" s="2" t="s">
        <v>16</v>
      </c>
      <c r="C17" s="14" t="s">
        <v>17</v>
      </c>
      <c r="D17" s="34"/>
      <c r="E17" s="5">
        <v>1</v>
      </c>
      <c r="F17" s="3">
        <v>1</v>
      </c>
      <c r="G17" s="34"/>
      <c r="H17" s="2">
        <v>0</v>
      </c>
      <c r="I17" s="2">
        <v>1</v>
      </c>
      <c r="J17" s="34"/>
      <c r="K17" s="34"/>
      <c r="L17" s="34"/>
      <c r="M17" s="34"/>
      <c r="N17" s="37"/>
      <c r="O17" s="2">
        <f t="shared" si="0"/>
        <v>3</v>
      </c>
      <c r="P17" s="9">
        <f t="shared" si="1"/>
        <v>60</v>
      </c>
    </row>
    <row r="18" spans="1:16" ht="30" customHeight="1">
      <c r="A18" s="17" t="s">
        <v>29</v>
      </c>
      <c r="B18" s="2" t="s">
        <v>16</v>
      </c>
      <c r="C18" s="14" t="s">
        <v>17</v>
      </c>
      <c r="D18" s="34"/>
      <c r="E18" s="5">
        <v>0</v>
      </c>
      <c r="F18" s="3">
        <v>1</v>
      </c>
      <c r="G18" s="34"/>
      <c r="H18" s="2">
        <v>0</v>
      </c>
      <c r="I18" s="2">
        <v>0</v>
      </c>
      <c r="J18" s="34"/>
      <c r="K18" s="34"/>
      <c r="L18" s="34"/>
      <c r="M18" s="34"/>
      <c r="N18" s="37"/>
      <c r="O18" s="2">
        <f t="shared" si="0"/>
        <v>1</v>
      </c>
      <c r="P18" s="9">
        <f t="shared" si="1"/>
        <v>20</v>
      </c>
    </row>
    <row r="19" spans="1:16" ht="30" customHeight="1">
      <c r="A19" s="17" t="s">
        <v>30</v>
      </c>
      <c r="B19" s="2" t="s">
        <v>16</v>
      </c>
      <c r="C19" s="14" t="s">
        <v>17</v>
      </c>
      <c r="D19" s="34"/>
      <c r="E19" s="5">
        <v>1</v>
      </c>
      <c r="F19" s="3">
        <v>0</v>
      </c>
      <c r="G19" s="34"/>
      <c r="H19" s="2">
        <v>1</v>
      </c>
      <c r="I19" s="2">
        <v>0</v>
      </c>
      <c r="J19" s="34"/>
      <c r="K19" s="34"/>
      <c r="L19" s="34"/>
      <c r="M19" s="34"/>
      <c r="N19" s="37"/>
      <c r="O19" s="2">
        <f t="shared" si="0"/>
        <v>2</v>
      </c>
      <c r="P19" s="9">
        <f t="shared" si="1"/>
        <v>40</v>
      </c>
    </row>
    <row r="20" spans="1:16" ht="40.5">
      <c r="A20" s="17" t="s">
        <v>31</v>
      </c>
      <c r="B20" s="6" t="s">
        <v>32</v>
      </c>
      <c r="C20" s="6">
        <v>1</v>
      </c>
      <c r="D20" s="34"/>
      <c r="E20" s="5">
        <v>1</v>
      </c>
      <c r="F20" s="3">
        <v>1</v>
      </c>
      <c r="G20" s="34"/>
      <c r="H20" s="2">
        <v>1</v>
      </c>
      <c r="I20" s="2">
        <v>1</v>
      </c>
      <c r="J20" s="34"/>
      <c r="K20" s="34"/>
      <c r="L20" s="34"/>
      <c r="M20" s="34"/>
      <c r="N20" s="37"/>
      <c r="O20" s="2">
        <f t="shared" si="0"/>
        <v>5</v>
      </c>
      <c r="P20" s="9">
        <f t="shared" si="1"/>
        <v>100</v>
      </c>
    </row>
    <row r="21" spans="1:16" ht="30" customHeight="1">
      <c r="A21" s="17" t="s">
        <v>33</v>
      </c>
      <c r="B21" s="2" t="s">
        <v>16</v>
      </c>
      <c r="C21" s="14" t="s">
        <v>17</v>
      </c>
      <c r="D21" s="34"/>
      <c r="E21" s="5">
        <v>1</v>
      </c>
      <c r="F21" s="3">
        <v>1</v>
      </c>
      <c r="G21" s="34"/>
      <c r="H21" s="2">
        <v>1</v>
      </c>
      <c r="I21" s="2">
        <v>1</v>
      </c>
      <c r="J21" s="34"/>
      <c r="K21" s="34"/>
      <c r="L21" s="34"/>
      <c r="M21" s="34"/>
      <c r="N21" s="37"/>
      <c r="O21" s="2">
        <f t="shared" si="0"/>
        <v>4</v>
      </c>
      <c r="P21" s="9">
        <f t="shared" si="1"/>
        <v>80</v>
      </c>
    </row>
    <row r="22" spans="1:16" ht="30" customHeight="1">
      <c r="A22" s="17" t="s">
        <v>34</v>
      </c>
      <c r="B22" s="2" t="s">
        <v>16</v>
      </c>
      <c r="C22" s="14" t="s">
        <v>17</v>
      </c>
      <c r="D22" s="34"/>
      <c r="E22" s="5">
        <v>1</v>
      </c>
      <c r="F22" s="3">
        <v>1</v>
      </c>
      <c r="G22" s="34"/>
      <c r="H22" s="2">
        <v>1</v>
      </c>
      <c r="I22" s="2">
        <v>1</v>
      </c>
      <c r="J22" s="34"/>
      <c r="K22" s="34"/>
      <c r="L22" s="34"/>
      <c r="M22" s="34"/>
      <c r="N22" s="37"/>
      <c r="O22" s="2">
        <f t="shared" si="0"/>
        <v>4</v>
      </c>
      <c r="P22" s="9">
        <f t="shared" si="1"/>
        <v>80</v>
      </c>
    </row>
    <row r="23" spans="1:16" ht="30" customHeight="1">
      <c r="A23" s="17" t="s">
        <v>35</v>
      </c>
      <c r="B23" s="2" t="s">
        <v>16</v>
      </c>
      <c r="C23" s="14" t="s">
        <v>17</v>
      </c>
      <c r="D23" s="34"/>
      <c r="E23" s="5">
        <v>0</v>
      </c>
      <c r="F23" s="3">
        <v>0</v>
      </c>
      <c r="G23" s="34"/>
      <c r="H23" s="2">
        <v>0</v>
      </c>
      <c r="I23" s="2">
        <v>1</v>
      </c>
      <c r="J23" s="34"/>
      <c r="K23" s="34"/>
      <c r="L23" s="34"/>
      <c r="M23" s="34"/>
      <c r="N23" s="37"/>
      <c r="O23" s="2">
        <f t="shared" si="0"/>
        <v>1</v>
      </c>
      <c r="P23" s="9">
        <f t="shared" si="1"/>
        <v>20</v>
      </c>
    </row>
    <row r="24" spans="1:16" ht="30" customHeight="1">
      <c r="A24" s="17" t="s">
        <v>36</v>
      </c>
      <c r="B24" s="2" t="s">
        <v>16</v>
      </c>
      <c r="C24" s="14" t="s">
        <v>17</v>
      </c>
      <c r="D24" s="34"/>
      <c r="E24" s="5">
        <v>1</v>
      </c>
      <c r="F24" s="3">
        <v>0</v>
      </c>
      <c r="G24" s="34"/>
      <c r="H24" s="2">
        <v>0</v>
      </c>
      <c r="I24" s="2">
        <v>0</v>
      </c>
      <c r="J24" s="34"/>
      <c r="K24" s="34"/>
      <c r="L24" s="34"/>
      <c r="M24" s="34"/>
      <c r="N24" s="37"/>
      <c r="O24" s="2">
        <f t="shared" si="0"/>
        <v>1</v>
      </c>
      <c r="P24" s="9">
        <f t="shared" si="1"/>
        <v>20</v>
      </c>
    </row>
    <row r="25" spans="1:16" ht="30" customHeight="1">
      <c r="A25" s="17" t="s">
        <v>37</v>
      </c>
      <c r="B25" s="2" t="s">
        <v>16</v>
      </c>
      <c r="C25" s="14" t="s">
        <v>17</v>
      </c>
      <c r="D25" s="34"/>
      <c r="E25" s="5">
        <v>1</v>
      </c>
      <c r="F25" s="3">
        <v>0</v>
      </c>
      <c r="G25" s="34"/>
      <c r="H25" s="2">
        <v>1</v>
      </c>
      <c r="I25" s="2">
        <v>0</v>
      </c>
      <c r="J25" s="34"/>
      <c r="K25" s="34"/>
      <c r="L25" s="34"/>
      <c r="M25" s="34"/>
      <c r="N25" s="37"/>
      <c r="O25" s="2">
        <f t="shared" si="0"/>
        <v>2</v>
      </c>
      <c r="P25" s="9">
        <f t="shared" si="1"/>
        <v>40</v>
      </c>
    </row>
    <row r="26" spans="1:16" ht="30" customHeight="1">
      <c r="A26" s="17" t="s">
        <v>38</v>
      </c>
      <c r="B26" s="2" t="s">
        <v>16</v>
      </c>
      <c r="C26" s="14" t="s">
        <v>17</v>
      </c>
      <c r="D26" s="34"/>
      <c r="E26" s="5">
        <v>0</v>
      </c>
      <c r="F26" s="3">
        <v>0</v>
      </c>
      <c r="G26" s="34"/>
      <c r="H26" s="2">
        <v>1</v>
      </c>
      <c r="I26" s="2">
        <v>0</v>
      </c>
      <c r="J26" s="34"/>
      <c r="K26" s="34"/>
      <c r="L26" s="34"/>
      <c r="M26" s="34"/>
      <c r="N26" s="37"/>
      <c r="O26" s="2">
        <f t="shared" si="0"/>
        <v>1</v>
      </c>
      <c r="P26" s="9">
        <f t="shared" si="1"/>
        <v>20</v>
      </c>
    </row>
    <row r="27" spans="1:16" ht="30" customHeight="1">
      <c r="A27" s="17" t="s">
        <v>39</v>
      </c>
      <c r="B27" s="2" t="s">
        <v>16</v>
      </c>
      <c r="C27" s="14" t="s">
        <v>17</v>
      </c>
      <c r="D27" s="34"/>
      <c r="E27" s="5">
        <v>1</v>
      </c>
      <c r="F27" s="3">
        <v>1</v>
      </c>
      <c r="G27" s="34"/>
      <c r="H27" s="2">
        <v>1</v>
      </c>
      <c r="I27" s="2">
        <v>1</v>
      </c>
      <c r="J27" s="34"/>
      <c r="K27" s="34"/>
      <c r="L27" s="34"/>
      <c r="M27" s="34"/>
      <c r="N27" s="37"/>
      <c r="O27" s="2">
        <f t="shared" si="0"/>
        <v>4</v>
      </c>
      <c r="P27" s="9">
        <f t="shared" si="1"/>
        <v>80</v>
      </c>
    </row>
    <row r="28" spans="1:16" ht="30" customHeight="1">
      <c r="A28" s="17" t="s">
        <v>40</v>
      </c>
      <c r="B28" s="2" t="s">
        <v>16</v>
      </c>
      <c r="C28" s="14" t="s">
        <v>17</v>
      </c>
      <c r="D28" s="34"/>
      <c r="E28" s="5">
        <v>0</v>
      </c>
      <c r="F28" s="3">
        <v>0</v>
      </c>
      <c r="G28" s="34"/>
      <c r="H28" s="2">
        <v>0</v>
      </c>
      <c r="I28" s="2">
        <v>0</v>
      </c>
      <c r="J28" s="34"/>
      <c r="K28" s="34"/>
      <c r="L28" s="34"/>
      <c r="M28" s="34"/>
      <c r="N28" s="37"/>
      <c r="O28" s="2">
        <f t="shared" si="0"/>
        <v>0</v>
      </c>
      <c r="P28" s="9">
        <f t="shared" si="1"/>
        <v>0</v>
      </c>
    </row>
    <row r="29" spans="1:16" ht="30" customHeight="1">
      <c r="A29" s="17" t="s">
        <v>41</v>
      </c>
      <c r="B29" s="7" t="s">
        <v>16</v>
      </c>
      <c r="C29" s="6">
        <v>1</v>
      </c>
      <c r="D29" s="34"/>
      <c r="E29" s="5">
        <v>1</v>
      </c>
      <c r="F29" s="3">
        <v>0</v>
      </c>
      <c r="G29" s="34"/>
      <c r="H29" s="2">
        <v>1</v>
      </c>
      <c r="I29" s="2">
        <v>1</v>
      </c>
      <c r="J29" s="34"/>
      <c r="K29" s="34"/>
      <c r="L29" s="34"/>
      <c r="M29" s="34"/>
      <c r="N29" s="37"/>
      <c r="O29" s="2">
        <f t="shared" si="0"/>
        <v>4</v>
      </c>
      <c r="P29" s="9">
        <f t="shared" si="1"/>
        <v>80</v>
      </c>
    </row>
    <row r="30" spans="1:16" ht="30" customHeight="1">
      <c r="A30" s="17" t="s">
        <v>42</v>
      </c>
      <c r="B30" s="2" t="s">
        <v>16</v>
      </c>
      <c r="C30" s="14" t="s">
        <v>17</v>
      </c>
      <c r="D30" s="34"/>
      <c r="E30" s="5">
        <v>1</v>
      </c>
      <c r="F30" s="3">
        <v>0</v>
      </c>
      <c r="G30" s="34"/>
      <c r="H30" s="2">
        <v>0</v>
      </c>
      <c r="I30" s="2">
        <v>0</v>
      </c>
      <c r="J30" s="34"/>
      <c r="K30" s="34"/>
      <c r="L30" s="34"/>
      <c r="M30" s="34"/>
      <c r="N30" s="37"/>
      <c r="O30" s="2">
        <f t="shared" si="0"/>
        <v>1</v>
      </c>
      <c r="P30" s="9">
        <f t="shared" si="1"/>
        <v>20</v>
      </c>
    </row>
    <row r="31" spans="1:16" ht="30" customHeight="1">
      <c r="A31" s="17" t="s">
        <v>43</v>
      </c>
      <c r="B31" s="2" t="s">
        <v>16</v>
      </c>
      <c r="C31" s="14" t="s">
        <v>17</v>
      </c>
      <c r="D31" s="34"/>
      <c r="E31" s="5">
        <v>1</v>
      </c>
      <c r="F31" s="3">
        <v>0</v>
      </c>
      <c r="G31" s="34"/>
      <c r="H31" s="2">
        <v>0</v>
      </c>
      <c r="I31" s="2">
        <v>1</v>
      </c>
      <c r="J31" s="34"/>
      <c r="K31" s="34"/>
      <c r="L31" s="34"/>
      <c r="M31" s="34"/>
      <c r="N31" s="37"/>
      <c r="O31" s="2">
        <f t="shared" si="0"/>
        <v>2</v>
      </c>
      <c r="P31" s="9">
        <f t="shared" si="1"/>
        <v>40</v>
      </c>
    </row>
    <row r="32" spans="1:16" ht="30" customHeight="1">
      <c r="A32" s="17" t="s">
        <v>44</v>
      </c>
      <c r="B32" s="2" t="s">
        <v>16</v>
      </c>
      <c r="C32" s="6">
        <v>1</v>
      </c>
      <c r="D32" s="34"/>
      <c r="E32" s="5">
        <v>1</v>
      </c>
      <c r="F32" s="3">
        <v>0</v>
      </c>
      <c r="G32" s="34"/>
      <c r="H32" s="2">
        <v>0</v>
      </c>
      <c r="I32" s="2">
        <v>0</v>
      </c>
      <c r="J32" s="34"/>
      <c r="K32" s="34"/>
      <c r="L32" s="34"/>
      <c r="M32" s="34"/>
      <c r="N32" s="37"/>
      <c r="O32" s="2">
        <f t="shared" si="0"/>
        <v>2</v>
      </c>
      <c r="P32" s="9">
        <f t="shared" si="1"/>
        <v>40</v>
      </c>
    </row>
    <row r="33" spans="1:16" ht="30" customHeight="1">
      <c r="A33" s="17" t="s">
        <v>45</v>
      </c>
      <c r="B33" s="2" t="s">
        <v>16</v>
      </c>
      <c r="C33" s="14" t="s">
        <v>17</v>
      </c>
      <c r="D33" s="34"/>
      <c r="E33" s="5">
        <v>1</v>
      </c>
      <c r="F33" s="3">
        <v>1</v>
      </c>
      <c r="G33" s="34"/>
      <c r="H33" s="2">
        <v>1</v>
      </c>
      <c r="I33" s="2">
        <v>1</v>
      </c>
      <c r="J33" s="34"/>
      <c r="K33" s="34"/>
      <c r="L33" s="34"/>
      <c r="M33" s="34"/>
      <c r="N33" s="37"/>
      <c r="O33" s="2">
        <f t="shared" si="0"/>
        <v>4</v>
      </c>
      <c r="P33" s="9">
        <f t="shared" si="1"/>
        <v>80</v>
      </c>
    </row>
    <row r="34" spans="1:16" ht="30" customHeight="1">
      <c r="A34" s="17" t="s">
        <v>46</v>
      </c>
      <c r="B34" s="2" t="s">
        <v>16</v>
      </c>
      <c r="C34" s="14" t="s">
        <v>17</v>
      </c>
      <c r="D34" s="34"/>
      <c r="E34" s="5">
        <v>0</v>
      </c>
      <c r="F34" s="3">
        <v>0</v>
      </c>
      <c r="G34" s="34"/>
      <c r="H34" s="2">
        <v>0</v>
      </c>
      <c r="I34" s="2">
        <v>0</v>
      </c>
      <c r="J34" s="34"/>
      <c r="K34" s="34"/>
      <c r="L34" s="34"/>
      <c r="M34" s="34"/>
      <c r="N34" s="37"/>
      <c r="O34" s="2">
        <f t="shared" si="0"/>
        <v>0</v>
      </c>
      <c r="P34" s="9">
        <f t="shared" si="1"/>
        <v>0</v>
      </c>
    </row>
    <row r="35" spans="1:16" ht="30" customHeight="1">
      <c r="A35" s="17" t="s">
        <v>47</v>
      </c>
      <c r="B35" s="2" t="s">
        <v>16</v>
      </c>
      <c r="C35" s="14" t="s">
        <v>17</v>
      </c>
      <c r="D35" s="34"/>
      <c r="E35" s="5">
        <v>1</v>
      </c>
      <c r="F35" s="3">
        <v>1</v>
      </c>
      <c r="G35" s="34"/>
      <c r="H35" s="2">
        <v>1</v>
      </c>
      <c r="I35" s="2">
        <v>1</v>
      </c>
      <c r="J35" s="34"/>
      <c r="K35" s="34"/>
      <c r="L35" s="34"/>
      <c r="M35" s="34"/>
      <c r="N35" s="37"/>
      <c r="O35" s="2">
        <f t="shared" si="0"/>
        <v>4</v>
      </c>
      <c r="P35" s="9">
        <f t="shared" si="1"/>
        <v>80</v>
      </c>
    </row>
    <row r="36" spans="1:16" ht="30" customHeight="1">
      <c r="A36" s="17" t="s">
        <v>48</v>
      </c>
      <c r="B36" s="6" t="s">
        <v>49</v>
      </c>
      <c r="C36" s="6">
        <v>1</v>
      </c>
      <c r="D36" s="34"/>
      <c r="E36" s="5">
        <v>1</v>
      </c>
      <c r="F36" s="3">
        <v>1</v>
      </c>
      <c r="G36" s="34"/>
      <c r="H36" s="2">
        <v>1</v>
      </c>
      <c r="I36" s="2">
        <v>1</v>
      </c>
      <c r="J36" s="34"/>
      <c r="K36" s="34"/>
      <c r="L36" s="34"/>
      <c r="M36" s="34"/>
      <c r="N36" s="37"/>
      <c r="O36" s="2">
        <f t="shared" si="0"/>
        <v>5</v>
      </c>
      <c r="P36" s="9">
        <f t="shared" si="1"/>
        <v>100</v>
      </c>
    </row>
    <row r="37" spans="1:16" ht="30" customHeight="1">
      <c r="A37" s="17" t="s">
        <v>50</v>
      </c>
      <c r="B37" s="2" t="s">
        <v>16</v>
      </c>
      <c r="C37" s="14" t="s">
        <v>17</v>
      </c>
      <c r="D37" s="34"/>
      <c r="E37" s="5">
        <v>0</v>
      </c>
      <c r="F37" s="5">
        <v>0</v>
      </c>
      <c r="G37" s="34"/>
      <c r="H37" s="2">
        <v>0</v>
      </c>
      <c r="I37" s="2">
        <v>1</v>
      </c>
      <c r="J37" s="34"/>
      <c r="K37" s="34"/>
      <c r="L37" s="34"/>
      <c r="M37" s="34"/>
      <c r="N37" s="37"/>
      <c r="O37" s="2">
        <f t="shared" si="0"/>
        <v>1</v>
      </c>
      <c r="P37" s="9">
        <f t="shared" si="1"/>
        <v>20</v>
      </c>
    </row>
    <row r="38" spans="1:16" ht="30" customHeight="1">
      <c r="A38" s="17" t="s">
        <v>51</v>
      </c>
      <c r="B38" s="2" t="s">
        <v>16</v>
      </c>
      <c r="C38" s="14" t="s">
        <v>17</v>
      </c>
      <c r="D38" s="34"/>
      <c r="E38" s="5">
        <v>1</v>
      </c>
      <c r="F38" s="3">
        <v>1</v>
      </c>
      <c r="G38" s="34"/>
      <c r="H38" s="2">
        <v>1</v>
      </c>
      <c r="I38" s="2">
        <v>1</v>
      </c>
      <c r="J38" s="34"/>
      <c r="K38" s="34"/>
      <c r="L38" s="34"/>
      <c r="M38" s="34"/>
      <c r="N38" s="37"/>
      <c r="O38" s="2">
        <f t="shared" si="0"/>
        <v>4</v>
      </c>
      <c r="P38" s="9">
        <f t="shared" si="1"/>
        <v>80</v>
      </c>
    </row>
    <row r="39" spans="1:16" ht="30" customHeight="1">
      <c r="A39" s="17" t="s">
        <v>52</v>
      </c>
      <c r="B39" s="2" t="s">
        <v>16</v>
      </c>
      <c r="C39" s="14" t="s">
        <v>17</v>
      </c>
      <c r="D39" s="34"/>
      <c r="E39" s="5">
        <v>1</v>
      </c>
      <c r="F39" s="3">
        <v>1</v>
      </c>
      <c r="G39" s="34"/>
      <c r="H39" s="2">
        <v>1</v>
      </c>
      <c r="I39" s="2">
        <v>0</v>
      </c>
      <c r="J39" s="34"/>
      <c r="K39" s="34"/>
      <c r="L39" s="34"/>
      <c r="M39" s="34"/>
      <c r="N39" s="37"/>
      <c r="O39" s="2">
        <f t="shared" si="0"/>
        <v>3</v>
      </c>
      <c r="P39" s="9">
        <f t="shared" si="1"/>
        <v>60</v>
      </c>
    </row>
    <row r="40" spans="1:16" ht="30" customHeight="1">
      <c r="A40" s="17" t="s">
        <v>53</v>
      </c>
      <c r="B40" s="2" t="s">
        <v>16</v>
      </c>
      <c r="C40" s="6">
        <v>1</v>
      </c>
      <c r="D40" s="34"/>
      <c r="E40" s="5">
        <v>1</v>
      </c>
      <c r="F40" s="3">
        <v>0</v>
      </c>
      <c r="G40" s="34"/>
      <c r="H40" s="2">
        <v>0</v>
      </c>
      <c r="I40" s="2">
        <v>1</v>
      </c>
      <c r="J40" s="34"/>
      <c r="K40" s="34"/>
      <c r="L40" s="34"/>
      <c r="M40" s="34"/>
      <c r="N40" s="37"/>
      <c r="O40" s="2">
        <f t="shared" ref="O40:O76" si="2">SUM(C40:N40)</f>
        <v>3</v>
      </c>
      <c r="P40" s="9">
        <f t="shared" si="1"/>
        <v>60</v>
      </c>
    </row>
    <row r="41" spans="1:16" ht="30" customHeight="1">
      <c r="A41" s="17" t="s">
        <v>54</v>
      </c>
      <c r="B41" s="2" t="s">
        <v>16</v>
      </c>
      <c r="C41" s="14" t="s">
        <v>17</v>
      </c>
      <c r="D41" s="34"/>
      <c r="E41" s="5">
        <v>0</v>
      </c>
      <c r="F41" s="3">
        <v>0</v>
      </c>
      <c r="G41" s="34"/>
      <c r="H41" s="2">
        <v>0</v>
      </c>
      <c r="I41" s="2">
        <v>0</v>
      </c>
      <c r="J41" s="34"/>
      <c r="K41" s="34"/>
      <c r="L41" s="34"/>
      <c r="M41" s="34"/>
      <c r="N41" s="37"/>
      <c r="O41" s="2">
        <f t="shared" si="2"/>
        <v>0</v>
      </c>
      <c r="P41" s="9">
        <f t="shared" si="1"/>
        <v>0</v>
      </c>
    </row>
    <row r="42" spans="1:16" ht="30" customHeight="1">
      <c r="A42" s="17" t="s">
        <v>55</v>
      </c>
      <c r="B42" s="2" t="s">
        <v>16</v>
      </c>
      <c r="C42" s="14" t="s">
        <v>17</v>
      </c>
      <c r="D42" s="34"/>
      <c r="E42" s="5">
        <v>1</v>
      </c>
      <c r="F42" s="3">
        <v>1</v>
      </c>
      <c r="G42" s="34"/>
      <c r="H42" s="2">
        <v>1</v>
      </c>
      <c r="I42" s="2">
        <v>0</v>
      </c>
      <c r="J42" s="34"/>
      <c r="K42" s="34"/>
      <c r="L42" s="34"/>
      <c r="M42" s="34"/>
      <c r="N42" s="37"/>
      <c r="O42" s="2">
        <f t="shared" si="2"/>
        <v>3</v>
      </c>
      <c r="P42" s="9">
        <f t="shared" si="1"/>
        <v>60</v>
      </c>
    </row>
    <row r="43" spans="1:16" ht="30" customHeight="1">
      <c r="A43" s="17" t="s">
        <v>56</v>
      </c>
      <c r="B43" s="2" t="s">
        <v>16</v>
      </c>
      <c r="C43" s="14" t="s">
        <v>17</v>
      </c>
      <c r="D43" s="34"/>
      <c r="E43" s="5">
        <v>1</v>
      </c>
      <c r="F43" s="3">
        <v>0</v>
      </c>
      <c r="G43" s="34"/>
      <c r="H43" s="2">
        <v>0</v>
      </c>
      <c r="I43" s="2">
        <v>0</v>
      </c>
      <c r="J43" s="34"/>
      <c r="K43" s="34"/>
      <c r="L43" s="34"/>
      <c r="M43" s="34"/>
      <c r="N43" s="37"/>
      <c r="O43" s="2">
        <f t="shared" si="2"/>
        <v>1</v>
      </c>
      <c r="P43" s="9">
        <f t="shared" si="1"/>
        <v>20</v>
      </c>
    </row>
    <row r="44" spans="1:16" ht="30" customHeight="1">
      <c r="A44" s="17" t="s">
        <v>57</v>
      </c>
      <c r="B44" s="2" t="s">
        <v>16</v>
      </c>
      <c r="C44" s="14" t="s">
        <v>17</v>
      </c>
      <c r="D44" s="34"/>
      <c r="E44" s="5">
        <v>1</v>
      </c>
      <c r="F44" s="3">
        <v>1</v>
      </c>
      <c r="G44" s="34"/>
      <c r="H44" s="2">
        <v>0</v>
      </c>
      <c r="I44" s="2">
        <v>0</v>
      </c>
      <c r="J44" s="34"/>
      <c r="K44" s="34"/>
      <c r="L44" s="34"/>
      <c r="M44" s="34"/>
      <c r="N44" s="37"/>
      <c r="O44" s="2">
        <f t="shared" si="2"/>
        <v>2</v>
      </c>
      <c r="P44" s="9">
        <f t="shared" si="1"/>
        <v>40</v>
      </c>
    </row>
    <row r="45" spans="1:16" ht="30" customHeight="1">
      <c r="A45" s="17" t="s">
        <v>58</v>
      </c>
      <c r="B45" s="2" t="s">
        <v>16</v>
      </c>
      <c r="C45" s="14" t="s">
        <v>17</v>
      </c>
      <c r="D45" s="34"/>
      <c r="E45" s="5">
        <v>1</v>
      </c>
      <c r="F45" s="3">
        <v>1</v>
      </c>
      <c r="G45" s="34"/>
      <c r="H45" s="2">
        <v>0</v>
      </c>
      <c r="I45" s="2">
        <v>1</v>
      </c>
      <c r="J45" s="34"/>
      <c r="K45" s="34"/>
      <c r="L45" s="34"/>
      <c r="M45" s="34"/>
      <c r="N45" s="37"/>
      <c r="O45" s="2">
        <f t="shared" si="2"/>
        <v>3</v>
      </c>
      <c r="P45" s="9">
        <f t="shared" si="1"/>
        <v>60</v>
      </c>
    </row>
    <row r="46" spans="1:16" ht="30" customHeight="1">
      <c r="A46" s="17" t="s">
        <v>59</v>
      </c>
      <c r="B46" s="2" t="s">
        <v>16</v>
      </c>
      <c r="C46" s="14" t="s">
        <v>17</v>
      </c>
      <c r="D46" s="34"/>
      <c r="E46" s="5">
        <v>1</v>
      </c>
      <c r="F46" s="3">
        <v>0</v>
      </c>
      <c r="G46" s="34"/>
      <c r="H46" s="2">
        <v>0</v>
      </c>
      <c r="I46" s="2">
        <v>0</v>
      </c>
      <c r="J46" s="34"/>
      <c r="K46" s="34"/>
      <c r="L46" s="34"/>
      <c r="M46" s="34"/>
      <c r="N46" s="37"/>
      <c r="O46" s="2">
        <f t="shared" si="2"/>
        <v>1</v>
      </c>
      <c r="P46" s="9">
        <f t="shared" si="1"/>
        <v>20</v>
      </c>
    </row>
    <row r="47" spans="1:16" ht="30" customHeight="1">
      <c r="A47" s="17" t="s">
        <v>60</v>
      </c>
      <c r="B47" s="2" t="s">
        <v>16</v>
      </c>
      <c r="C47" s="14" t="s">
        <v>17</v>
      </c>
      <c r="D47" s="34"/>
      <c r="E47" s="5">
        <v>0</v>
      </c>
      <c r="F47" s="3">
        <v>1</v>
      </c>
      <c r="G47" s="34"/>
      <c r="H47" s="2">
        <v>0</v>
      </c>
      <c r="I47" s="2">
        <v>1</v>
      </c>
      <c r="J47" s="34"/>
      <c r="K47" s="34"/>
      <c r="L47" s="34"/>
      <c r="M47" s="34"/>
      <c r="N47" s="37"/>
      <c r="O47" s="2">
        <f t="shared" si="2"/>
        <v>2</v>
      </c>
      <c r="P47" s="9">
        <f t="shared" si="1"/>
        <v>40</v>
      </c>
    </row>
    <row r="48" spans="1:16" ht="30" customHeight="1">
      <c r="A48" s="17" t="s">
        <v>61</v>
      </c>
      <c r="B48" s="2" t="s">
        <v>16</v>
      </c>
      <c r="C48" s="14" t="s">
        <v>17</v>
      </c>
      <c r="D48" s="34"/>
      <c r="E48" s="5">
        <v>0</v>
      </c>
      <c r="F48" s="3">
        <v>1</v>
      </c>
      <c r="G48" s="34"/>
      <c r="H48" s="2">
        <v>0</v>
      </c>
      <c r="I48" s="2">
        <v>1</v>
      </c>
      <c r="J48" s="34"/>
      <c r="K48" s="34"/>
      <c r="L48" s="34"/>
      <c r="M48" s="34"/>
      <c r="N48" s="37"/>
      <c r="O48" s="2">
        <f t="shared" si="2"/>
        <v>2</v>
      </c>
      <c r="P48" s="9">
        <f t="shared" si="1"/>
        <v>40</v>
      </c>
    </row>
    <row r="49" spans="1:16" ht="30" customHeight="1">
      <c r="A49" s="17" t="s">
        <v>62</v>
      </c>
      <c r="B49" s="2" t="s">
        <v>16</v>
      </c>
      <c r="C49" s="14" t="s">
        <v>17</v>
      </c>
      <c r="D49" s="34"/>
      <c r="E49" s="5">
        <v>1</v>
      </c>
      <c r="F49" s="3">
        <v>1</v>
      </c>
      <c r="G49" s="34"/>
      <c r="H49" s="2">
        <v>1</v>
      </c>
      <c r="I49" s="2">
        <v>0</v>
      </c>
      <c r="J49" s="34"/>
      <c r="K49" s="34"/>
      <c r="L49" s="34"/>
      <c r="M49" s="34"/>
      <c r="N49" s="37"/>
      <c r="O49" s="2">
        <f t="shared" si="2"/>
        <v>3</v>
      </c>
      <c r="P49" s="9">
        <f t="shared" si="1"/>
        <v>60</v>
      </c>
    </row>
    <row r="50" spans="1:16" ht="30" customHeight="1">
      <c r="A50" s="17" t="s">
        <v>63</v>
      </c>
      <c r="B50" s="2" t="s">
        <v>16</v>
      </c>
      <c r="C50" s="6">
        <v>1</v>
      </c>
      <c r="D50" s="34"/>
      <c r="E50" s="5">
        <v>1</v>
      </c>
      <c r="F50" s="3">
        <v>1</v>
      </c>
      <c r="G50" s="34"/>
      <c r="H50" s="2">
        <v>1</v>
      </c>
      <c r="I50" s="2">
        <v>0</v>
      </c>
      <c r="J50" s="34"/>
      <c r="K50" s="34"/>
      <c r="L50" s="34"/>
      <c r="M50" s="34"/>
      <c r="N50" s="37"/>
      <c r="O50" s="2">
        <f t="shared" si="2"/>
        <v>4</v>
      </c>
      <c r="P50" s="9">
        <f t="shared" si="1"/>
        <v>80</v>
      </c>
    </row>
    <row r="51" spans="1:16" ht="30" customHeight="1">
      <c r="A51" s="17" t="s">
        <v>64</v>
      </c>
      <c r="B51" s="2" t="s">
        <v>16</v>
      </c>
      <c r="C51" s="14" t="s">
        <v>17</v>
      </c>
      <c r="D51" s="34"/>
      <c r="E51" s="5">
        <v>0</v>
      </c>
      <c r="F51" s="3">
        <v>0</v>
      </c>
      <c r="G51" s="34"/>
      <c r="H51" s="2">
        <v>0</v>
      </c>
      <c r="I51" s="2">
        <v>0</v>
      </c>
      <c r="J51" s="34"/>
      <c r="K51" s="34"/>
      <c r="L51" s="34"/>
      <c r="M51" s="34"/>
      <c r="N51" s="37"/>
      <c r="O51" s="2">
        <f t="shared" si="2"/>
        <v>0</v>
      </c>
      <c r="P51" s="9">
        <f t="shared" si="1"/>
        <v>0</v>
      </c>
    </row>
    <row r="52" spans="1:16" ht="30" customHeight="1">
      <c r="A52" s="17" t="s">
        <v>65</v>
      </c>
      <c r="B52" s="2" t="s">
        <v>16</v>
      </c>
      <c r="C52" s="14" t="s">
        <v>17</v>
      </c>
      <c r="D52" s="34"/>
      <c r="E52" s="5">
        <v>1</v>
      </c>
      <c r="F52" s="3">
        <v>0</v>
      </c>
      <c r="G52" s="34"/>
      <c r="H52" s="2">
        <v>1</v>
      </c>
      <c r="I52" s="2">
        <v>0</v>
      </c>
      <c r="J52" s="34"/>
      <c r="K52" s="34"/>
      <c r="L52" s="34"/>
      <c r="M52" s="34"/>
      <c r="N52" s="37"/>
      <c r="O52" s="2">
        <f t="shared" si="2"/>
        <v>2</v>
      </c>
      <c r="P52" s="9">
        <f t="shared" si="1"/>
        <v>40</v>
      </c>
    </row>
    <row r="53" spans="1:16" ht="30" customHeight="1">
      <c r="A53" s="17" t="s">
        <v>66</v>
      </c>
      <c r="B53" s="2" t="s">
        <v>16</v>
      </c>
      <c r="C53" s="14" t="s">
        <v>17</v>
      </c>
      <c r="D53" s="34"/>
      <c r="E53" s="5">
        <v>1</v>
      </c>
      <c r="F53" s="3">
        <v>1</v>
      </c>
      <c r="G53" s="34"/>
      <c r="H53" s="2">
        <v>0</v>
      </c>
      <c r="I53" s="2">
        <v>0</v>
      </c>
      <c r="J53" s="34"/>
      <c r="K53" s="34"/>
      <c r="L53" s="34"/>
      <c r="M53" s="34"/>
      <c r="N53" s="37"/>
      <c r="O53" s="2">
        <f t="shared" si="2"/>
        <v>2</v>
      </c>
      <c r="P53" s="9">
        <f t="shared" si="1"/>
        <v>40</v>
      </c>
    </row>
    <row r="54" spans="1:16" ht="30" customHeight="1">
      <c r="A54" s="17" t="s">
        <v>67</v>
      </c>
      <c r="B54" s="2" t="s">
        <v>16</v>
      </c>
      <c r="C54" s="14" t="s">
        <v>17</v>
      </c>
      <c r="D54" s="34"/>
      <c r="E54" s="5">
        <v>1</v>
      </c>
      <c r="F54" s="3">
        <v>1</v>
      </c>
      <c r="G54" s="34"/>
      <c r="H54" s="2">
        <v>1</v>
      </c>
      <c r="I54" s="2">
        <v>1</v>
      </c>
      <c r="J54" s="34"/>
      <c r="K54" s="34"/>
      <c r="L54" s="34"/>
      <c r="M54" s="34"/>
      <c r="N54" s="37"/>
      <c r="O54" s="2">
        <f t="shared" si="2"/>
        <v>4</v>
      </c>
      <c r="P54" s="9">
        <f t="shared" si="1"/>
        <v>80</v>
      </c>
    </row>
    <row r="55" spans="1:16" ht="30" customHeight="1">
      <c r="A55" s="17" t="s">
        <v>68</v>
      </c>
      <c r="B55" s="2" t="s">
        <v>16</v>
      </c>
      <c r="C55" s="14" t="s">
        <v>17</v>
      </c>
      <c r="D55" s="34"/>
      <c r="E55" s="5">
        <v>0</v>
      </c>
      <c r="F55" s="3">
        <v>0</v>
      </c>
      <c r="G55" s="34"/>
      <c r="H55" s="2">
        <v>0</v>
      </c>
      <c r="I55" s="2">
        <v>0</v>
      </c>
      <c r="J55" s="34"/>
      <c r="K55" s="34"/>
      <c r="L55" s="34"/>
      <c r="M55" s="34"/>
      <c r="N55" s="37"/>
      <c r="O55" s="2">
        <f t="shared" si="2"/>
        <v>0</v>
      </c>
      <c r="P55" s="9">
        <f t="shared" si="1"/>
        <v>0</v>
      </c>
    </row>
    <row r="56" spans="1:16" ht="30" customHeight="1">
      <c r="A56" s="17" t="s">
        <v>69</v>
      </c>
      <c r="B56" s="2" t="s">
        <v>16</v>
      </c>
      <c r="C56" s="14" t="s">
        <v>17</v>
      </c>
      <c r="D56" s="34"/>
      <c r="E56" s="5">
        <v>0</v>
      </c>
      <c r="F56" s="3">
        <v>1</v>
      </c>
      <c r="G56" s="34"/>
      <c r="H56" s="2">
        <v>1</v>
      </c>
      <c r="I56" s="2">
        <v>0</v>
      </c>
      <c r="J56" s="34"/>
      <c r="K56" s="34"/>
      <c r="L56" s="34"/>
      <c r="M56" s="34"/>
      <c r="N56" s="37"/>
      <c r="O56" s="2">
        <f t="shared" si="2"/>
        <v>2</v>
      </c>
      <c r="P56" s="9">
        <f t="shared" si="1"/>
        <v>40</v>
      </c>
    </row>
    <row r="57" spans="1:16" ht="30" customHeight="1">
      <c r="A57" s="17" t="s">
        <v>70</v>
      </c>
      <c r="B57" s="2" t="s">
        <v>16</v>
      </c>
      <c r="C57" s="14" t="s">
        <v>17</v>
      </c>
      <c r="D57" s="34"/>
      <c r="E57" s="5">
        <v>1</v>
      </c>
      <c r="F57" s="3">
        <v>1</v>
      </c>
      <c r="G57" s="34"/>
      <c r="H57" s="2">
        <v>1</v>
      </c>
      <c r="I57" s="2">
        <v>0</v>
      </c>
      <c r="J57" s="34"/>
      <c r="K57" s="34"/>
      <c r="L57" s="34"/>
      <c r="M57" s="34"/>
      <c r="N57" s="37"/>
      <c r="O57" s="2">
        <f t="shared" si="2"/>
        <v>3</v>
      </c>
      <c r="P57" s="9">
        <f t="shared" si="1"/>
        <v>60</v>
      </c>
    </row>
    <row r="58" spans="1:16" ht="30" customHeight="1">
      <c r="A58" s="17" t="s">
        <v>71</v>
      </c>
      <c r="B58" s="2" t="s">
        <v>16</v>
      </c>
      <c r="C58" s="14" t="s">
        <v>17</v>
      </c>
      <c r="D58" s="34"/>
      <c r="E58" s="5">
        <v>1</v>
      </c>
      <c r="F58" s="3">
        <v>1</v>
      </c>
      <c r="G58" s="34"/>
      <c r="H58" s="2">
        <v>1</v>
      </c>
      <c r="I58" s="2">
        <v>1</v>
      </c>
      <c r="J58" s="34"/>
      <c r="K58" s="34"/>
      <c r="L58" s="34"/>
      <c r="M58" s="34"/>
      <c r="N58" s="37"/>
      <c r="O58" s="2">
        <f t="shared" si="2"/>
        <v>4</v>
      </c>
      <c r="P58" s="9">
        <f t="shared" si="1"/>
        <v>80</v>
      </c>
    </row>
    <row r="59" spans="1:16" ht="30" customHeight="1">
      <c r="A59" s="17" t="s">
        <v>72</v>
      </c>
      <c r="B59" s="6" t="s">
        <v>73</v>
      </c>
      <c r="C59" s="6">
        <v>1</v>
      </c>
      <c r="D59" s="34"/>
      <c r="E59" s="5">
        <v>1</v>
      </c>
      <c r="F59" s="3">
        <v>1</v>
      </c>
      <c r="G59" s="34"/>
      <c r="H59" s="2">
        <v>1</v>
      </c>
      <c r="I59" s="2">
        <v>1</v>
      </c>
      <c r="J59" s="34"/>
      <c r="K59" s="34"/>
      <c r="L59" s="34"/>
      <c r="M59" s="34"/>
      <c r="N59" s="37"/>
      <c r="O59" s="2">
        <f t="shared" si="2"/>
        <v>5</v>
      </c>
      <c r="P59" s="9">
        <f t="shared" si="1"/>
        <v>100</v>
      </c>
    </row>
    <row r="60" spans="1:16" ht="30" customHeight="1">
      <c r="A60" s="17" t="s">
        <v>74</v>
      </c>
      <c r="B60" s="6" t="s">
        <v>16</v>
      </c>
      <c r="C60" s="14" t="s">
        <v>17</v>
      </c>
      <c r="D60" s="34"/>
      <c r="E60" s="5">
        <v>0</v>
      </c>
      <c r="F60" s="3">
        <v>1</v>
      </c>
      <c r="G60" s="34"/>
      <c r="H60" s="2">
        <v>1</v>
      </c>
      <c r="I60" s="2">
        <v>1</v>
      </c>
      <c r="J60" s="34"/>
      <c r="K60" s="34"/>
      <c r="L60" s="34"/>
      <c r="M60" s="34"/>
      <c r="N60" s="37"/>
      <c r="O60" s="2">
        <f t="shared" si="2"/>
        <v>3</v>
      </c>
      <c r="P60" s="9">
        <f t="shared" si="1"/>
        <v>60</v>
      </c>
    </row>
    <row r="61" spans="1:16" ht="30" customHeight="1">
      <c r="A61" s="17" t="s">
        <v>75</v>
      </c>
      <c r="B61" s="2" t="s">
        <v>16</v>
      </c>
      <c r="C61" s="14" t="s">
        <v>17</v>
      </c>
      <c r="D61" s="34"/>
      <c r="E61" s="5">
        <v>1</v>
      </c>
      <c r="F61" s="3">
        <v>1</v>
      </c>
      <c r="G61" s="34"/>
      <c r="H61" s="2">
        <v>1</v>
      </c>
      <c r="I61" s="2">
        <v>1</v>
      </c>
      <c r="J61" s="34"/>
      <c r="K61" s="34"/>
      <c r="L61" s="34"/>
      <c r="M61" s="34"/>
      <c r="N61" s="37"/>
      <c r="O61" s="2">
        <f t="shared" si="2"/>
        <v>4</v>
      </c>
      <c r="P61" s="9">
        <f t="shared" si="1"/>
        <v>80</v>
      </c>
    </row>
    <row r="62" spans="1:16" ht="30" customHeight="1">
      <c r="A62" s="17" t="s">
        <v>76</v>
      </c>
      <c r="B62" s="2" t="s">
        <v>16</v>
      </c>
      <c r="C62" s="14" t="s">
        <v>17</v>
      </c>
      <c r="D62" s="34"/>
      <c r="E62" s="5">
        <v>1</v>
      </c>
      <c r="F62" s="3">
        <v>0</v>
      </c>
      <c r="G62" s="34"/>
      <c r="H62" s="2">
        <v>1</v>
      </c>
      <c r="I62" s="2">
        <v>1</v>
      </c>
      <c r="J62" s="34"/>
      <c r="K62" s="34"/>
      <c r="L62" s="34"/>
      <c r="M62" s="34"/>
      <c r="N62" s="37"/>
      <c r="O62" s="2">
        <f t="shared" si="2"/>
        <v>3</v>
      </c>
      <c r="P62" s="9">
        <f t="shared" si="1"/>
        <v>60</v>
      </c>
    </row>
    <row r="63" spans="1:16" ht="30" customHeight="1">
      <c r="A63" s="17" t="s">
        <v>77</v>
      </c>
      <c r="B63" s="2" t="s">
        <v>16</v>
      </c>
      <c r="C63" s="14" t="s">
        <v>17</v>
      </c>
      <c r="D63" s="34"/>
      <c r="E63" s="5">
        <v>1</v>
      </c>
      <c r="F63" s="3">
        <v>1</v>
      </c>
      <c r="G63" s="34"/>
      <c r="H63" s="2">
        <v>1</v>
      </c>
      <c r="I63" s="2">
        <v>1</v>
      </c>
      <c r="J63" s="34"/>
      <c r="K63" s="34"/>
      <c r="L63" s="34"/>
      <c r="M63" s="34"/>
      <c r="N63" s="37"/>
      <c r="O63" s="2">
        <f t="shared" si="2"/>
        <v>4</v>
      </c>
      <c r="P63" s="9">
        <f t="shared" si="1"/>
        <v>80</v>
      </c>
    </row>
    <row r="64" spans="1:16" ht="30" customHeight="1">
      <c r="A64" s="17" t="s">
        <v>78</v>
      </c>
      <c r="B64" s="2" t="s">
        <v>16</v>
      </c>
      <c r="C64" s="14" t="s">
        <v>17</v>
      </c>
      <c r="D64" s="34"/>
      <c r="E64" s="5">
        <v>0</v>
      </c>
      <c r="F64" s="3">
        <v>1</v>
      </c>
      <c r="G64" s="34"/>
      <c r="H64" s="2">
        <v>0</v>
      </c>
      <c r="I64" s="2">
        <v>0</v>
      </c>
      <c r="J64" s="34"/>
      <c r="K64" s="34"/>
      <c r="L64" s="34"/>
      <c r="M64" s="34"/>
      <c r="N64" s="37"/>
      <c r="O64" s="2">
        <f t="shared" si="2"/>
        <v>1</v>
      </c>
      <c r="P64" s="9">
        <f t="shared" si="1"/>
        <v>20</v>
      </c>
    </row>
    <row r="65" spans="1:16" ht="30" customHeight="1">
      <c r="A65" s="17" t="s">
        <v>79</v>
      </c>
      <c r="B65" s="2" t="s">
        <v>16</v>
      </c>
      <c r="C65" s="14" t="s">
        <v>17</v>
      </c>
      <c r="D65" s="34"/>
      <c r="E65" s="5">
        <v>1</v>
      </c>
      <c r="F65" s="3">
        <v>1</v>
      </c>
      <c r="G65" s="34"/>
      <c r="H65" s="2">
        <v>1</v>
      </c>
      <c r="I65" s="2">
        <v>1</v>
      </c>
      <c r="J65" s="34"/>
      <c r="K65" s="34"/>
      <c r="L65" s="34"/>
      <c r="M65" s="34"/>
      <c r="N65" s="37"/>
      <c r="O65" s="2">
        <f t="shared" si="2"/>
        <v>4</v>
      </c>
      <c r="P65" s="9">
        <f t="shared" si="1"/>
        <v>80</v>
      </c>
    </row>
    <row r="66" spans="1:16" ht="30" customHeight="1">
      <c r="A66" s="17" t="s">
        <v>80</v>
      </c>
      <c r="B66" s="2" t="s">
        <v>16</v>
      </c>
      <c r="C66" s="14" t="s">
        <v>17</v>
      </c>
      <c r="D66" s="34"/>
      <c r="E66" s="5">
        <v>1</v>
      </c>
      <c r="F66" s="3">
        <v>1</v>
      </c>
      <c r="G66" s="34"/>
      <c r="H66" s="2">
        <v>0</v>
      </c>
      <c r="I66" s="2">
        <v>1</v>
      </c>
      <c r="J66" s="34"/>
      <c r="K66" s="34"/>
      <c r="L66" s="34"/>
      <c r="M66" s="34"/>
      <c r="N66" s="37"/>
      <c r="O66" s="2">
        <f t="shared" si="2"/>
        <v>3</v>
      </c>
      <c r="P66" s="9">
        <f t="shared" si="1"/>
        <v>60</v>
      </c>
    </row>
    <row r="67" spans="1:16" ht="30" customHeight="1">
      <c r="A67" s="17" t="s">
        <v>81</v>
      </c>
      <c r="B67" s="2" t="s">
        <v>16</v>
      </c>
      <c r="C67" s="14" t="s">
        <v>17</v>
      </c>
      <c r="D67" s="34"/>
      <c r="E67" s="5">
        <v>0</v>
      </c>
      <c r="F67" s="3">
        <v>1</v>
      </c>
      <c r="G67" s="34"/>
      <c r="H67" s="2">
        <v>1</v>
      </c>
      <c r="I67" s="2">
        <v>0</v>
      </c>
      <c r="J67" s="34"/>
      <c r="K67" s="34"/>
      <c r="L67" s="34"/>
      <c r="M67" s="34"/>
      <c r="N67" s="37"/>
      <c r="O67" s="2">
        <f t="shared" si="2"/>
        <v>2</v>
      </c>
      <c r="P67" s="9">
        <f t="shared" si="1"/>
        <v>40</v>
      </c>
    </row>
    <row r="68" spans="1:16" ht="30" customHeight="1">
      <c r="A68" s="17" t="s">
        <v>82</v>
      </c>
      <c r="B68" s="2" t="s">
        <v>16</v>
      </c>
      <c r="C68" s="14" t="s">
        <v>17</v>
      </c>
      <c r="D68" s="34"/>
      <c r="E68" s="5">
        <v>1</v>
      </c>
      <c r="F68" s="3">
        <v>1</v>
      </c>
      <c r="G68" s="34"/>
      <c r="H68" s="2">
        <v>1</v>
      </c>
      <c r="I68" s="2">
        <v>0</v>
      </c>
      <c r="J68" s="34"/>
      <c r="K68" s="34"/>
      <c r="L68" s="34"/>
      <c r="M68" s="34"/>
      <c r="N68" s="37"/>
      <c r="O68" s="2">
        <f t="shared" si="2"/>
        <v>3</v>
      </c>
      <c r="P68" s="9">
        <f t="shared" si="1"/>
        <v>60</v>
      </c>
    </row>
    <row r="69" spans="1:16" ht="30" customHeight="1">
      <c r="A69" s="17" t="s">
        <v>83</v>
      </c>
      <c r="B69" s="2" t="s">
        <v>16</v>
      </c>
      <c r="C69" s="6">
        <v>1</v>
      </c>
      <c r="D69" s="34"/>
      <c r="E69" s="5">
        <v>0</v>
      </c>
      <c r="F69" s="3">
        <v>1</v>
      </c>
      <c r="G69" s="34"/>
      <c r="H69" s="2">
        <v>0</v>
      </c>
      <c r="I69" s="2">
        <v>0</v>
      </c>
      <c r="J69" s="34"/>
      <c r="K69" s="34"/>
      <c r="L69" s="34"/>
      <c r="M69" s="34"/>
      <c r="N69" s="37"/>
      <c r="O69" s="2">
        <f t="shared" si="2"/>
        <v>2</v>
      </c>
      <c r="P69" s="9">
        <f t="shared" si="1"/>
        <v>40</v>
      </c>
    </row>
    <row r="70" spans="1:16" ht="30" customHeight="1">
      <c r="A70" s="17" t="s">
        <v>84</v>
      </c>
      <c r="B70" s="2" t="s">
        <v>16</v>
      </c>
      <c r="C70" s="14" t="s">
        <v>17</v>
      </c>
      <c r="D70" s="34"/>
      <c r="E70" s="5">
        <v>0</v>
      </c>
      <c r="F70" s="3">
        <v>0</v>
      </c>
      <c r="G70" s="34"/>
      <c r="H70" s="2">
        <v>1</v>
      </c>
      <c r="I70" s="2">
        <v>1</v>
      </c>
      <c r="J70" s="34"/>
      <c r="K70" s="34"/>
      <c r="L70" s="34"/>
      <c r="M70" s="34"/>
      <c r="N70" s="37"/>
      <c r="O70" s="2">
        <f t="shared" si="2"/>
        <v>2</v>
      </c>
      <c r="P70" s="9">
        <f t="shared" si="1"/>
        <v>40</v>
      </c>
    </row>
    <row r="71" spans="1:16" ht="30" customHeight="1">
      <c r="A71" s="17" t="s">
        <v>85</v>
      </c>
      <c r="B71" s="2" t="s">
        <v>16</v>
      </c>
      <c r="C71" s="14" t="s">
        <v>17</v>
      </c>
      <c r="D71" s="34"/>
      <c r="E71" s="5">
        <v>1</v>
      </c>
      <c r="F71" s="3">
        <v>1</v>
      </c>
      <c r="G71" s="34"/>
      <c r="H71" s="2">
        <v>1</v>
      </c>
      <c r="I71" s="2">
        <v>1</v>
      </c>
      <c r="J71" s="34"/>
      <c r="K71" s="34"/>
      <c r="L71" s="34"/>
      <c r="M71" s="34"/>
      <c r="N71" s="37"/>
      <c r="O71" s="2">
        <f t="shared" si="2"/>
        <v>4</v>
      </c>
      <c r="P71" s="9">
        <f t="shared" ref="P71:P76" si="3">(O71*100)/($O$36)</f>
        <v>80</v>
      </c>
    </row>
    <row r="72" spans="1:16" ht="30" customHeight="1">
      <c r="A72" s="17" t="s">
        <v>86</v>
      </c>
      <c r="B72" s="2" t="s">
        <v>16</v>
      </c>
      <c r="C72" s="14" t="s">
        <v>17</v>
      </c>
      <c r="D72" s="34"/>
      <c r="E72" s="5">
        <v>1</v>
      </c>
      <c r="F72" s="3">
        <v>1</v>
      </c>
      <c r="G72" s="34"/>
      <c r="H72" s="2">
        <v>0</v>
      </c>
      <c r="I72" s="2">
        <v>1</v>
      </c>
      <c r="J72" s="34"/>
      <c r="K72" s="34"/>
      <c r="L72" s="34"/>
      <c r="M72" s="34"/>
      <c r="N72" s="37"/>
      <c r="O72" s="2">
        <f t="shared" si="2"/>
        <v>3</v>
      </c>
      <c r="P72" s="9">
        <f t="shared" si="3"/>
        <v>60</v>
      </c>
    </row>
    <row r="73" spans="1:16" ht="30" customHeight="1">
      <c r="A73" s="17" t="s">
        <v>87</v>
      </c>
      <c r="B73" s="2" t="s">
        <v>16</v>
      </c>
      <c r="C73" s="14" t="s">
        <v>17</v>
      </c>
      <c r="D73" s="34"/>
      <c r="E73" s="5">
        <v>0</v>
      </c>
      <c r="F73" s="3">
        <v>0</v>
      </c>
      <c r="G73" s="34"/>
      <c r="H73" s="2">
        <v>0</v>
      </c>
      <c r="I73" s="2">
        <v>0</v>
      </c>
      <c r="J73" s="34"/>
      <c r="K73" s="34"/>
      <c r="L73" s="34"/>
      <c r="M73" s="34"/>
      <c r="N73" s="37"/>
      <c r="O73" s="2">
        <f t="shared" si="2"/>
        <v>0</v>
      </c>
      <c r="P73" s="9">
        <f t="shared" si="3"/>
        <v>0</v>
      </c>
    </row>
    <row r="74" spans="1:16" ht="30" customHeight="1">
      <c r="A74" s="17" t="s">
        <v>88</v>
      </c>
      <c r="B74" s="2" t="s">
        <v>16</v>
      </c>
      <c r="C74" s="14" t="s">
        <v>17</v>
      </c>
      <c r="D74" s="34"/>
      <c r="E74" s="3">
        <v>1</v>
      </c>
      <c r="F74" s="3">
        <v>1</v>
      </c>
      <c r="G74" s="34"/>
      <c r="H74" s="2">
        <v>0</v>
      </c>
      <c r="I74" s="2">
        <v>1</v>
      </c>
      <c r="J74" s="34"/>
      <c r="K74" s="34"/>
      <c r="L74" s="34"/>
      <c r="M74" s="34"/>
      <c r="N74" s="37"/>
      <c r="O74" s="2">
        <f t="shared" si="2"/>
        <v>3</v>
      </c>
      <c r="P74" s="9">
        <f t="shared" si="3"/>
        <v>60</v>
      </c>
    </row>
    <row r="75" spans="1:16" ht="30" customHeight="1">
      <c r="A75" s="17" t="s">
        <v>89</v>
      </c>
      <c r="B75" s="2" t="s">
        <v>16</v>
      </c>
      <c r="C75" s="14" t="s">
        <v>17</v>
      </c>
      <c r="D75" s="34"/>
      <c r="E75" s="8" t="s">
        <v>90</v>
      </c>
      <c r="F75" s="3">
        <v>1</v>
      </c>
      <c r="G75" s="34"/>
      <c r="H75" s="2">
        <v>1</v>
      </c>
      <c r="I75" s="2">
        <v>1</v>
      </c>
      <c r="J75" s="34"/>
      <c r="K75" s="34"/>
      <c r="L75" s="34"/>
      <c r="M75" s="34"/>
      <c r="N75" s="37"/>
      <c r="O75" s="2">
        <f t="shared" si="2"/>
        <v>3</v>
      </c>
      <c r="P75" s="9">
        <f t="shared" si="3"/>
        <v>60</v>
      </c>
    </row>
    <row r="76" spans="1:16" ht="30" customHeight="1">
      <c r="A76" s="17" t="s">
        <v>91</v>
      </c>
      <c r="B76" s="2" t="s">
        <v>16</v>
      </c>
      <c r="C76" s="14" t="s">
        <v>17</v>
      </c>
      <c r="D76" s="35"/>
      <c r="E76" s="8" t="s">
        <v>90</v>
      </c>
      <c r="F76" s="3">
        <v>0</v>
      </c>
      <c r="G76" s="35"/>
      <c r="H76" s="2">
        <v>1</v>
      </c>
      <c r="I76" s="2">
        <v>1</v>
      </c>
      <c r="J76" s="35"/>
      <c r="K76" s="35"/>
      <c r="L76" s="35"/>
      <c r="M76" s="35"/>
      <c r="N76" s="38"/>
      <c r="O76" s="2">
        <f t="shared" si="2"/>
        <v>2</v>
      </c>
      <c r="P76" s="9">
        <f t="shared" si="3"/>
        <v>40</v>
      </c>
    </row>
    <row r="77" spans="1:16" ht="30" customHeight="1">
      <c r="A77" s="18" t="s">
        <v>92</v>
      </c>
      <c r="B77" s="18"/>
      <c r="C77" s="2">
        <f>(C20+C29+C32+C36+C40+C50+C59+C69)/8*100</f>
        <v>100</v>
      </c>
      <c r="D77" s="2"/>
      <c r="E77" s="9">
        <f>SUM(E6:E76)/68*100</f>
        <v>69.117647058823522</v>
      </c>
      <c r="F77" s="9">
        <f>SUM(F6:F76)/70*100</f>
        <v>60</v>
      </c>
      <c r="G77" s="9">
        <f t="shared" ref="G77:N77" si="4">SUM(G6:G76)/70*100</f>
        <v>0</v>
      </c>
      <c r="H77" s="9">
        <f t="shared" si="4"/>
        <v>55.714285714285715</v>
      </c>
      <c r="I77" s="9">
        <f>SUM(I6:I76)/71*100</f>
        <v>53.521126760563376</v>
      </c>
      <c r="J77" s="9">
        <f t="shared" si="4"/>
        <v>0</v>
      </c>
      <c r="K77" s="9">
        <f t="shared" si="4"/>
        <v>0</v>
      </c>
      <c r="L77" s="9">
        <f t="shared" si="4"/>
        <v>0</v>
      </c>
      <c r="M77" s="9">
        <f t="shared" si="4"/>
        <v>0</v>
      </c>
      <c r="N77" s="9">
        <f t="shared" si="4"/>
        <v>0</v>
      </c>
      <c r="O77" s="4"/>
      <c r="P77" s="9"/>
    </row>
    <row r="78" spans="1:16" ht="45" customHeight="1"/>
    <row r="79" spans="1:16" ht="36.75" customHeight="1">
      <c r="A79" s="19" t="s">
        <v>93</v>
      </c>
      <c r="B79" s="20"/>
      <c r="C79" s="20"/>
      <c r="D79" s="20"/>
      <c r="E79" s="21"/>
    </row>
  </sheetData>
  <mergeCells count="14">
    <mergeCell ref="A77:B77"/>
    <mergeCell ref="A79:E79"/>
    <mergeCell ref="A1:P1"/>
    <mergeCell ref="A2:P2"/>
    <mergeCell ref="A3:P3"/>
    <mergeCell ref="A4:B4"/>
    <mergeCell ref="C4:P4"/>
    <mergeCell ref="D6:D76"/>
    <mergeCell ref="G6:G76"/>
    <mergeCell ref="J6:J76"/>
    <mergeCell ref="K6:K76"/>
    <mergeCell ref="L6:L76"/>
    <mergeCell ref="M6:M76"/>
    <mergeCell ref="N6:N76"/>
  </mergeCells>
  <hyperlinks>
    <hyperlink ref="D6:D76" r:id="rId1" display="En este mes no se celebro sesión"/>
    <hyperlink ref="G6:G76" r:id="rId2" display="En este mes no se celebro sesión"/>
    <hyperlink ref="J6:J76" r:id="rId3" display="En este mes no se celebro sesión"/>
    <hyperlink ref="K6:K76" r:id="rId4" display="En este mes no se selebro sesión"/>
    <hyperlink ref="L6:L76" r:id="rId5" display="En este mes no se celebro sesión"/>
    <hyperlink ref="M6:M76" r:id="rId6" display="En este mes no se celebro sesión"/>
    <hyperlink ref="N6:N76" r:id="rId7" display="En este mes no se celebro sesión"/>
  </hyperlinks>
  <pageMargins left="0.7" right="0.7" top="0.75" bottom="0.75" header="0.3" footer="0.3"/>
  <pageSetup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70" sqref="H70"/>
    </sheetView>
  </sheetViews>
  <sheetFormatPr baseColWidth="10" defaultRowHeight="15"/>
  <sheetData>
    <row r="1" ht="24.75" customHeight="1"/>
    <row r="2" ht="25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y Gráficas</vt:lpstr>
      <vt:lpstr>Grafico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2016-04-28T15:43:24Z</dcterms:created>
  <dcterms:modified xsi:type="dcterms:W3CDTF">2017-01-13T20:11:52Z</dcterms:modified>
</cp:coreProperties>
</file>