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GRÁFICA ANUAL 2016" sheetId="1" r:id="rId1"/>
  </sheets>
  <calcPr calcId="125725"/>
</workbook>
</file>

<file path=xl/calcChain.xml><?xml version="1.0" encoding="utf-8"?>
<calcChain xmlns="http://schemas.openxmlformats.org/spreadsheetml/2006/main">
  <c r="N333" i="1"/>
  <c r="M333"/>
  <c r="L333"/>
  <c r="K333"/>
  <c r="J333"/>
  <c r="I333"/>
  <c r="H333"/>
  <c r="G333"/>
  <c r="F333"/>
  <c r="E333"/>
  <c r="D333"/>
  <c r="C333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333" s="1"/>
  <c r="P247"/>
  <c r="P220"/>
  <c r="P196"/>
  <c r="N158"/>
  <c r="M158"/>
  <c r="L158"/>
  <c r="K158"/>
  <c r="J158"/>
  <c r="I158"/>
  <c r="H158"/>
  <c r="G158"/>
  <c r="F158"/>
  <c r="E158"/>
  <c r="D158"/>
  <c r="C158"/>
  <c r="P156"/>
  <c r="P155"/>
  <c r="P154"/>
  <c r="P153"/>
  <c r="P152"/>
  <c r="P151"/>
  <c r="P150"/>
  <c r="P149"/>
  <c r="N110"/>
  <c r="M110"/>
  <c r="L110"/>
  <c r="K110"/>
  <c r="J110"/>
  <c r="I110"/>
  <c r="H110"/>
  <c r="G110"/>
  <c r="F110"/>
  <c r="E110"/>
  <c r="D110"/>
  <c r="C110"/>
  <c r="P109"/>
  <c r="P108"/>
  <c r="P107"/>
  <c r="P106"/>
  <c r="N57"/>
  <c r="M57"/>
  <c r="L57"/>
  <c r="K57"/>
  <c r="J57"/>
  <c r="I57"/>
  <c r="H57"/>
  <c r="G57"/>
  <c r="F57"/>
  <c r="E57"/>
  <c r="D57"/>
  <c r="C57"/>
  <c r="P56"/>
  <c r="P55"/>
  <c r="P54"/>
  <c r="P18"/>
  <c r="P57" l="1"/>
  <c r="P110"/>
  <c r="P158"/>
  <c r="Q150" s="1"/>
  <c r="Q156"/>
  <c r="Q155"/>
  <c r="Q154"/>
  <c r="Q153"/>
  <c r="Q152"/>
  <c r="Q151"/>
  <c r="Q149"/>
  <c r="Q158" l="1"/>
</calcChain>
</file>

<file path=xl/sharedStrings.xml><?xml version="1.0" encoding="utf-8"?>
<sst xmlns="http://schemas.openxmlformats.org/spreadsheetml/2006/main" count="215" uniqueCount="103">
  <si>
    <t>DIRECCIÓN DE TRANSPARENCIA Y BUENAS PRÁCTICAS</t>
  </si>
  <si>
    <t>GRÁFICAS ANUAL 2016</t>
  </si>
  <si>
    <t>SOLICITUDES RECIBIDAS  ANUAL 2016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</si>
  <si>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</si>
  <si>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</si>
  <si>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</si>
  <si>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</si>
  <si>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</si>
  <si>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</si>
  <si>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</si>
  <si>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</si>
  <si>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</si>
  <si>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</si>
  <si>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</si>
  <si>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</si>
  <si>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</si>
  <si>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SOLICITUDES RECIBIDAS</t>
  </si>
  <si>
    <t xml:space="preserve"> ENERO</t>
  </si>
  <si>
    <t xml:space="preserve">      SOLICITUDES POR TIPO  2016</t>
  </si>
  <si>
    <t>ANUAL</t>
  </si>
  <si>
    <t>CORREO</t>
  </si>
  <si>
    <t>PORCENTAJE</t>
  </si>
  <si>
    <t>INFOMEX</t>
  </si>
  <si>
    <t>MANUALES</t>
  </si>
  <si>
    <t xml:space="preserve">      SOLICITUDES POR GÉNERO  ANUAL 2015</t>
  </si>
  <si>
    <t>FEMENINO</t>
  </si>
  <si>
    <t>MASCULINO</t>
  </si>
  <si>
    <t>EMPRESAS</t>
  </si>
  <si>
    <t>SEUDÓNIMO</t>
  </si>
  <si>
    <t>SOLICITUDES POR RESPUESTA   ANUAL 2016</t>
  </si>
  <si>
    <t>AFIRMATIVA</t>
  </si>
  <si>
    <t xml:space="preserve">AFIRMATIVA PARCIAL POR CONFIDENCIALIDAD </t>
  </si>
  <si>
    <t>AFIRMATIVA  PARCIAL POR INEXISTENCIA</t>
  </si>
  <si>
    <t xml:space="preserve"> NEGATIVA POR  RESERVADA</t>
  </si>
  <si>
    <t>NEGATIVA INEXISTENCIA</t>
  </si>
  <si>
    <t>INCOMPETENCIA</t>
  </si>
  <si>
    <t>SE TIENE POR NO PRESENTADA (NO CUMPLIÓ  PREVENCIÓN)</t>
  </si>
  <si>
    <t>OTRAS</t>
  </si>
  <si>
    <t xml:space="preserve"> NÚMERO DE PREGUNTAS CONTESTADAS ANUAL 2016</t>
  </si>
  <si>
    <t>NÚMERO DE PREGUNTAS</t>
  </si>
  <si>
    <t>ACTUALIZACIÓN DEL PORTAL ANUAL 2016</t>
  </si>
  <si>
    <t>ACTUALIZACIONES DEL PORTAL</t>
  </si>
  <si>
    <t>RECURSOS DE REVISIÓN</t>
  </si>
  <si>
    <t>RECURSOS DE REVISION</t>
  </si>
  <si>
    <t>DEPENDENCIAS ANUAL 2016</t>
  </si>
  <si>
    <t>Area de Proyectos Estratégicos</t>
  </si>
  <si>
    <t>Area de Relaciones Públicas</t>
  </si>
  <si>
    <t>Comisaria de Seguridad Pública</t>
  </si>
  <si>
    <t>Comunicación Social y Analisis Estrategicos</t>
  </si>
  <si>
    <t>Contraloria Ciudadana</t>
  </si>
  <si>
    <t>Coordinación General de Servicios Municipales</t>
  </si>
  <si>
    <t>Coordinación de Desarrollo Economico y Combate a la Desigualdad</t>
  </si>
  <si>
    <t>Coordinación General  de Administración   e Innovación Gubernamental</t>
  </si>
  <si>
    <t>Dirección de Alumbrado Público</t>
  </si>
  <si>
    <t>Dirección  de Archivo General Municipal</t>
  </si>
  <si>
    <t>Direccion de Aseo Público</t>
  </si>
  <si>
    <t>Dirección de Asuntos Internos</t>
  </si>
  <si>
    <t>Dirección de Atención Ciudadana</t>
  </si>
  <si>
    <t>Dirección de Catastro</t>
  </si>
  <si>
    <t>Dirección de Cementerios</t>
  </si>
  <si>
    <t>Dirección de Copademun</t>
  </si>
  <si>
    <t>Unidad de Desarrollo Agropecuario</t>
  </si>
  <si>
    <t>Dirección de Educación</t>
  </si>
  <si>
    <t>Dirección de Enlace con el Ayuntamiento</t>
  </si>
  <si>
    <t>Dirección de Delegaciones y Agencia Municipal</t>
  </si>
  <si>
    <t>Dirección de Fometo al Empleo y Emprendurismo</t>
  </si>
  <si>
    <t>Dirección de Gestión de Calidad</t>
  </si>
  <si>
    <t>Dirección de Gestión  Integral de Agua y Drenaje</t>
  </si>
  <si>
    <t>Dirección de Inspección y Vigilancia</t>
  </si>
  <si>
    <t>Dirección de Integración  y Dictaminación</t>
  </si>
  <si>
    <t>Dirección de Mantenimiento de Pavimentos</t>
  </si>
  <si>
    <t>Dirección  de Mejoramiento Urbano</t>
  </si>
  <si>
    <t>Dirección de Mercados</t>
  </si>
  <si>
    <t>Dirección de Movilidad y Transporte</t>
  </si>
  <si>
    <t>Dirección del Museo de Arte de Zapopan</t>
  </si>
  <si>
    <t>Dirección de Obras Públicas e Infraestructua</t>
  </si>
  <si>
    <t>Dirección de Ordenamiento del Territorio</t>
  </si>
  <si>
    <t>Dirección de Padrón y Licencias</t>
  </si>
  <si>
    <t>Dirección de Parques y Jardines</t>
  </si>
  <si>
    <t>Dirección de Participación Ciudadana</t>
  </si>
  <si>
    <t>Dirección de Programas Sociales y Municipales</t>
  </si>
  <si>
    <t>Dirección de Programas Sociales y Estrategicos</t>
  </si>
  <si>
    <t>Dirección de Protección Animal</t>
  </si>
  <si>
    <t>Dirección de Protección Civil y Bomberos</t>
  </si>
  <si>
    <t>Dirección de Rastros Municipales</t>
  </si>
  <si>
    <t>Dirección de Tianguis y Comercios en Espacios Abiertos</t>
  </si>
  <si>
    <t>Dirección  Protección al Medio Ambiente</t>
  </si>
  <si>
    <t>Dirección de Transparencia y Buenas Practicas</t>
  </si>
  <si>
    <t>Instituto de Capacitación y Oferta Educativa</t>
  </si>
  <si>
    <t>Instituto de Cultura</t>
  </si>
  <si>
    <t>Instituto de la Juventud</t>
  </si>
  <si>
    <t>Instituto  Municipal de la Mujer</t>
  </si>
  <si>
    <t>Jefatura de Gabinete</t>
  </si>
  <si>
    <t>Junta de Reclutamiento</t>
  </si>
  <si>
    <t>Regidor</t>
  </si>
  <si>
    <t xml:space="preserve">Registro Civil </t>
  </si>
  <si>
    <t>Secretaría del Ayuntamiento</t>
  </si>
  <si>
    <t>Secretaria particular</t>
  </si>
  <si>
    <t>Sindicatura Municipal</t>
  </si>
  <si>
    <t>Tesorería Municipal</t>
  </si>
  <si>
    <t>Unidad de Patrimonio Municipal</t>
  </si>
  <si>
    <t>Unidad de Gestión de Estacionamientos</t>
  </si>
  <si>
    <t>Unidad de Protección Animal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</si>
</sst>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4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0" fillId="3" borderId="0" xfId="0" applyFill="1" applyBorder="1"/>
    <xf numFmtId="0" fontId="0" fillId="3" borderId="3" xfId="0" applyFill="1" applyBorder="1"/>
    <xf numFmtId="0" fontId="0" fillId="4" borderId="0" xfId="0" applyFill="1" applyBorder="1"/>
    <xf numFmtId="0" fontId="4" fillId="5" borderId="13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left"/>
    </xf>
    <xf numFmtId="0" fontId="2" fillId="7" borderId="17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left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9" fontId="0" fillId="6" borderId="21" xfId="1" applyFont="1" applyFill="1" applyBorder="1"/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9" fontId="2" fillId="7" borderId="15" xfId="0" applyNumberFormat="1" applyFont="1" applyFill="1" applyBorder="1" applyAlignment="1">
      <alignment horizontal="right"/>
    </xf>
    <xf numFmtId="0" fontId="5" fillId="8" borderId="0" xfId="0" applyFont="1" applyFill="1" applyBorder="1" applyAlignment="1">
      <alignment horizontal="center" wrapText="1"/>
    </xf>
    <xf numFmtId="0" fontId="0" fillId="8" borderId="0" xfId="0" applyFill="1" applyBorder="1"/>
    <xf numFmtId="0" fontId="3" fillId="3" borderId="15" xfId="0" applyFont="1" applyFill="1" applyBorder="1" applyAlignment="1">
      <alignment horizontal="center" wrapText="1"/>
    </xf>
    <xf numFmtId="0" fontId="0" fillId="5" borderId="24" xfId="0" applyFill="1" applyBorder="1" applyAlignment="1">
      <alignment horizontal="left"/>
    </xf>
    <xf numFmtId="0" fontId="0" fillId="6" borderId="25" xfId="0" applyFill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3" xfId="0" applyFill="1" applyBorder="1" applyAlignment="1">
      <alignment horizontal="left"/>
    </xf>
    <xf numFmtId="0" fontId="6" fillId="5" borderId="17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left" wrapText="1"/>
    </xf>
    <xf numFmtId="0" fontId="7" fillId="6" borderId="27" xfId="2" applyFill="1" applyBorder="1" applyAlignment="1">
      <alignment horizontal="center"/>
    </xf>
    <xf numFmtId="9" fontId="0" fillId="6" borderId="21" xfId="1" applyFont="1" applyFill="1" applyBorder="1" applyAlignment="1">
      <alignment horizontal="center"/>
    </xf>
    <xf numFmtId="0" fontId="4" fillId="5" borderId="28" xfId="0" applyFont="1" applyFill="1" applyBorder="1" applyAlignment="1">
      <alignment horizontal="left" wrapText="1"/>
    </xf>
    <xf numFmtId="0" fontId="3" fillId="7" borderId="2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left"/>
    </xf>
    <xf numFmtId="0" fontId="2" fillId="5" borderId="15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 wrapText="1"/>
    </xf>
    <xf numFmtId="0" fontId="0" fillId="6" borderId="27" xfId="0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wrapText="1"/>
    </xf>
    <xf numFmtId="0" fontId="6" fillId="5" borderId="15" xfId="0" applyFont="1" applyFill="1" applyBorder="1" applyAlignment="1">
      <alignment horizontal="left" wrapText="1" shrinkToFit="1"/>
    </xf>
    <xf numFmtId="0" fontId="6" fillId="5" borderId="15" xfId="0" applyFont="1" applyFill="1" applyBorder="1" applyAlignment="1">
      <alignment horizontal="left" wrapText="1"/>
    </xf>
    <xf numFmtId="0" fontId="6" fillId="5" borderId="15" xfId="0" applyFont="1" applyFill="1" applyBorder="1" applyAlignment="1">
      <alignment vertical="center" wrapText="1"/>
    </xf>
    <xf numFmtId="0" fontId="2" fillId="5" borderId="0" xfId="0" applyFont="1" applyFill="1" applyBorder="1" applyAlignment="1"/>
    <xf numFmtId="0" fontId="0" fillId="6" borderId="0" xfId="0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9" borderId="4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5" fillId="9" borderId="10" xfId="0" applyFont="1" applyFill="1" applyBorder="1" applyAlignment="1">
      <alignment horizontal="center" wrapText="1"/>
    </xf>
    <xf numFmtId="0" fontId="5" fillId="10" borderId="4" xfId="0" applyFont="1" applyFill="1" applyBorder="1" applyAlignment="1">
      <alignment horizontal="center" wrapText="1"/>
    </xf>
    <xf numFmtId="0" fontId="5" fillId="10" borderId="5" xfId="0" applyFont="1" applyFill="1" applyBorder="1" applyAlignment="1">
      <alignment horizontal="center" wrapText="1"/>
    </xf>
    <xf numFmtId="0" fontId="5" fillId="10" borderId="10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5" fillId="4" borderId="0" xfId="0" applyFont="1" applyFill="1" applyBorder="1" applyAlignment="1">
      <alignment horizontal="center" wrapText="1"/>
    </xf>
    <xf numFmtId="0" fontId="0" fillId="4" borderId="0" xfId="0" applyFill="1"/>
    <xf numFmtId="0" fontId="3" fillId="3" borderId="25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0" fillId="4" borderId="0" xfId="0" applyFont="1" applyFill="1" applyBorder="1"/>
    <xf numFmtId="0" fontId="12" fillId="3" borderId="11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left" vertical="center"/>
    </xf>
    <xf numFmtId="0" fontId="12" fillId="7" borderId="1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12" fillId="7" borderId="15" xfId="0" applyFont="1" applyFill="1" applyBorder="1" applyAlignment="1">
      <alignment horizontal="center" vertical="center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10"/>
    <cellStyle name="Normal 2 2" xfId="2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1.292145756627683E-6"/>
          <c:y val="3.0215754034496643E-2"/>
          <c:w val="0.73273753280843523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'GRÁFICA ANUAL 2016'!$C$53:$N$53</c:f>
              <c:strCache>
                <c:ptCount val="12"/>
                <c:pt idx="0">
                  <c:v> 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2016'!$C$54:$N$54</c:f>
              <c:numCache>
                <c:formatCode>General</c:formatCode>
                <c:ptCount val="12"/>
                <c:pt idx="0">
                  <c:v>235</c:v>
                </c:pt>
                <c:pt idx="1">
                  <c:v>310</c:v>
                </c:pt>
                <c:pt idx="2">
                  <c:v>150</c:v>
                </c:pt>
                <c:pt idx="3">
                  <c:v>239</c:v>
                </c:pt>
                <c:pt idx="4">
                  <c:v>206</c:v>
                </c:pt>
                <c:pt idx="5">
                  <c:v>229</c:v>
                </c:pt>
                <c:pt idx="6">
                  <c:v>231</c:v>
                </c:pt>
                <c:pt idx="7">
                  <c:v>331</c:v>
                </c:pt>
                <c:pt idx="8">
                  <c:v>308</c:v>
                </c:pt>
                <c:pt idx="9">
                  <c:v>269</c:v>
                </c:pt>
                <c:pt idx="10">
                  <c:v>233</c:v>
                </c:pt>
                <c:pt idx="11">
                  <c:v>122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7448967579288375"/>
          <c:y val="0.10608305873445392"/>
          <c:w val="0.21857517100361037"/>
          <c:h val="0.66511865327183783"/>
        </c:manualLayout>
      </c:layout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autoTitleDeleted val="1"/>
    <c:plotArea>
      <c:layout/>
      <c:pieChart>
        <c:varyColors val="1"/>
        <c:ser>
          <c:idx val="0"/>
          <c:order val="0"/>
          <c:explosion val="25"/>
          <c:cat>
            <c:strRef>
              <c:f>'GRÁFICA ANUAL 2016'!$V$51:$AG$51</c:f>
              <c:strCache>
                <c:ptCount val="12"/>
                <c:pt idx="0">
                  <c:v> 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2016'!$V$52:$AG$52</c:f>
              <c:numCache>
                <c:formatCode>General</c:formatCode>
                <c:ptCount val="12"/>
                <c:pt idx="0">
                  <c:v>1</c:v>
                </c:pt>
                <c:pt idx="1">
                  <c:v>21</c:v>
                </c:pt>
                <c:pt idx="2">
                  <c:v>10</c:v>
                </c:pt>
                <c:pt idx="3">
                  <c:v>38</c:v>
                </c:pt>
                <c:pt idx="4">
                  <c:v>69</c:v>
                </c:pt>
                <c:pt idx="5">
                  <c:v>40</c:v>
                </c:pt>
                <c:pt idx="6">
                  <c:v>38</c:v>
                </c:pt>
                <c:pt idx="7">
                  <c:v>138</c:v>
                </c:pt>
                <c:pt idx="8">
                  <c:v>22</c:v>
                </c:pt>
                <c:pt idx="9">
                  <c:v>21</c:v>
                </c:pt>
                <c:pt idx="10">
                  <c:v>97</c:v>
                </c:pt>
                <c:pt idx="11">
                  <c:v>25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bg1">
        <a:lumMod val="65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2.9698966200653412E-3"/>
          <c:y val="5.0213709836169733E-2"/>
          <c:w val="0.71719347581552362"/>
          <c:h val="0.75625187309125474"/>
        </c:manualLayout>
      </c:layout>
      <c:pie3DChart>
        <c:varyColors val="1"/>
        <c:ser>
          <c:idx val="0"/>
          <c:order val="0"/>
          <c:explosion val="1"/>
          <c:dLbls>
            <c:showVal val="1"/>
            <c:showLeaderLines val="1"/>
          </c:dLbls>
          <c:cat>
            <c:strRef>
              <c:f>'GRÁFICA ANUAL 2016'!$C$53:$N$53</c:f>
              <c:strCache>
                <c:ptCount val="12"/>
                <c:pt idx="0">
                  <c:v> 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2016'!$C$55:$N$55</c:f>
              <c:numCache>
                <c:formatCode>General</c:formatCode>
                <c:ptCount val="12"/>
                <c:pt idx="0">
                  <c:v>117</c:v>
                </c:pt>
                <c:pt idx="1">
                  <c:v>148</c:v>
                </c:pt>
                <c:pt idx="2">
                  <c:v>100</c:v>
                </c:pt>
                <c:pt idx="3">
                  <c:v>146</c:v>
                </c:pt>
                <c:pt idx="4">
                  <c:v>131</c:v>
                </c:pt>
                <c:pt idx="5">
                  <c:v>161</c:v>
                </c:pt>
                <c:pt idx="6">
                  <c:v>135</c:v>
                </c:pt>
                <c:pt idx="7">
                  <c:v>147</c:v>
                </c:pt>
                <c:pt idx="8">
                  <c:v>144</c:v>
                </c:pt>
                <c:pt idx="9">
                  <c:v>135</c:v>
                </c:pt>
                <c:pt idx="10">
                  <c:v>123</c:v>
                </c:pt>
                <c:pt idx="11">
                  <c:v>52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'GRÁFICA ANUAL 2016'!$B$106</c:f>
              <c:strCache>
                <c:ptCount val="1"/>
                <c:pt idx="0">
                  <c:v>FEMENINO</c:v>
                </c:pt>
              </c:strCache>
            </c:strRef>
          </c:tx>
          <c:dLbls>
            <c:showVal val="1"/>
          </c:dLbls>
          <c:cat>
            <c:strRef>
              <c:f>'GRÁFICA ANUAL 2016'!$C$105:$N$105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2016'!$C$106:$N$106</c:f>
              <c:numCache>
                <c:formatCode>General</c:formatCode>
                <c:ptCount val="12"/>
                <c:pt idx="0">
                  <c:v>114</c:v>
                </c:pt>
                <c:pt idx="1">
                  <c:v>159</c:v>
                </c:pt>
                <c:pt idx="2">
                  <c:v>83</c:v>
                </c:pt>
                <c:pt idx="3">
                  <c:v>131</c:v>
                </c:pt>
                <c:pt idx="4">
                  <c:v>131</c:v>
                </c:pt>
                <c:pt idx="5">
                  <c:v>143</c:v>
                </c:pt>
                <c:pt idx="6">
                  <c:v>116</c:v>
                </c:pt>
                <c:pt idx="7">
                  <c:v>396</c:v>
                </c:pt>
                <c:pt idx="8">
                  <c:v>333</c:v>
                </c:pt>
                <c:pt idx="9">
                  <c:v>109</c:v>
                </c:pt>
                <c:pt idx="10">
                  <c:v>161</c:v>
                </c:pt>
                <c:pt idx="11">
                  <c:v>58</c:v>
                </c:pt>
              </c:numCache>
            </c:numRef>
          </c:val>
        </c:ser>
        <c:ser>
          <c:idx val="1"/>
          <c:order val="1"/>
          <c:tx>
            <c:strRef>
              <c:f>'GRÁFICA ANUAL 2016'!$B$107</c:f>
              <c:strCache>
                <c:ptCount val="1"/>
                <c:pt idx="0">
                  <c:v>MASCULINO</c:v>
                </c:pt>
              </c:strCache>
            </c:strRef>
          </c:tx>
          <c:dLbls>
            <c:showVal val="1"/>
          </c:dLbls>
          <c:cat>
            <c:strRef>
              <c:f>'GRÁFICA ANUAL 2016'!$C$105:$N$105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2016'!$C$107:$N$107</c:f>
              <c:numCache>
                <c:formatCode>General</c:formatCode>
                <c:ptCount val="12"/>
                <c:pt idx="0">
                  <c:v>223</c:v>
                </c:pt>
                <c:pt idx="1">
                  <c:v>290</c:v>
                </c:pt>
                <c:pt idx="2">
                  <c:v>169</c:v>
                </c:pt>
                <c:pt idx="3">
                  <c:v>257</c:v>
                </c:pt>
                <c:pt idx="4">
                  <c:v>215</c:v>
                </c:pt>
                <c:pt idx="5">
                  <c:v>246</c:v>
                </c:pt>
                <c:pt idx="6">
                  <c:v>259</c:v>
                </c:pt>
                <c:pt idx="7">
                  <c:v>162</c:v>
                </c:pt>
                <c:pt idx="8">
                  <c:v>140</c:v>
                </c:pt>
                <c:pt idx="9">
                  <c:v>316</c:v>
                </c:pt>
                <c:pt idx="10">
                  <c:v>271</c:v>
                </c:pt>
                <c:pt idx="11">
                  <c:v>127</c:v>
                </c:pt>
              </c:numCache>
            </c:numRef>
          </c:val>
        </c:ser>
        <c:ser>
          <c:idx val="2"/>
          <c:order val="2"/>
          <c:tx>
            <c:strRef>
              <c:f>'GRÁFICA ANUAL 2016'!$B$108</c:f>
              <c:strCache>
                <c:ptCount val="1"/>
                <c:pt idx="0">
                  <c:v>EMPRESAS</c:v>
                </c:pt>
              </c:strCache>
            </c:strRef>
          </c:tx>
          <c:dLbls>
            <c:showVal val="1"/>
          </c:dLbls>
          <c:cat>
            <c:strRef>
              <c:f>'GRÁFICA ANUAL 2016'!$C$105:$N$105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2016'!$C$108:$N$108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4</c:v>
                </c:pt>
                <c:pt idx="3">
                  <c:v>11</c:v>
                </c:pt>
                <c:pt idx="4">
                  <c:v>4</c:v>
                </c:pt>
                <c:pt idx="5">
                  <c:v>24</c:v>
                </c:pt>
                <c:pt idx="6">
                  <c:v>15</c:v>
                </c:pt>
                <c:pt idx="7">
                  <c:v>14</c:v>
                </c:pt>
                <c:pt idx="8">
                  <c:v>1</c:v>
                </c:pt>
                <c:pt idx="9">
                  <c:v>0</c:v>
                </c:pt>
                <c:pt idx="10">
                  <c:v>17</c:v>
                </c:pt>
                <c:pt idx="11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'GRÁFICA ANUAL 2016'!$B$109</c:f>
              <c:strCache>
                <c:ptCount val="1"/>
                <c:pt idx="0">
                  <c:v>SEUDÓNIMO</c:v>
                </c:pt>
              </c:strCache>
            </c:strRef>
          </c:tx>
          <c:dLbls>
            <c:showVal val="1"/>
          </c:dLbls>
          <c:cat>
            <c:strRef>
              <c:f>'GRÁFICA ANUAL 2016'!$C$105:$N$105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2016'!$C$109:$N$109</c:f>
              <c:numCache>
                <c:formatCode>General</c:formatCode>
                <c:ptCount val="12"/>
                <c:pt idx="0">
                  <c:v>5</c:v>
                </c:pt>
                <c:pt idx="1">
                  <c:v>23</c:v>
                </c:pt>
                <c:pt idx="2">
                  <c:v>4</c:v>
                </c:pt>
                <c:pt idx="3">
                  <c:v>24</c:v>
                </c:pt>
                <c:pt idx="4">
                  <c:v>56</c:v>
                </c:pt>
                <c:pt idx="5">
                  <c:v>17</c:v>
                </c:pt>
                <c:pt idx="6">
                  <c:v>14</c:v>
                </c:pt>
                <c:pt idx="7">
                  <c:v>44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13</c:v>
                </c:pt>
              </c:numCache>
            </c:numRef>
          </c:val>
        </c:ser>
        <c:shape val="box"/>
        <c:axId val="115287168"/>
        <c:axId val="115288704"/>
        <c:axId val="0"/>
      </c:bar3DChart>
      <c:catAx>
        <c:axId val="115287168"/>
        <c:scaling>
          <c:orientation val="minMax"/>
        </c:scaling>
        <c:axPos val="b"/>
        <c:numFmt formatCode="General" sourceLinked="1"/>
        <c:tickLblPos val="nextTo"/>
        <c:crossAx val="115288704"/>
        <c:crosses val="autoZero"/>
        <c:auto val="1"/>
        <c:lblAlgn val="ctr"/>
        <c:lblOffset val="100"/>
      </c:catAx>
      <c:valAx>
        <c:axId val="115288704"/>
        <c:scaling>
          <c:orientation val="minMax"/>
        </c:scaling>
        <c:delete val="1"/>
        <c:axPos val="l"/>
        <c:numFmt formatCode="General" sourceLinked="1"/>
        <c:tickLblPos val="none"/>
        <c:crossAx val="115287168"/>
        <c:crosses val="autoZero"/>
        <c:crossBetween val="between"/>
      </c:valAx>
    </c:plotArea>
    <c:legend>
      <c:legendPos val="r"/>
      <c:layout/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 NÚMERO DE PREGUNTAS CONTESTADAS ANUAL 2016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'GRÁFICA ANUAL 2016'!$C$194:$N$194</c:f>
              <c:strCache>
                <c:ptCount val="1"/>
                <c:pt idx="0">
                  <c:v> NÚMERO DE PREGUNTAS CONTESTADAS ANUAL 2016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'GRÁFICA ANUAL 2016'!$C$195:$N$195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2016'!$C$196:$N$196</c:f>
              <c:numCache>
                <c:formatCode>General</c:formatCode>
                <c:ptCount val="12"/>
                <c:pt idx="0">
                  <c:v>849</c:v>
                </c:pt>
                <c:pt idx="1">
                  <c:v>1282</c:v>
                </c:pt>
                <c:pt idx="2">
                  <c:v>622</c:v>
                </c:pt>
                <c:pt idx="3">
                  <c:v>1249</c:v>
                </c:pt>
                <c:pt idx="4">
                  <c:v>1707</c:v>
                </c:pt>
                <c:pt idx="5">
                  <c:v>1327</c:v>
                </c:pt>
                <c:pt idx="6">
                  <c:v>1147</c:v>
                </c:pt>
                <c:pt idx="7">
                  <c:v>2144</c:v>
                </c:pt>
                <c:pt idx="8">
                  <c:v>1128</c:v>
                </c:pt>
                <c:pt idx="9">
                  <c:v>1085</c:v>
                </c:pt>
                <c:pt idx="10">
                  <c:v>1384</c:v>
                </c:pt>
                <c:pt idx="11">
                  <c:v>624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945061904745514"/>
          <c:y val="0.21859260076325071"/>
          <c:w val="0.18636908101484556"/>
          <c:h val="0.67451053467360222"/>
        </c:manualLayout>
      </c:layout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'GRÁFICA ANUAL 2016'!$B$149:$B$156</c:f>
              <c:strCache>
                <c:ptCount val="8"/>
                <c:pt idx="0">
                  <c:v>AFIRMATIVA</c:v>
                </c:pt>
                <c:pt idx="1">
                  <c:v>AFIRMATIVA PARCIAL POR CONFIDENCIALIDAD </c:v>
                </c:pt>
                <c:pt idx="2">
                  <c:v>AFIRMATIVA  PARCIAL POR INEXISTENCIA</c:v>
                </c:pt>
                <c:pt idx="3">
                  <c:v> NEGATIVA POR  RESERVADA</c:v>
                </c:pt>
                <c:pt idx="4">
                  <c:v>NEGATIVA INEXISTENCIA</c:v>
                </c:pt>
                <c:pt idx="5">
                  <c:v>INCOMPETENCIA</c:v>
                </c:pt>
                <c:pt idx="6">
                  <c:v>SE TIENE POR NO PRESENTADA (NO CUMPLIÓ  PREVENCIÓN)</c:v>
                </c:pt>
                <c:pt idx="7">
                  <c:v>OTRAS</c:v>
                </c:pt>
              </c:strCache>
            </c:strRef>
          </c:cat>
          <c:val>
            <c:numRef>
              <c:f>'GRÁFICA ANUAL 2016'!$C$158:$N$158</c:f>
              <c:numCache>
                <c:formatCode>General</c:formatCode>
                <c:ptCount val="12"/>
                <c:pt idx="0">
                  <c:v>353</c:v>
                </c:pt>
                <c:pt idx="1">
                  <c:v>479</c:v>
                </c:pt>
                <c:pt idx="2">
                  <c:v>260</c:v>
                </c:pt>
                <c:pt idx="3">
                  <c:v>423</c:v>
                </c:pt>
                <c:pt idx="4">
                  <c:v>406</c:v>
                </c:pt>
                <c:pt idx="5">
                  <c:v>430</c:v>
                </c:pt>
                <c:pt idx="6">
                  <c:v>404</c:v>
                </c:pt>
                <c:pt idx="7">
                  <c:v>616</c:v>
                </c:pt>
                <c:pt idx="8">
                  <c:v>474</c:v>
                </c:pt>
                <c:pt idx="9">
                  <c:v>425</c:v>
                </c:pt>
                <c:pt idx="10">
                  <c:v>453</c:v>
                </c:pt>
                <c:pt idx="11">
                  <c:v>199</c:v>
                </c:pt>
              </c:numCache>
            </c:numRef>
          </c:val>
        </c:ser>
      </c:pie3DChart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ACTUALIZACIÓN DEL PORTAL ANUAL 2016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'GRÁFICA ANUAL 2016'!$C$218:$N$218</c:f>
              <c:strCache>
                <c:ptCount val="1"/>
                <c:pt idx="0">
                  <c:v>ACTUALIZACIÓN DEL PORTAL ANUAL 2016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'GRÁFICA ANUAL 2016'!$C$219:$N$219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2016'!$C$220:$N$220</c:f>
              <c:numCache>
                <c:formatCode>General</c:formatCode>
                <c:ptCount val="12"/>
                <c:pt idx="0">
                  <c:v>309</c:v>
                </c:pt>
                <c:pt idx="1">
                  <c:v>522</c:v>
                </c:pt>
                <c:pt idx="2">
                  <c:v>245</c:v>
                </c:pt>
                <c:pt idx="3">
                  <c:v>221</c:v>
                </c:pt>
                <c:pt idx="4">
                  <c:v>672</c:v>
                </c:pt>
                <c:pt idx="5">
                  <c:v>433</c:v>
                </c:pt>
                <c:pt idx="6">
                  <c:v>427</c:v>
                </c:pt>
                <c:pt idx="7">
                  <c:v>573</c:v>
                </c:pt>
                <c:pt idx="8">
                  <c:v>413</c:v>
                </c:pt>
                <c:pt idx="9">
                  <c:v>454</c:v>
                </c:pt>
                <c:pt idx="10">
                  <c:v>580</c:v>
                </c:pt>
                <c:pt idx="11">
                  <c:v>465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4273507395979685"/>
          <c:y val="0.12718316317275927"/>
          <c:w val="0.14652491201222381"/>
          <c:h val="0.7727298727779901"/>
        </c:manualLayout>
      </c:layout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'GRÁFICA ANUAL 2016'!$C$245:$N$245</c:f>
              <c:strCache>
                <c:ptCount val="1"/>
                <c:pt idx="0">
                  <c:v>RECURSOS DE REVISIÓN</c:v>
                </c:pt>
              </c:strCache>
            </c:strRef>
          </c:tx>
          <c:explosion val="25"/>
          <c:dLbls>
            <c:dLbl>
              <c:idx val="3"/>
              <c:layout>
                <c:manualLayout>
                  <c:x val="-4.4244150607937696E-2"/>
                  <c:y val="-0.11603332625399122"/>
                </c:manualLayout>
              </c:layout>
              <c:showVal val="1"/>
            </c:dLbl>
            <c:showVal val="1"/>
            <c:showLeaderLines val="1"/>
          </c:dLbls>
          <c:cat>
            <c:strRef>
              <c:f>'GRÁFICA ANUAL 2016'!$C$246:$N$246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2016'!$C$247:$N$247</c:f>
              <c:numCache>
                <c:formatCode>General</c:formatCode>
                <c:ptCount val="12"/>
                <c:pt idx="0">
                  <c:v>3</c:v>
                </c:pt>
                <c:pt idx="1">
                  <c:v>10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17</c:v>
                </c:pt>
                <c:pt idx="6">
                  <c:v>2</c:v>
                </c:pt>
                <c:pt idx="7">
                  <c:v>2</c:v>
                </c:pt>
                <c:pt idx="8">
                  <c:v>29</c:v>
                </c:pt>
                <c:pt idx="9">
                  <c:v>39</c:v>
                </c:pt>
                <c:pt idx="10">
                  <c:v>4</c:v>
                </c:pt>
                <c:pt idx="11">
                  <c:v>21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4585054965759265"/>
          <c:y val="0.17092406909727284"/>
          <c:w val="0.14168696862725597"/>
          <c:h val="0.77954391652633814"/>
        </c:manualLayout>
      </c:layout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             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'GRÁFICA ANUAL 2016'!$C$16</c:f>
              <c:strCache>
                <c:ptCount val="1"/>
                <c:pt idx="0">
                  <c:v>SOLICITUDES RECIBIDAS  ANUAL 2016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'GRÁFICA ANUAL 2016'!$C$17:$N$17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2016'!$C$18:$N$18</c:f>
              <c:numCache>
                <c:formatCode>General</c:formatCode>
                <c:ptCount val="12"/>
                <c:pt idx="0">
                  <c:v>353</c:v>
                </c:pt>
                <c:pt idx="1">
                  <c:v>479</c:v>
                </c:pt>
                <c:pt idx="2">
                  <c:v>260</c:v>
                </c:pt>
                <c:pt idx="3">
                  <c:v>423</c:v>
                </c:pt>
                <c:pt idx="4">
                  <c:v>406</c:v>
                </c:pt>
                <c:pt idx="5">
                  <c:v>430</c:v>
                </c:pt>
                <c:pt idx="6">
                  <c:v>404</c:v>
                </c:pt>
                <c:pt idx="7">
                  <c:v>616</c:v>
                </c:pt>
                <c:pt idx="8">
                  <c:v>474</c:v>
                </c:pt>
                <c:pt idx="9">
                  <c:v>425</c:v>
                </c:pt>
                <c:pt idx="10">
                  <c:v>453</c:v>
                </c:pt>
                <c:pt idx="11">
                  <c:v>199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9805581445176565"/>
          <c:y val="0.18551122120970834"/>
          <c:w val="0.18561765493599044"/>
          <c:h val="0.80491403462208189"/>
        </c:manualLayout>
      </c:layout>
    </c:legend>
    <c:plotVisOnly val="1"/>
  </c:chart>
  <c:spPr>
    <a:solidFill>
      <a:schemeClr val="bg1">
        <a:lumMod val="6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6.4634441941216633E-2"/>
          <c:y val="3.5232953959357702E-2"/>
          <c:w val="0.93120571330850288"/>
          <c:h val="0.51926486263452964"/>
        </c:manualLayout>
      </c:layout>
      <c:barChart>
        <c:barDir val="col"/>
        <c:grouping val="clustered"/>
        <c:ser>
          <c:idx val="0"/>
          <c:order val="0"/>
          <c:cat>
            <c:strRef>
              <c:f>'GRÁFICA ANUAL 2016'!$B$272:$B$329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'GRÁFICA ANUAL 2016'!$C$272:$C$329</c:f>
              <c:numCache>
                <c:formatCode>General</c:formatCode>
                <c:ptCount val="58"/>
                <c:pt idx="0">
                  <c:v>3</c:v>
                </c:pt>
                <c:pt idx="1">
                  <c:v>5</c:v>
                </c:pt>
                <c:pt idx="2">
                  <c:v>18</c:v>
                </c:pt>
                <c:pt idx="3">
                  <c:v>0</c:v>
                </c:pt>
                <c:pt idx="4">
                  <c:v>16</c:v>
                </c:pt>
                <c:pt idx="5">
                  <c:v>33</c:v>
                </c:pt>
                <c:pt idx="6">
                  <c:v>0</c:v>
                </c:pt>
                <c:pt idx="7">
                  <c:v>94</c:v>
                </c:pt>
                <c:pt idx="8">
                  <c:v>2</c:v>
                </c:pt>
                <c:pt idx="9">
                  <c:v>14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17</c:v>
                </c:pt>
                <c:pt idx="19">
                  <c:v>0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29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12</c:v>
                </c:pt>
                <c:pt idx="29">
                  <c:v>0</c:v>
                </c:pt>
                <c:pt idx="30">
                  <c:v>70</c:v>
                </c:pt>
                <c:pt idx="31">
                  <c:v>57</c:v>
                </c:pt>
                <c:pt idx="32">
                  <c:v>35</c:v>
                </c:pt>
                <c:pt idx="33">
                  <c:v>4</c:v>
                </c:pt>
                <c:pt idx="34">
                  <c:v>8</c:v>
                </c:pt>
                <c:pt idx="35">
                  <c:v>2</c:v>
                </c:pt>
                <c:pt idx="36">
                  <c:v>0</c:v>
                </c:pt>
                <c:pt idx="37">
                  <c:v>13</c:v>
                </c:pt>
                <c:pt idx="38">
                  <c:v>3</c:v>
                </c:pt>
                <c:pt idx="39">
                  <c:v>2</c:v>
                </c:pt>
                <c:pt idx="40">
                  <c:v>17</c:v>
                </c:pt>
                <c:pt idx="41">
                  <c:v>0</c:v>
                </c:pt>
                <c:pt idx="42">
                  <c:v>1</c:v>
                </c:pt>
                <c:pt idx="43">
                  <c:v>4</c:v>
                </c:pt>
                <c:pt idx="44">
                  <c:v>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  <c:pt idx="52">
                  <c:v>3</c:v>
                </c:pt>
                <c:pt idx="53">
                  <c:v>30</c:v>
                </c:pt>
                <c:pt idx="54">
                  <c:v>59</c:v>
                </c:pt>
                <c:pt idx="55">
                  <c:v>20</c:v>
                </c:pt>
                <c:pt idx="56">
                  <c:v>0</c:v>
                </c:pt>
                <c:pt idx="57">
                  <c:v>7</c:v>
                </c:pt>
              </c:numCache>
            </c:numRef>
          </c:val>
        </c:ser>
        <c:ser>
          <c:idx val="1"/>
          <c:order val="1"/>
          <c:cat>
            <c:strRef>
              <c:f>'GRÁFICA ANUAL 2016'!$B$272:$B$329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'GRÁFICA ANUAL 2016'!$D$272:$D$329</c:f>
              <c:numCache>
                <c:formatCode>General</c:formatCode>
                <c:ptCount val="58"/>
                <c:pt idx="0">
                  <c:v>3</c:v>
                </c:pt>
                <c:pt idx="1">
                  <c:v>1</c:v>
                </c:pt>
                <c:pt idx="2">
                  <c:v>29</c:v>
                </c:pt>
                <c:pt idx="3">
                  <c:v>1</c:v>
                </c:pt>
                <c:pt idx="4">
                  <c:v>3</c:v>
                </c:pt>
                <c:pt idx="5">
                  <c:v>27</c:v>
                </c:pt>
                <c:pt idx="6">
                  <c:v>1</c:v>
                </c:pt>
                <c:pt idx="7">
                  <c:v>113</c:v>
                </c:pt>
                <c:pt idx="8">
                  <c:v>2</c:v>
                </c:pt>
                <c:pt idx="9">
                  <c:v>13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9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16</c:v>
                </c:pt>
                <c:pt idx="19">
                  <c:v>0</c:v>
                </c:pt>
                <c:pt idx="20">
                  <c:v>2</c:v>
                </c:pt>
                <c:pt idx="21">
                  <c:v>7</c:v>
                </c:pt>
                <c:pt idx="22">
                  <c:v>2</c:v>
                </c:pt>
                <c:pt idx="23">
                  <c:v>22</c:v>
                </c:pt>
                <c:pt idx="24">
                  <c:v>5</c:v>
                </c:pt>
                <c:pt idx="25">
                  <c:v>2</c:v>
                </c:pt>
                <c:pt idx="26">
                  <c:v>3</c:v>
                </c:pt>
                <c:pt idx="27">
                  <c:v>8</c:v>
                </c:pt>
                <c:pt idx="28">
                  <c:v>11</c:v>
                </c:pt>
                <c:pt idx="29">
                  <c:v>0</c:v>
                </c:pt>
                <c:pt idx="30">
                  <c:v>114</c:v>
                </c:pt>
                <c:pt idx="31">
                  <c:v>73</c:v>
                </c:pt>
                <c:pt idx="32">
                  <c:v>41</c:v>
                </c:pt>
                <c:pt idx="33">
                  <c:v>2</c:v>
                </c:pt>
                <c:pt idx="34">
                  <c:v>39</c:v>
                </c:pt>
                <c:pt idx="35">
                  <c:v>1</c:v>
                </c:pt>
                <c:pt idx="36">
                  <c:v>1</c:v>
                </c:pt>
                <c:pt idx="37">
                  <c:v>14</c:v>
                </c:pt>
                <c:pt idx="38">
                  <c:v>8</c:v>
                </c:pt>
                <c:pt idx="39">
                  <c:v>1</c:v>
                </c:pt>
                <c:pt idx="40">
                  <c:v>3</c:v>
                </c:pt>
                <c:pt idx="41">
                  <c:v>1</c:v>
                </c:pt>
                <c:pt idx="42">
                  <c:v>8</c:v>
                </c:pt>
                <c:pt idx="43">
                  <c:v>3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3</c:v>
                </c:pt>
                <c:pt idx="52">
                  <c:v>6</c:v>
                </c:pt>
                <c:pt idx="53">
                  <c:v>51</c:v>
                </c:pt>
                <c:pt idx="54">
                  <c:v>102</c:v>
                </c:pt>
                <c:pt idx="55">
                  <c:v>19</c:v>
                </c:pt>
                <c:pt idx="56">
                  <c:v>3</c:v>
                </c:pt>
                <c:pt idx="57">
                  <c:v>3</c:v>
                </c:pt>
              </c:numCache>
            </c:numRef>
          </c:val>
        </c:ser>
        <c:ser>
          <c:idx val="2"/>
          <c:order val="2"/>
          <c:cat>
            <c:strRef>
              <c:f>'GRÁFICA ANUAL 2016'!$B$272:$B$329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'GRÁFICA ANUAL 2016'!$E$272:$E$329</c:f>
              <c:numCache>
                <c:formatCode>General</c:formatCode>
                <c:ptCount val="58"/>
                <c:pt idx="0">
                  <c:v>4</c:v>
                </c:pt>
                <c:pt idx="1">
                  <c:v>3</c:v>
                </c:pt>
                <c:pt idx="2">
                  <c:v>37</c:v>
                </c:pt>
                <c:pt idx="3">
                  <c:v>1</c:v>
                </c:pt>
                <c:pt idx="4">
                  <c:v>1</c:v>
                </c:pt>
                <c:pt idx="5">
                  <c:v>22</c:v>
                </c:pt>
                <c:pt idx="6">
                  <c:v>1</c:v>
                </c:pt>
                <c:pt idx="7">
                  <c:v>61</c:v>
                </c:pt>
                <c:pt idx="8">
                  <c:v>4</c:v>
                </c:pt>
                <c:pt idx="9">
                  <c:v>15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8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12</c:v>
                </c:pt>
                <c:pt idx="23">
                  <c:v>15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14</c:v>
                </c:pt>
                <c:pt idx="29">
                  <c:v>1</c:v>
                </c:pt>
                <c:pt idx="30">
                  <c:v>79</c:v>
                </c:pt>
                <c:pt idx="31">
                  <c:v>62</c:v>
                </c:pt>
                <c:pt idx="32">
                  <c:v>23</c:v>
                </c:pt>
                <c:pt idx="33">
                  <c:v>4</c:v>
                </c:pt>
                <c:pt idx="34">
                  <c:v>6</c:v>
                </c:pt>
                <c:pt idx="35">
                  <c:v>0</c:v>
                </c:pt>
                <c:pt idx="36">
                  <c:v>3</c:v>
                </c:pt>
                <c:pt idx="37">
                  <c:v>12</c:v>
                </c:pt>
                <c:pt idx="38">
                  <c:v>7</c:v>
                </c:pt>
                <c:pt idx="39">
                  <c:v>5</c:v>
                </c:pt>
                <c:pt idx="40">
                  <c:v>8</c:v>
                </c:pt>
                <c:pt idx="41">
                  <c:v>0</c:v>
                </c:pt>
                <c:pt idx="42">
                  <c:v>2</c:v>
                </c:pt>
                <c:pt idx="43">
                  <c:v>2</c:v>
                </c:pt>
                <c:pt idx="44">
                  <c:v>4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2</c:v>
                </c:pt>
                <c:pt idx="53">
                  <c:v>14</c:v>
                </c:pt>
                <c:pt idx="54">
                  <c:v>58</c:v>
                </c:pt>
                <c:pt idx="55">
                  <c:v>9</c:v>
                </c:pt>
                <c:pt idx="56">
                  <c:v>0</c:v>
                </c:pt>
                <c:pt idx="57">
                  <c:v>7</c:v>
                </c:pt>
              </c:numCache>
            </c:numRef>
          </c:val>
        </c:ser>
        <c:ser>
          <c:idx val="3"/>
          <c:order val="3"/>
          <c:cat>
            <c:strRef>
              <c:f>'GRÁFICA ANUAL 2016'!$B$272:$B$329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'GRÁFICA ANUAL 2016'!$F$272:$F$329</c:f>
              <c:numCache>
                <c:formatCode>General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3</c:v>
                </c:pt>
                <c:pt idx="4">
                  <c:v>3</c:v>
                </c:pt>
                <c:pt idx="5">
                  <c:v>30</c:v>
                </c:pt>
                <c:pt idx="6">
                  <c:v>0</c:v>
                </c:pt>
                <c:pt idx="7">
                  <c:v>82</c:v>
                </c:pt>
                <c:pt idx="8">
                  <c:v>4</c:v>
                </c:pt>
                <c:pt idx="9">
                  <c:v>23</c:v>
                </c:pt>
                <c:pt idx="10">
                  <c:v>14</c:v>
                </c:pt>
                <c:pt idx="11">
                  <c:v>0</c:v>
                </c:pt>
                <c:pt idx="12">
                  <c:v>2</c:v>
                </c:pt>
                <c:pt idx="13">
                  <c:v>9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27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9</c:v>
                </c:pt>
                <c:pt idx="23">
                  <c:v>25</c:v>
                </c:pt>
                <c:pt idx="24">
                  <c:v>2</c:v>
                </c:pt>
                <c:pt idx="25">
                  <c:v>0</c:v>
                </c:pt>
                <c:pt idx="26">
                  <c:v>2</c:v>
                </c:pt>
                <c:pt idx="27">
                  <c:v>3</c:v>
                </c:pt>
                <c:pt idx="28">
                  <c:v>10</c:v>
                </c:pt>
                <c:pt idx="29">
                  <c:v>0</c:v>
                </c:pt>
                <c:pt idx="30">
                  <c:v>110</c:v>
                </c:pt>
                <c:pt idx="31">
                  <c:v>70</c:v>
                </c:pt>
                <c:pt idx="32">
                  <c:v>76</c:v>
                </c:pt>
                <c:pt idx="33">
                  <c:v>6</c:v>
                </c:pt>
                <c:pt idx="34">
                  <c:v>11</c:v>
                </c:pt>
                <c:pt idx="35">
                  <c:v>0</c:v>
                </c:pt>
                <c:pt idx="36">
                  <c:v>8</c:v>
                </c:pt>
                <c:pt idx="37">
                  <c:v>12</c:v>
                </c:pt>
                <c:pt idx="38">
                  <c:v>12</c:v>
                </c:pt>
                <c:pt idx="39">
                  <c:v>4</c:v>
                </c:pt>
                <c:pt idx="40">
                  <c:v>20</c:v>
                </c:pt>
                <c:pt idx="41">
                  <c:v>0</c:v>
                </c:pt>
                <c:pt idx="42">
                  <c:v>11</c:v>
                </c:pt>
                <c:pt idx="43">
                  <c:v>3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6</c:v>
                </c:pt>
                <c:pt idx="52">
                  <c:v>1</c:v>
                </c:pt>
                <c:pt idx="53">
                  <c:v>47</c:v>
                </c:pt>
                <c:pt idx="54">
                  <c:v>74</c:v>
                </c:pt>
                <c:pt idx="55">
                  <c:v>13</c:v>
                </c:pt>
                <c:pt idx="56">
                  <c:v>1</c:v>
                </c:pt>
                <c:pt idx="57">
                  <c:v>3</c:v>
                </c:pt>
              </c:numCache>
            </c:numRef>
          </c:val>
        </c:ser>
        <c:ser>
          <c:idx val="4"/>
          <c:order val="4"/>
          <c:cat>
            <c:strRef>
              <c:f>'GRÁFICA ANUAL 2016'!$B$272:$B$329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'GRÁFICA ANUAL 2016'!$G$272:$G$329</c:f>
              <c:numCache>
                <c:formatCode>General</c:formatCode>
                <c:ptCount val="58"/>
                <c:pt idx="0">
                  <c:v>3</c:v>
                </c:pt>
                <c:pt idx="1">
                  <c:v>3</c:v>
                </c:pt>
                <c:pt idx="2">
                  <c:v>31</c:v>
                </c:pt>
                <c:pt idx="3">
                  <c:v>0</c:v>
                </c:pt>
                <c:pt idx="4">
                  <c:v>5</c:v>
                </c:pt>
                <c:pt idx="5">
                  <c:v>39</c:v>
                </c:pt>
                <c:pt idx="6">
                  <c:v>11</c:v>
                </c:pt>
                <c:pt idx="7">
                  <c:v>57</c:v>
                </c:pt>
                <c:pt idx="8">
                  <c:v>15</c:v>
                </c:pt>
                <c:pt idx="9">
                  <c:v>11</c:v>
                </c:pt>
                <c:pt idx="10">
                  <c:v>11</c:v>
                </c:pt>
                <c:pt idx="11">
                  <c:v>1</c:v>
                </c:pt>
                <c:pt idx="12">
                  <c:v>4</c:v>
                </c:pt>
                <c:pt idx="13">
                  <c:v>15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16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4</c:v>
                </c:pt>
                <c:pt idx="23">
                  <c:v>29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2</c:v>
                </c:pt>
                <c:pt idx="28">
                  <c:v>16</c:v>
                </c:pt>
                <c:pt idx="29">
                  <c:v>1</c:v>
                </c:pt>
                <c:pt idx="30">
                  <c:v>108</c:v>
                </c:pt>
                <c:pt idx="31">
                  <c:v>92</c:v>
                </c:pt>
                <c:pt idx="32">
                  <c:v>40</c:v>
                </c:pt>
                <c:pt idx="33">
                  <c:v>9</c:v>
                </c:pt>
                <c:pt idx="34">
                  <c:v>9</c:v>
                </c:pt>
                <c:pt idx="35">
                  <c:v>1</c:v>
                </c:pt>
                <c:pt idx="36">
                  <c:v>5</c:v>
                </c:pt>
                <c:pt idx="37">
                  <c:v>9</c:v>
                </c:pt>
                <c:pt idx="38">
                  <c:v>12</c:v>
                </c:pt>
                <c:pt idx="39">
                  <c:v>3</c:v>
                </c:pt>
                <c:pt idx="40">
                  <c:v>12</c:v>
                </c:pt>
                <c:pt idx="41">
                  <c:v>0</c:v>
                </c:pt>
                <c:pt idx="42">
                  <c:v>8</c:v>
                </c:pt>
                <c:pt idx="43">
                  <c:v>2</c:v>
                </c:pt>
                <c:pt idx="44">
                  <c:v>8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3</c:v>
                </c:pt>
                <c:pt idx="52">
                  <c:v>1</c:v>
                </c:pt>
                <c:pt idx="53">
                  <c:v>32</c:v>
                </c:pt>
                <c:pt idx="54">
                  <c:v>74</c:v>
                </c:pt>
                <c:pt idx="55">
                  <c:v>24</c:v>
                </c:pt>
                <c:pt idx="56">
                  <c:v>0</c:v>
                </c:pt>
                <c:pt idx="57">
                  <c:v>1</c:v>
                </c:pt>
              </c:numCache>
            </c:numRef>
          </c:val>
        </c:ser>
        <c:ser>
          <c:idx val="5"/>
          <c:order val="5"/>
          <c:cat>
            <c:strRef>
              <c:f>'GRÁFICA ANUAL 2016'!$B$272:$B$329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'GRÁFICA ANUAL 2016'!$H$272:$H$329</c:f>
              <c:numCache>
                <c:formatCode>General</c:formatCode>
                <c:ptCount val="58"/>
                <c:pt idx="0">
                  <c:v>5</c:v>
                </c:pt>
                <c:pt idx="1">
                  <c:v>3</c:v>
                </c:pt>
                <c:pt idx="2">
                  <c:v>40</c:v>
                </c:pt>
                <c:pt idx="3">
                  <c:v>7</c:v>
                </c:pt>
                <c:pt idx="4">
                  <c:v>2</c:v>
                </c:pt>
                <c:pt idx="5">
                  <c:v>29</c:v>
                </c:pt>
                <c:pt idx="6">
                  <c:v>3</c:v>
                </c:pt>
                <c:pt idx="7">
                  <c:v>94</c:v>
                </c:pt>
                <c:pt idx="8">
                  <c:v>11</c:v>
                </c:pt>
                <c:pt idx="9">
                  <c:v>11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18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27</c:v>
                </c:pt>
                <c:pt idx="19">
                  <c:v>1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33</c:v>
                </c:pt>
                <c:pt idx="24">
                  <c:v>6</c:v>
                </c:pt>
                <c:pt idx="25">
                  <c:v>2</c:v>
                </c:pt>
                <c:pt idx="26">
                  <c:v>5</c:v>
                </c:pt>
                <c:pt idx="27">
                  <c:v>3</c:v>
                </c:pt>
                <c:pt idx="28">
                  <c:v>16</c:v>
                </c:pt>
                <c:pt idx="29">
                  <c:v>0</c:v>
                </c:pt>
                <c:pt idx="30">
                  <c:v>101</c:v>
                </c:pt>
                <c:pt idx="31">
                  <c:v>73</c:v>
                </c:pt>
                <c:pt idx="32">
                  <c:v>63</c:v>
                </c:pt>
                <c:pt idx="33">
                  <c:v>7</c:v>
                </c:pt>
                <c:pt idx="34">
                  <c:v>13</c:v>
                </c:pt>
                <c:pt idx="35">
                  <c:v>3</c:v>
                </c:pt>
                <c:pt idx="36">
                  <c:v>3</c:v>
                </c:pt>
                <c:pt idx="37">
                  <c:v>4</c:v>
                </c:pt>
                <c:pt idx="38">
                  <c:v>18</c:v>
                </c:pt>
                <c:pt idx="39">
                  <c:v>2</c:v>
                </c:pt>
                <c:pt idx="40">
                  <c:v>12</c:v>
                </c:pt>
                <c:pt idx="41">
                  <c:v>0</c:v>
                </c:pt>
                <c:pt idx="42">
                  <c:v>11</c:v>
                </c:pt>
                <c:pt idx="43">
                  <c:v>5</c:v>
                </c:pt>
                <c:pt idx="44">
                  <c:v>1</c:v>
                </c:pt>
                <c:pt idx="45">
                  <c:v>0</c:v>
                </c:pt>
                <c:pt idx="46">
                  <c:v>2</c:v>
                </c:pt>
                <c:pt idx="47">
                  <c:v>4</c:v>
                </c:pt>
                <c:pt idx="48">
                  <c:v>1</c:v>
                </c:pt>
                <c:pt idx="49">
                  <c:v>21</c:v>
                </c:pt>
                <c:pt idx="50">
                  <c:v>5</c:v>
                </c:pt>
                <c:pt idx="51">
                  <c:v>6</c:v>
                </c:pt>
                <c:pt idx="52">
                  <c:v>6</c:v>
                </c:pt>
                <c:pt idx="53">
                  <c:v>47</c:v>
                </c:pt>
                <c:pt idx="54">
                  <c:v>64</c:v>
                </c:pt>
                <c:pt idx="55">
                  <c:v>23</c:v>
                </c:pt>
                <c:pt idx="56">
                  <c:v>1</c:v>
                </c:pt>
                <c:pt idx="57">
                  <c:v>3</c:v>
                </c:pt>
              </c:numCache>
            </c:numRef>
          </c:val>
        </c:ser>
        <c:ser>
          <c:idx val="6"/>
          <c:order val="6"/>
          <c:cat>
            <c:strRef>
              <c:f>'GRÁFICA ANUAL 2016'!$B$272:$B$329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'GRÁFICA ANUAL 2016'!$I$272:$I$329</c:f>
              <c:numCache>
                <c:formatCode>General</c:formatCode>
                <c:ptCount val="58"/>
                <c:pt idx="0">
                  <c:v>10</c:v>
                </c:pt>
                <c:pt idx="1">
                  <c:v>4</c:v>
                </c:pt>
                <c:pt idx="2">
                  <c:v>24</c:v>
                </c:pt>
                <c:pt idx="3">
                  <c:v>4</c:v>
                </c:pt>
                <c:pt idx="4">
                  <c:v>4</c:v>
                </c:pt>
                <c:pt idx="5">
                  <c:v>19</c:v>
                </c:pt>
                <c:pt idx="6">
                  <c:v>2</c:v>
                </c:pt>
                <c:pt idx="7">
                  <c:v>64</c:v>
                </c:pt>
                <c:pt idx="8">
                  <c:v>6</c:v>
                </c:pt>
                <c:pt idx="9">
                  <c:v>32</c:v>
                </c:pt>
                <c:pt idx="10">
                  <c:v>6</c:v>
                </c:pt>
                <c:pt idx="11">
                  <c:v>2</c:v>
                </c:pt>
                <c:pt idx="12">
                  <c:v>7</c:v>
                </c:pt>
                <c:pt idx="13">
                  <c:v>12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14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7</c:v>
                </c:pt>
                <c:pt idx="23">
                  <c:v>23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12</c:v>
                </c:pt>
                <c:pt idx="28">
                  <c:v>16</c:v>
                </c:pt>
                <c:pt idx="29">
                  <c:v>0</c:v>
                </c:pt>
                <c:pt idx="30">
                  <c:v>121</c:v>
                </c:pt>
                <c:pt idx="31">
                  <c:v>95</c:v>
                </c:pt>
                <c:pt idx="32">
                  <c:v>58</c:v>
                </c:pt>
                <c:pt idx="33">
                  <c:v>6</c:v>
                </c:pt>
                <c:pt idx="34">
                  <c:v>9</c:v>
                </c:pt>
                <c:pt idx="35">
                  <c:v>0</c:v>
                </c:pt>
                <c:pt idx="36">
                  <c:v>5</c:v>
                </c:pt>
                <c:pt idx="37">
                  <c:v>6</c:v>
                </c:pt>
                <c:pt idx="38">
                  <c:v>11</c:v>
                </c:pt>
                <c:pt idx="39">
                  <c:v>5</c:v>
                </c:pt>
                <c:pt idx="40">
                  <c:v>15</c:v>
                </c:pt>
                <c:pt idx="41">
                  <c:v>0</c:v>
                </c:pt>
                <c:pt idx="42">
                  <c:v>5</c:v>
                </c:pt>
                <c:pt idx="43">
                  <c:v>2</c:v>
                </c:pt>
                <c:pt idx="44">
                  <c:v>10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3</c:v>
                </c:pt>
                <c:pt idx="49">
                  <c:v>1</c:v>
                </c:pt>
                <c:pt idx="50">
                  <c:v>3</c:v>
                </c:pt>
                <c:pt idx="51">
                  <c:v>4</c:v>
                </c:pt>
                <c:pt idx="52">
                  <c:v>4</c:v>
                </c:pt>
                <c:pt idx="53">
                  <c:v>33</c:v>
                </c:pt>
                <c:pt idx="54">
                  <c:v>50</c:v>
                </c:pt>
                <c:pt idx="55">
                  <c:v>25</c:v>
                </c:pt>
                <c:pt idx="56">
                  <c:v>0</c:v>
                </c:pt>
                <c:pt idx="57">
                  <c:v>3</c:v>
                </c:pt>
              </c:numCache>
            </c:numRef>
          </c:val>
        </c:ser>
        <c:ser>
          <c:idx val="7"/>
          <c:order val="7"/>
          <c:cat>
            <c:strRef>
              <c:f>'GRÁFICA ANUAL 2016'!$B$272:$B$329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'GRÁFICA ANUAL 2016'!$J$272:$J$329</c:f>
              <c:numCache>
                <c:formatCode>General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71</c:v>
                </c:pt>
                <c:pt idx="3">
                  <c:v>8</c:v>
                </c:pt>
                <c:pt idx="4">
                  <c:v>7</c:v>
                </c:pt>
                <c:pt idx="5">
                  <c:v>36</c:v>
                </c:pt>
                <c:pt idx="6">
                  <c:v>1</c:v>
                </c:pt>
                <c:pt idx="7">
                  <c:v>185</c:v>
                </c:pt>
                <c:pt idx="8">
                  <c:v>10</c:v>
                </c:pt>
                <c:pt idx="9">
                  <c:v>12</c:v>
                </c:pt>
                <c:pt idx="10">
                  <c:v>3</c:v>
                </c:pt>
                <c:pt idx="11">
                  <c:v>2</c:v>
                </c:pt>
                <c:pt idx="12">
                  <c:v>7</c:v>
                </c:pt>
                <c:pt idx="13">
                  <c:v>9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12</c:v>
                </c:pt>
                <c:pt idx="18">
                  <c:v>9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6</c:v>
                </c:pt>
                <c:pt idx="23">
                  <c:v>35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45</c:v>
                </c:pt>
                <c:pt idx="29">
                  <c:v>0</c:v>
                </c:pt>
                <c:pt idx="30">
                  <c:v>110</c:v>
                </c:pt>
                <c:pt idx="31">
                  <c:v>74</c:v>
                </c:pt>
                <c:pt idx="32">
                  <c:v>44</c:v>
                </c:pt>
                <c:pt idx="33">
                  <c:v>9</c:v>
                </c:pt>
                <c:pt idx="34">
                  <c:v>6</c:v>
                </c:pt>
                <c:pt idx="35">
                  <c:v>2</c:v>
                </c:pt>
                <c:pt idx="36">
                  <c:v>1</c:v>
                </c:pt>
                <c:pt idx="37">
                  <c:v>0</c:v>
                </c:pt>
                <c:pt idx="38">
                  <c:v>9</c:v>
                </c:pt>
                <c:pt idx="39">
                  <c:v>7</c:v>
                </c:pt>
                <c:pt idx="40">
                  <c:v>1</c:v>
                </c:pt>
                <c:pt idx="41">
                  <c:v>21</c:v>
                </c:pt>
                <c:pt idx="42">
                  <c:v>7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22</c:v>
                </c:pt>
                <c:pt idx="50">
                  <c:v>25</c:v>
                </c:pt>
                <c:pt idx="51">
                  <c:v>4</c:v>
                </c:pt>
                <c:pt idx="52">
                  <c:v>4</c:v>
                </c:pt>
                <c:pt idx="53">
                  <c:v>47</c:v>
                </c:pt>
                <c:pt idx="54">
                  <c:v>106</c:v>
                </c:pt>
                <c:pt idx="55">
                  <c:v>21</c:v>
                </c:pt>
                <c:pt idx="56">
                  <c:v>0</c:v>
                </c:pt>
                <c:pt idx="57">
                  <c:v>6</c:v>
                </c:pt>
              </c:numCache>
            </c:numRef>
          </c:val>
        </c:ser>
        <c:ser>
          <c:idx val="8"/>
          <c:order val="8"/>
          <c:cat>
            <c:strRef>
              <c:f>'GRÁFICA ANUAL 2016'!$B$272:$B$329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'GRÁFICA ANUAL 2016'!$K$272:$K$329</c:f>
              <c:numCache>
                <c:formatCode>General</c:formatCode>
                <c:ptCount val="58"/>
                <c:pt idx="0">
                  <c:v>7</c:v>
                </c:pt>
                <c:pt idx="1">
                  <c:v>1</c:v>
                </c:pt>
                <c:pt idx="2">
                  <c:v>40</c:v>
                </c:pt>
                <c:pt idx="3">
                  <c:v>4</c:v>
                </c:pt>
                <c:pt idx="4">
                  <c:v>4</c:v>
                </c:pt>
                <c:pt idx="5">
                  <c:v>46</c:v>
                </c:pt>
                <c:pt idx="6">
                  <c:v>1</c:v>
                </c:pt>
                <c:pt idx="7">
                  <c:v>118</c:v>
                </c:pt>
                <c:pt idx="8">
                  <c:v>11</c:v>
                </c:pt>
                <c:pt idx="9">
                  <c:v>15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15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11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7</c:v>
                </c:pt>
                <c:pt idx="23">
                  <c:v>17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14</c:v>
                </c:pt>
                <c:pt idx="29">
                  <c:v>0</c:v>
                </c:pt>
                <c:pt idx="30">
                  <c:v>90</c:v>
                </c:pt>
                <c:pt idx="31">
                  <c:v>60</c:v>
                </c:pt>
                <c:pt idx="32">
                  <c:v>45</c:v>
                </c:pt>
                <c:pt idx="33">
                  <c:v>10</c:v>
                </c:pt>
                <c:pt idx="34">
                  <c:v>8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10</c:v>
                </c:pt>
                <c:pt idx="39">
                  <c:v>2</c:v>
                </c:pt>
                <c:pt idx="40">
                  <c:v>4</c:v>
                </c:pt>
                <c:pt idx="41">
                  <c:v>10</c:v>
                </c:pt>
                <c:pt idx="42">
                  <c:v>13</c:v>
                </c:pt>
                <c:pt idx="43">
                  <c:v>1</c:v>
                </c:pt>
                <c:pt idx="44">
                  <c:v>8</c:v>
                </c:pt>
                <c:pt idx="45">
                  <c:v>1</c:v>
                </c:pt>
                <c:pt idx="46">
                  <c:v>3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2</c:v>
                </c:pt>
                <c:pt idx="52">
                  <c:v>11</c:v>
                </c:pt>
                <c:pt idx="53">
                  <c:v>28</c:v>
                </c:pt>
                <c:pt idx="54">
                  <c:v>74</c:v>
                </c:pt>
                <c:pt idx="55">
                  <c:v>15</c:v>
                </c:pt>
                <c:pt idx="56">
                  <c:v>0</c:v>
                </c:pt>
                <c:pt idx="57">
                  <c:v>17</c:v>
                </c:pt>
              </c:numCache>
            </c:numRef>
          </c:val>
        </c:ser>
        <c:ser>
          <c:idx val="9"/>
          <c:order val="9"/>
          <c:cat>
            <c:strRef>
              <c:f>'GRÁFICA ANUAL 2016'!$B$272:$B$329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'GRÁFICA ANUAL 2016'!$L$272:$L$329</c:f>
              <c:numCache>
                <c:formatCode>General</c:formatCode>
                <c:ptCount val="58"/>
                <c:pt idx="0">
                  <c:v>5</c:v>
                </c:pt>
                <c:pt idx="1">
                  <c:v>2</c:v>
                </c:pt>
                <c:pt idx="2">
                  <c:v>41</c:v>
                </c:pt>
                <c:pt idx="3">
                  <c:v>1</c:v>
                </c:pt>
                <c:pt idx="4">
                  <c:v>1</c:v>
                </c:pt>
                <c:pt idx="5">
                  <c:v>28</c:v>
                </c:pt>
                <c:pt idx="6">
                  <c:v>0</c:v>
                </c:pt>
                <c:pt idx="7">
                  <c:v>99</c:v>
                </c:pt>
                <c:pt idx="8">
                  <c:v>2</c:v>
                </c:pt>
                <c:pt idx="9">
                  <c:v>17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17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19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20</c:v>
                </c:pt>
                <c:pt idx="24">
                  <c:v>1</c:v>
                </c:pt>
                <c:pt idx="25">
                  <c:v>6</c:v>
                </c:pt>
                <c:pt idx="26">
                  <c:v>3</c:v>
                </c:pt>
                <c:pt idx="27">
                  <c:v>6</c:v>
                </c:pt>
                <c:pt idx="28">
                  <c:v>23</c:v>
                </c:pt>
                <c:pt idx="29">
                  <c:v>0</c:v>
                </c:pt>
                <c:pt idx="30">
                  <c:v>115</c:v>
                </c:pt>
                <c:pt idx="31">
                  <c:v>78</c:v>
                </c:pt>
                <c:pt idx="32">
                  <c:v>65</c:v>
                </c:pt>
                <c:pt idx="33">
                  <c:v>2</c:v>
                </c:pt>
                <c:pt idx="34">
                  <c:v>7</c:v>
                </c:pt>
                <c:pt idx="35">
                  <c:v>1</c:v>
                </c:pt>
                <c:pt idx="36">
                  <c:v>2</c:v>
                </c:pt>
                <c:pt idx="37">
                  <c:v>12</c:v>
                </c:pt>
                <c:pt idx="38">
                  <c:v>7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6</c:v>
                </c:pt>
                <c:pt idx="52">
                  <c:v>4</c:v>
                </c:pt>
                <c:pt idx="53">
                  <c:v>42</c:v>
                </c:pt>
                <c:pt idx="54">
                  <c:v>81</c:v>
                </c:pt>
                <c:pt idx="55">
                  <c:v>20</c:v>
                </c:pt>
                <c:pt idx="56">
                  <c:v>0</c:v>
                </c:pt>
                <c:pt idx="57">
                  <c:v>2</c:v>
                </c:pt>
              </c:numCache>
            </c:numRef>
          </c:val>
        </c:ser>
        <c:ser>
          <c:idx val="10"/>
          <c:order val="10"/>
          <c:cat>
            <c:strRef>
              <c:f>'GRÁFICA ANUAL 2016'!$B$272:$B$329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'GRÁFICA ANUAL 2016'!$M$272:$M$329</c:f>
              <c:numCache>
                <c:formatCode>General</c:formatCode>
                <c:ptCount val="58"/>
                <c:pt idx="0">
                  <c:v>4</c:v>
                </c:pt>
                <c:pt idx="1">
                  <c:v>1</c:v>
                </c:pt>
                <c:pt idx="2">
                  <c:v>32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16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31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20</c:v>
                </c:pt>
                <c:pt idx="24">
                  <c:v>4</c:v>
                </c:pt>
                <c:pt idx="25">
                  <c:v>3</c:v>
                </c:pt>
                <c:pt idx="26">
                  <c:v>1</c:v>
                </c:pt>
                <c:pt idx="27">
                  <c:v>0</c:v>
                </c:pt>
                <c:pt idx="28">
                  <c:v>18</c:v>
                </c:pt>
                <c:pt idx="29">
                  <c:v>0</c:v>
                </c:pt>
                <c:pt idx="30">
                  <c:v>116</c:v>
                </c:pt>
                <c:pt idx="31">
                  <c:v>121</c:v>
                </c:pt>
                <c:pt idx="32">
                  <c:v>35</c:v>
                </c:pt>
                <c:pt idx="33">
                  <c:v>20</c:v>
                </c:pt>
                <c:pt idx="34">
                  <c:v>16</c:v>
                </c:pt>
                <c:pt idx="35">
                  <c:v>8</c:v>
                </c:pt>
                <c:pt idx="36">
                  <c:v>1</c:v>
                </c:pt>
                <c:pt idx="37">
                  <c:v>0</c:v>
                </c:pt>
                <c:pt idx="38">
                  <c:v>9</c:v>
                </c:pt>
                <c:pt idx="39">
                  <c:v>0</c:v>
                </c:pt>
                <c:pt idx="40">
                  <c:v>5</c:v>
                </c:pt>
                <c:pt idx="41">
                  <c:v>15</c:v>
                </c:pt>
                <c:pt idx="42">
                  <c:v>12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10</c:v>
                </c:pt>
                <c:pt idx="47">
                  <c:v>5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1</c:v>
                </c:pt>
                <c:pt idx="52">
                  <c:v>5</c:v>
                </c:pt>
                <c:pt idx="53">
                  <c:v>40</c:v>
                </c:pt>
                <c:pt idx="54">
                  <c:v>55</c:v>
                </c:pt>
                <c:pt idx="55">
                  <c:v>15</c:v>
                </c:pt>
                <c:pt idx="56">
                  <c:v>0</c:v>
                </c:pt>
                <c:pt idx="57">
                  <c:v>1</c:v>
                </c:pt>
              </c:numCache>
            </c:numRef>
          </c:val>
        </c:ser>
        <c:ser>
          <c:idx val="11"/>
          <c:order val="11"/>
          <c:cat>
            <c:strRef>
              <c:f>'GRÁFICA ANUAL 2016'!$B$272:$B$329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'GRÁFICA ANUAL 2016'!$N$272:$N$329</c:f>
              <c:numCache>
                <c:formatCode>General</c:formatCode>
                <c:ptCount val="58"/>
                <c:pt idx="0">
                  <c:v>4</c:v>
                </c:pt>
                <c:pt idx="1">
                  <c:v>1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17</c:v>
                </c:pt>
                <c:pt idx="6">
                  <c:v>1</c:v>
                </c:pt>
                <c:pt idx="7">
                  <c:v>56</c:v>
                </c:pt>
                <c:pt idx="8">
                  <c:v>2</c:v>
                </c:pt>
                <c:pt idx="9">
                  <c:v>10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9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7</c:v>
                </c:pt>
                <c:pt idx="29">
                  <c:v>0</c:v>
                </c:pt>
                <c:pt idx="30">
                  <c:v>46</c:v>
                </c:pt>
                <c:pt idx="31">
                  <c:v>36</c:v>
                </c:pt>
                <c:pt idx="32">
                  <c:v>20</c:v>
                </c:pt>
                <c:pt idx="33">
                  <c:v>3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7</c:v>
                </c:pt>
                <c:pt idx="51">
                  <c:v>0</c:v>
                </c:pt>
                <c:pt idx="52">
                  <c:v>1</c:v>
                </c:pt>
                <c:pt idx="53">
                  <c:v>17</c:v>
                </c:pt>
                <c:pt idx="54">
                  <c:v>40</c:v>
                </c:pt>
                <c:pt idx="55">
                  <c:v>5</c:v>
                </c:pt>
                <c:pt idx="56">
                  <c:v>0</c:v>
                </c:pt>
                <c:pt idx="57">
                  <c:v>1</c:v>
                </c:pt>
              </c:numCache>
            </c:numRef>
          </c:val>
        </c:ser>
        <c:axId val="115540736"/>
        <c:axId val="115542272"/>
      </c:barChart>
      <c:catAx>
        <c:axId val="11554073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/>
            </a:pPr>
            <a:endParaRPr lang="es-MX"/>
          </a:p>
        </c:txPr>
        <c:crossAx val="115542272"/>
        <c:crosses val="autoZero"/>
        <c:auto val="1"/>
        <c:lblAlgn val="ctr"/>
        <c:lblOffset val="100"/>
      </c:catAx>
      <c:valAx>
        <c:axId val="115542272"/>
        <c:scaling>
          <c:orientation val="minMax"/>
          <c:max val="200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15540736"/>
        <c:crosses val="autoZero"/>
        <c:crossBetween val="between"/>
        <c:majorUnit val="60"/>
      </c:valAx>
      <c:spPr>
        <a:solidFill>
          <a:sysClr val="window" lastClr="FFFFFF">
            <a:lumMod val="75000"/>
          </a:sysClr>
        </a:solidFill>
      </c:spPr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 paperSize="14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1057043</xdr:colOff>
      <xdr:row>60</xdr:row>
      <xdr:rowOff>243932</xdr:rowOff>
    </xdr:from>
    <xdr:to>
      <xdr:col>6</xdr:col>
      <xdr:colOff>441403</xdr:colOff>
      <xdr:row>81</xdr:row>
      <xdr:rowOff>30898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564764</xdr:colOff>
      <xdr:row>60</xdr:row>
      <xdr:rowOff>156350</xdr:rowOff>
    </xdr:from>
    <xdr:to>
      <xdr:col>16</xdr:col>
      <xdr:colOff>240913</xdr:colOff>
      <xdr:row>78</xdr:row>
      <xdr:rowOff>164016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219074</xdr:colOff>
      <xdr:row>113</xdr:row>
      <xdr:rowOff>47626</xdr:rowOff>
    </xdr:from>
    <xdr:to>
      <xdr:col>17</xdr:col>
      <xdr:colOff>0</xdr:colOff>
      <xdr:row>131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495300</xdr:colOff>
      <xdr:row>198</xdr:row>
      <xdr:rowOff>95250</xdr:rowOff>
    </xdr:from>
    <xdr:to>
      <xdr:col>12</xdr:col>
      <xdr:colOff>9525</xdr:colOff>
      <xdr:row>215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304800</xdr:colOff>
      <xdr:row>160</xdr:row>
      <xdr:rowOff>142875</xdr:rowOff>
    </xdr:from>
    <xdr:to>
      <xdr:col>13</xdr:col>
      <xdr:colOff>581025</xdr:colOff>
      <xdr:row>185</xdr:row>
      <xdr:rowOff>19051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19050</xdr:colOff>
      <xdr:row>221</xdr:row>
      <xdr:rowOff>85724</xdr:rowOff>
    </xdr:from>
    <xdr:to>
      <xdr:col>13</xdr:col>
      <xdr:colOff>19050</xdr:colOff>
      <xdr:row>239</xdr:row>
      <xdr:rowOff>9525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457200</xdr:colOff>
      <xdr:row>249</xdr:row>
      <xdr:rowOff>104774</xdr:rowOff>
    </xdr:from>
    <xdr:to>
      <xdr:col>13</xdr:col>
      <xdr:colOff>66674</xdr:colOff>
      <xdr:row>267</xdr:row>
      <xdr:rowOff>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22</xdr:row>
      <xdr:rowOff>28575</xdr:rowOff>
    </xdr:from>
    <xdr:to>
      <xdr:col>11</xdr:col>
      <xdr:colOff>209550</xdr:colOff>
      <xdr:row>39</xdr:row>
      <xdr:rowOff>180975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338</xdr:row>
      <xdr:rowOff>0</xdr:rowOff>
    </xdr:from>
    <xdr:to>
      <xdr:col>16</xdr:col>
      <xdr:colOff>685800</xdr:colOff>
      <xdr:row>360</xdr:row>
      <xdr:rowOff>171450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302012</xdr:colOff>
      <xdr:row>60</xdr:row>
      <xdr:rowOff>209086</xdr:rowOff>
    </xdr:from>
    <xdr:to>
      <xdr:col>11</xdr:col>
      <xdr:colOff>418171</xdr:colOff>
      <xdr:row>71</xdr:row>
      <xdr:rowOff>81311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383322</xdr:colOff>
      <xdr:row>2</xdr:row>
      <xdr:rowOff>116159</xdr:rowOff>
    </xdr:from>
    <xdr:to>
      <xdr:col>9</xdr:col>
      <xdr:colOff>267164</xdr:colOff>
      <xdr:row>7</xdr:row>
      <xdr:rowOff>116158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05395" y="487866"/>
          <a:ext cx="1335824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69"/>
  <sheetViews>
    <sheetView tabSelected="1" zoomScale="82" zoomScaleNormal="82" workbookViewId="0">
      <selection activeCell="J10" sqref="J10"/>
    </sheetView>
  </sheetViews>
  <sheetFormatPr baseColWidth="10" defaultRowHeight="15"/>
  <cols>
    <col min="1" max="1" width="3.140625" customWidth="1"/>
    <col min="2" max="2" width="34" customWidth="1"/>
    <col min="3" max="3" width="10.7109375" customWidth="1"/>
    <col min="4" max="4" width="11" customWidth="1"/>
    <col min="5" max="5" width="9" customWidth="1"/>
    <col min="6" max="6" width="7.42578125" customWidth="1"/>
    <col min="7" max="7" width="8.85546875" customWidth="1"/>
    <col min="8" max="8" width="11.85546875" customWidth="1"/>
    <col min="9" max="9" width="10" customWidth="1"/>
    <col min="10" max="10" width="11.5703125" customWidth="1"/>
    <col min="11" max="11" width="13.42578125" customWidth="1"/>
    <col min="12" max="12" width="11.28515625" customWidth="1"/>
    <col min="13" max="13" width="13" customWidth="1"/>
    <col min="14" max="14" width="12.28515625" customWidth="1"/>
    <col min="15" max="15" width="5.28515625" customWidth="1"/>
    <col min="16" max="16" width="16.7109375" customWidth="1"/>
    <col min="17" max="17" width="19.42578125" customWidth="1"/>
    <col min="18" max="18" width="3.42578125" customWidth="1"/>
  </cols>
  <sheetData>
    <row r="1" spans="1:18">
      <c r="A1" s="1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73"/>
      <c r="R1" s="2"/>
    </row>
    <row r="2" spans="1:18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</row>
    <row r="3" spans="1:18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</row>
    <row r="5" spans="1:18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</row>
    <row r="6" spans="1:18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</row>
    <row r="7" spans="1:18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</row>
    <row r="8" spans="1:18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/>
    </row>
    <row r="9" spans="1:18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2"/>
    </row>
    <row r="10" spans="1:18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</row>
    <row r="12" spans="1:18" ht="15.75" thickBot="1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</row>
    <row r="13" spans="1:18" ht="40.5" customHeight="1">
      <c r="A13" s="1"/>
      <c r="B13" s="86" t="s">
        <v>0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2"/>
    </row>
    <row r="14" spans="1:18" ht="39" customHeight="1" thickBot="1">
      <c r="A14" s="1"/>
      <c r="B14" s="88" t="s">
        <v>1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2"/>
    </row>
    <row r="15" spans="1:18" ht="15.75" thickBot="1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2"/>
    </row>
    <row r="16" spans="1:18" ht="17.25" thickBot="1">
      <c r="A16" s="1"/>
      <c r="B16" s="77"/>
      <c r="C16" s="78" t="s">
        <v>2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0"/>
      <c r="O16" s="81"/>
      <c r="P16" s="82" t="s">
        <v>3</v>
      </c>
      <c r="Q16" s="5"/>
      <c r="R16" s="2"/>
    </row>
    <row r="17" spans="1:18" ht="17.25" thickBot="1">
      <c r="A17" s="1"/>
      <c r="B17" s="77"/>
      <c r="C17" s="83" t="s">
        <v>4</v>
      </c>
      <c r="D17" s="84" t="s">
        <v>5</v>
      </c>
      <c r="E17" s="85" t="s">
        <v>6</v>
      </c>
      <c r="F17" s="84" t="s">
        <v>7</v>
      </c>
      <c r="G17" s="85" t="s">
        <v>8</v>
      </c>
      <c r="H17" s="85" t="s">
        <v>9</v>
      </c>
      <c r="I17" s="85" t="s">
        <v>10</v>
      </c>
      <c r="J17" s="85" t="s">
        <v>11</v>
      </c>
      <c r="K17" s="85" t="s">
        <v>12</v>
      </c>
      <c r="L17" s="85" t="s">
        <v>13</v>
      </c>
      <c r="M17" s="85" t="s">
        <v>14</v>
      </c>
      <c r="N17" s="85" t="s">
        <v>15</v>
      </c>
      <c r="O17" s="81"/>
      <c r="P17" s="81"/>
      <c r="Q17" s="5"/>
      <c r="R17" s="2"/>
    </row>
    <row r="18" spans="1:18" ht="28.5" customHeight="1" thickBot="1">
      <c r="A18" s="1"/>
      <c r="B18" s="90" t="s">
        <v>16</v>
      </c>
      <c r="C18" s="91">
        <v>353</v>
      </c>
      <c r="D18" s="91">
        <v>479</v>
      </c>
      <c r="E18" s="91">
        <v>260</v>
      </c>
      <c r="F18" s="91">
        <v>423</v>
      </c>
      <c r="G18" s="91">
        <v>406</v>
      </c>
      <c r="H18" s="91">
        <v>430</v>
      </c>
      <c r="I18" s="91">
        <v>404</v>
      </c>
      <c r="J18" s="91">
        <v>616</v>
      </c>
      <c r="K18" s="91">
        <v>474</v>
      </c>
      <c r="L18" s="91">
        <v>425</v>
      </c>
      <c r="M18" s="91">
        <v>453</v>
      </c>
      <c r="N18" s="91">
        <v>199</v>
      </c>
      <c r="O18" s="92"/>
      <c r="P18" s="93">
        <f>SUM(C18:O18)</f>
        <v>4922</v>
      </c>
      <c r="Q18" s="5"/>
      <c r="R18" s="2"/>
    </row>
    <row r="19" spans="1:18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"/>
    </row>
    <row r="20" spans="1:18">
      <c r="A20" s="1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2"/>
    </row>
    <row r="21" spans="1:18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2"/>
    </row>
    <row r="22" spans="1:18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"/>
    </row>
    <row r="23" spans="1:18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2"/>
    </row>
    <row r="24" spans="1:18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2"/>
    </row>
    <row r="25" spans="1:18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"/>
    </row>
    <row r="26" spans="1:18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2"/>
    </row>
    <row r="27" spans="1:18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2"/>
    </row>
    <row r="28" spans="1:18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2"/>
    </row>
    <row r="29" spans="1:18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2"/>
    </row>
    <row r="30" spans="1:18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2"/>
    </row>
    <row r="31" spans="1:18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2"/>
    </row>
    <row r="32" spans="1:18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2"/>
    </row>
    <row r="33" spans="1:23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2"/>
    </row>
    <row r="34" spans="1:23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2"/>
    </row>
    <row r="35" spans="1:23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2"/>
    </row>
    <row r="36" spans="1:23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2"/>
    </row>
    <row r="37" spans="1:23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2"/>
    </row>
    <row r="38" spans="1:23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2"/>
    </row>
    <row r="39" spans="1:23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2"/>
    </row>
    <row r="40" spans="1:23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2"/>
    </row>
    <row r="41" spans="1:23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2"/>
    </row>
    <row r="42" spans="1:2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2"/>
    </row>
    <row r="43" spans="1:23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2"/>
    </row>
    <row r="44" spans="1:23">
      <c r="A44" s="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2"/>
    </row>
    <row r="45" spans="1:23">
      <c r="A45" s="1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2"/>
    </row>
    <row r="46" spans="1:23">
      <c r="A46" s="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2"/>
    </row>
    <row r="47" spans="1:23">
      <c r="A47" s="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2"/>
    </row>
    <row r="48" spans="1:23">
      <c r="A48" s="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2"/>
      <c r="W48" s="9"/>
    </row>
    <row r="49" spans="1:33">
      <c r="A49" s="1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2"/>
    </row>
    <row r="50" spans="1:33">
      <c r="A50" s="1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2"/>
    </row>
    <row r="51" spans="1:33" ht="15.75" thickBot="1">
      <c r="A51" s="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2"/>
      <c r="V51" s="10" t="s">
        <v>17</v>
      </c>
      <c r="W51" s="11" t="s">
        <v>5</v>
      </c>
      <c r="X51" s="10" t="s">
        <v>6</v>
      </c>
      <c r="Y51" s="11" t="s">
        <v>7</v>
      </c>
      <c r="Z51" s="10" t="s">
        <v>8</v>
      </c>
      <c r="AA51" s="10" t="s">
        <v>9</v>
      </c>
      <c r="AB51" s="10" t="s">
        <v>10</v>
      </c>
      <c r="AC51" s="10" t="s">
        <v>11</v>
      </c>
      <c r="AD51" s="10" t="s">
        <v>12</v>
      </c>
      <c r="AE51" s="10" t="s">
        <v>13</v>
      </c>
      <c r="AF51" s="10" t="s">
        <v>14</v>
      </c>
      <c r="AG51" s="10" t="s">
        <v>15</v>
      </c>
    </row>
    <row r="52" spans="1:33" ht="16.5" thickBot="1">
      <c r="A52" s="1"/>
      <c r="B52" s="5"/>
      <c r="C52" s="56" t="s">
        <v>18</v>
      </c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  <c r="O52" s="5"/>
      <c r="P52" s="71" t="s">
        <v>19</v>
      </c>
      <c r="Q52" s="72"/>
      <c r="R52" s="2"/>
      <c r="U52" s="12" t="s">
        <v>20</v>
      </c>
      <c r="V52" s="13">
        <v>1</v>
      </c>
      <c r="W52" s="8">
        <v>21</v>
      </c>
      <c r="X52" s="8">
        <v>10</v>
      </c>
      <c r="Y52" s="8">
        <v>38</v>
      </c>
      <c r="Z52" s="8">
        <v>69</v>
      </c>
      <c r="AA52" s="8">
        <v>40</v>
      </c>
      <c r="AB52" s="8">
        <v>38</v>
      </c>
      <c r="AC52" s="8">
        <v>138</v>
      </c>
      <c r="AD52" s="8">
        <v>22</v>
      </c>
      <c r="AE52" s="8">
        <v>21</v>
      </c>
      <c r="AF52" s="8">
        <v>97</v>
      </c>
      <c r="AG52" s="8">
        <v>25</v>
      </c>
    </row>
    <row r="53" spans="1:33" ht="15.75" thickBot="1">
      <c r="A53" s="1"/>
      <c r="B53" s="5"/>
      <c r="C53" s="7" t="s">
        <v>17</v>
      </c>
      <c r="D53" s="6" t="s">
        <v>5</v>
      </c>
      <c r="E53" s="7" t="s">
        <v>6</v>
      </c>
      <c r="F53" s="6" t="s">
        <v>7</v>
      </c>
      <c r="G53" s="7" t="s">
        <v>8</v>
      </c>
      <c r="H53" s="7" t="s">
        <v>9</v>
      </c>
      <c r="I53" s="7" t="s">
        <v>10</v>
      </c>
      <c r="J53" s="7" t="s">
        <v>11</v>
      </c>
      <c r="K53" s="7" t="s">
        <v>12</v>
      </c>
      <c r="L53" s="7" t="s">
        <v>13</v>
      </c>
      <c r="M53" s="7" t="s">
        <v>14</v>
      </c>
      <c r="N53" s="7" t="s">
        <v>15</v>
      </c>
      <c r="O53" s="5"/>
      <c r="P53" s="14" t="s">
        <v>3</v>
      </c>
      <c r="Q53" s="15" t="s">
        <v>21</v>
      </c>
      <c r="R53" s="2"/>
    </row>
    <row r="54" spans="1:33" ht="15.75" thickBot="1">
      <c r="A54" s="1"/>
      <c r="B54" s="16" t="s">
        <v>22</v>
      </c>
      <c r="C54" s="17">
        <v>235</v>
      </c>
      <c r="D54" s="18">
        <v>310</v>
      </c>
      <c r="E54" s="18">
        <v>150</v>
      </c>
      <c r="F54" s="18">
        <v>239</v>
      </c>
      <c r="G54" s="18">
        <v>206</v>
      </c>
      <c r="H54" s="18">
        <v>229</v>
      </c>
      <c r="I54" s="17">
        <v>231</v>
      </c>
      <c r="J54" s="18">
        <v>331</v>
      </c>
      <c r="K54" s="18">
        <v>308</v>
      </c>
      <c r="L54" s="18">
        <v>269</v>
      </c>
      <c r="M54" s="18">
        <v>233</v>
      </c>
      <c r="N54" s="18">
        <v>122</v>
      </c>
      <c r="O54" s="5"/>
      <c r="P54" s="19">
        <f>SUM(C54:O54)</f>
        <v>2863</v>
      </c>
      <c r="Q54" s="20">
        <v>0.57999999999999996</v>
      </c>
      <c r="R54" s="2"/>
    </row>
    <row r="55" spans="1:33" ht="15.75" thickBot="1">
      <c r="A55" s="1"/>
      <c r="B55" s="12" t="s">
        <v>23</v>
      </c>
      <c r="C55" s="21">
        <v>117</v>
      </c>
      <c r="D55" s="18">
        <v>148</v>
      </c>
      <c r="E55" s="22">
        <v>100</v>
      </c>
      <c r="F55" s="18">
        <v>146</v>
      </c>
      <c r="G55" s="22">
        <v>131</v>
      </c>
      <c r="H55" s="22">
        <v>161</v>
      </c>
      <c r="I55" s="21">
        <v>135</v>
      </c>
      <c r="J55" s="18">
        <v>147</v>
      </c>
      <c r="K55" s="18">
        <v>144</v>
      </c>
      <c r="L55" s="18">
        <v>135</v>
      </c>
      <c r="M55" s="18">
        <v>123</v>
      </c>
      <c r="N55" s="18">
        <v>52</v>
      </c>
      <c r="O55" s="5"/>
      <c r="P55" s="19">
        <f>SUM(C55:O55)</f>
        <v>1539</v>
      </c>
      <c r="Q55" s="20">
        <v>0.32</v>
      </c>
      <c r="R55" s="2"/>
    </row>
    <row r="56" spans="1:33" ht="15.75" thickBot="1">
      <c r="A56" s="1"/>
      <c r="B56" s="12" t="s">
        <v>20</v>
      </c>
      <c r="C56" s="13">
        <v>1</v>
      </c>
      <c r="D56" s="8">
        <v>21</v>
      </c>
      <c r="E56" s="8">
        <v>10</v>
      </c>
      <c r="F56" s="8">
        <v>38</v>
      </c>
      <c r="G56" s="8">
        <v>69</v>
      </c>
      <c r="H56" s="8">
        <v>40</v>
      </c>
      <c r="I56" s="8">
        <v>38</v>
      </c>
      <c r="J56" s="8">
        <v>138</v>
      </c>
      <c r="K56" s="8">
        <v>22</v>
      </c>
      <c r="L56" s="8">
        <v>21</v>
      </c>
      <c r="M56" s="8">
        <v>97</v>
      </c>
      <c r="N56" s="8">
        <v>25</v>
      </c>
      <c r="O56" s="5"/>
      <c r="P56" s="8">
        <f>SUM(C56:O56)</f>
        <v>520</v>
      </c>
      <c r="Q56" s="23">
        <v>0.1</v>
      </c>
      <c r="R56" s="2"/>
    </row>
    <row r="57" spans="1:33" ht="15.75" thickBot="1">
      <c r="A57" s="1"/>
      <c r="B57" s="5"/>
      <c r="C57" s="13">
        <f t="shared" ref="C57:M57" si="0">SUM(C54:C56)</f>
        <v>353</v>
      </c>
      <c r="D57" s="8">
        <f t="shared" si="0"/>
        <v>479</v>
      </c>
      <c r="E57" s="8">
        <f t="shared" si="0"/>
        <v>260</v>
      </c>
      <c r="F57" s="8">
        <f t="shared" si="0"/>
        <v>423</v>
      </c>
      <c r="G57" s="8">
        <f t="shared" si="0"/>
        <v>406</v>
      </c>
      <c r="H57" s="8">
        <f t="shared" si="0"/>
        <v>430</v>
      </c>
      <c r="I57" s="8">
        <f t="shared" si="0"/>
        <v>404</v>
      </c>
      <c r="J57" s="8">
        <f t="shared" si="0"/>
        <v>616</v>
      </c>
      <c r="K57" s="8">
        <f t="shared" si="0"/>
        <v>474</v>
      </c>
      <c r="L57" s="8">
        <f t="shared" si="0"/>
        <v>425</v>
      </c>
      <c r="M57" s="8">
        <f t="shared" si="0"/>
        <v>453</v>
      </c>
      <c r="N57" s="8">
        <f>SUM(N54:N56)</f>
        <v>199</v>
      </c>
      <c r="O57" s="5"/>
      <c r="P57" s="8">
        <f>SUM(C57:O57)</f>
        <v>4922</v>
      </c>
      <c r="Q57" s="23">
        <v>1</v>
      </c>
      <c r="R57" s="2"/>
    </row>
    <row r="58" spans="1:33">
      <c r="A58" s="1"/>
      <c r="B58" s="5"/>
      <c r="C58" s="75"/>
      <c r="D58" s="75"/>
      <c r="E58" s="75"/>
      <c r="F58" s="5"/>
      <c r="G58" s="5"/>
      <c r="H58" s="5"/>
      <c r="I58" s="5"/>
      <c r="J58" s="5"/>
      <c r="K58" s="5"/>
      <c r="L58" s="5"/>
      <c r="M58" s="75"/>
      <c r="N58" s="75"/>
      <c r="O58" s="75"/>
      <c r="P58" s="5"/>
      <c r="Q58" s="5"/>
      <c r="R58" s="2"/>
    </row>
    <row r="59" spans="1:33" ht="27" thickBot="1">
      <c r="A59" s="1"/>
      <c r="B59" s="5"/>
      <c r="C59" s="74"/>
      <c r="D59" s="74"/>
      <c r="E59" s="74"/>
      <c r="F59" s="5"/>
      <c r="G59" s="5"/>
      <c r="H59" s="5"/>
      <c r="I59" s="5"/>
      <c r="J59" s="5"/>
      <c r="K59" s="5"/>
      <c r="L59" s="5"/>
      <c r="M59" s="74"/>
      <c r="N59" s="74"/>
      <c r="O59" s="74"/>
      <c r="P59" s="5"/>
      <c r="Q59" s="5"/>
      <c r="R59" s="2"/>
    </row>
    <row r="60" spans="1:33" ht="27" thickBot="1">
      <c r="A60" s="1"/>
      <c r="B60" s="5"/>
      <c r="C60" s="65" t="s">
        <v>22</v>
      </c>
      <c r="D60" s="66"/>
      <c r="E60" s="67"/>
      <c r="F60" s="5"/>
      <c r="G60" s="5"/>
      <c r="H60" s="5"/>
      <c r="I60" s="68" t="s">
        <v>20</v>
      </c>
      <c r="J60" s="69"/>
      <c r="K60" s="70"/>
      <c r="L60" s="5"/>
      <c r="M60" s="68" t="s">
        <v>23</v>
      </c>
      <c r="N60" s="69"/>
      <c r="O60" s="70"/>
      <c r="P60" s="5"/>
      <c r="Q60" s="5"/>
      <c r="R60" s="2"/>
    </row>
    <row r="61" spans="1:33" ht="26.25">
      <c r="A61" s="1"/>
      <c r="B61" s="5"/>
      <c r="C61" s="74"/>
      <c r="D61" s="74"/>
      <c r="E61" s="74"/>
      <c r="F61" s="5"/>
      <c r="G61" s="5"/>
      <c r="H61" s="5"/>
      <c r="I61" s="74"/>
      <c r="J61" s="74"/>
      <c r="K61" s="74"/>
      <c r="L61" s="5"/>
      <c r="M61" s="74"/>
      <c r="N61" s="74"/>
      <c r="O61" s="74"/>
      <c r="P61" s="5"/>
      <c r="Q61" s="5"/>
      <c r="R61" s="2"/>
    </row>
    <row r="62" spans="1:33" ht="26.25">
      <c r="A62" s="1"/>
      <c r="B62" s="5"/>
      <c r="C62" s="24"/>
      <c r="D62" s="24"/>
      <c r="E62" s="24"/>
      <c r="F62" s="25"/>
      <c r="G62" s="5"/>
      <c r="H62" s="5"/>
      <c r="I62" s="74"/>
      <c r="J62" s="24"/>
      <c r="K62" s="24"/>
      <c r="L62" s="25"/>
      <c r="M62" s="24"/>
      <c r="N62" s="24"/>
      <c r="O62" s="24"/>
      <c r="P62" s="25"/>
      <c r="Q62" s="5"/>
      <c r="R62" s="2"/>
    </row>
    <row r="63" spans="1:33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2"/>
    </row>
    <row r="64" spans="1:33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2"/>
    </row>
    <row r="65" spans="1:18">
      <c r="A65" s="1"/>
      <c r="B65" s="5"/>
      <c r="C65" s="25"/>
      <c r="D65" s="25"/>
      <c r="E65" s="25"/>
      <c r="F65" s="2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2"/>
    </row>
    <row r="66" spans="1:18">
      <c r="A66" s="1"/>
      <c r="B66" s="5"/>
      <c r="C66" s="25"/>
      <c r="D66" s="25"/>
      <c r="E66" s="25"/>
      <c r="F66" s="2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2"/>
    </row>
    <row r="67" spans="1:18">
      <c r="A67" s="1"/>
      <c r="B67" s="5"/>
      <c r="C67" s="25"/>
      <c r="D67" s="25"/>
      <c r="E67" s="25"/>
      <c r="F67" s="2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2"/>
    </row>
    <row r="68" spans="1:18">
      <c r="A68" s="1"/>
      <c r="B68" s="5"/>
      <c r="C68" s="25"/>
      <c r="D68" s="25"/>
      <c r="E68" s="25"/>
      <c r="F68" s="2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2"/>
    </row>
    <row r="69" spans="1:18">
      <c r="A69" s="1"/>
      <c r="B69" s="5"/>
      <c r="C69" s="25"/>
      <c r="D69" s="25"/>
      <c r="E69" s="25"/>
      <c r="F69" s="2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2"/>
    </row>
    <row r="70" spans="1:18">
      <c r="A70" s="1"/>
      <c r="B70" s="5"/>
      <c r="C70" s="25"/>
      <c r="D70" s="25"/>
      <c r="E70" s="25"/>
      <c r="F70" s="2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2"/>
    </row>
    <row r="71" spans="1:18">
      <c r="A71" s="1"/>
      <c r="B71" s="5"/>
      <c r="C71" s="25"/>
      <c r="D71" s="25"/>
      <c r="E71" s="25"/>
      <c r="F71" s="2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2"/>
    </row>
    <row r="72" spans="1:18">
      <c r="A72" s="1"/>
      <c r="B72" s="5"/>
      <c r="C72" s="25"/>
      <c r="D72" s="25"/>
      <c r="E72" s="25"/>
      <c r="F72" s="2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2"/>
    </row>
    <row r="73" spans="1:18">
      <c r="A73" s="1"/>
      <c r="B73" s="5"/>
      <c r="C73" s="25"/>
      <c r="D73" s="25"/>
      <c r="E73" s="25"/>
      <c r="F73" s="2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2"/>
    </row>
    <row r="74" spans="1:18">
      <c r="A74" s="1"/>
      <c r="B74" s="5"/>
      <c r="C74" s="25"/>
      <c r="D74" s="25"/>
      <c r="E74" s="25"/>
      <c r="F74" s="2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2"/>
    </row>
    <row r="75" spans="1:18">
      <c r="A75" s="1"/>
      <c r="B75" s="5"/>
      <c r="C75" s="25"/>
      <c r="D75" s="25"/>
      <c r="E75" s="25"/>
      <c r="F75" s="2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2"/>
    </row>
    <row r="76" spans="1:18">
      <c r="A76" s="1"/>
      <c r="B76" s="5"/>
      <c r="C76" s="25"/>
      <c r="D76" s="25"/>
      <c r="E76" s="25"/>
      <c r="F76" s="2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2"/>
    </row>
    <row r="77" spans="1:18">
      <c r="A77" s="1"/>
      <c r="B77" s="5"/>
      <c r="C77" s="25"/>
      <c r="D77" s="25"/>
      <c r="E77" s="25"/>
      <c r="F77" s="2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2"/>
    </row>
    <row r="78" spans="1:18">
      <c r="A78" s="1"/>
      <c r="B78" s="5"/>
      <c r="C78" s="25"/>
      <c r="D78" s="25"/>
      <c r="E78" s="25"/>
      <c r="F78" s="2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2"/>
    </row>
    <row r="79" spans="1:18">
      <c r="A79" s="1"/>
      <c r="B79" s="5"/>
      <c r="C79" s="25"/>
      <c r="D79" s="25"/>
      <c r="E79" s="25"/>
      <c r="F79" s="2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2"/>
    </row>
    <row r="80" spans="1:18">
      <c r="A80" s="1"/>
      <c r="B80" s="5"/>
      <c r="C80" s="25"/>
      <c r="D80" s="25"/>
      <c r="E80" s="25"/>
      <c r="F80" s="2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2"/>
    </row>
    <row r="81" spans="1:18">
      <c r="A81" s="1"/>
      <c r="B81" s="5"/>
      <c r="C81" s="25"/>
      <c r="D81" s="25"/>
      <c r="E81" s="25"/>
      <c r="F81" s="2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2"/>
    </row>
    <row r="82" spans="1:18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2"/>
    </row>
    <row r="83" spans="1:18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2"/>
    </row>
    <row r="84" spans="1:18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2"/>
    </row>
    <row r="85" spans="1:18" hidden="1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2"/>
    </row>
    <row r="86" spans="1:18" hidden="1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2"/>
    </row>
    <row r="87" spans="1:18" hidden="1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2"/>
    </row>
    <row r="88" spans="1:18" hidden="1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2"/>
    </row>
    <row r="89" spans="1:18" hidden="1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2"/>
    </row>
    <row r="90" spans="1:18" hidden="1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2"/>
    </row>
    <row r="91" spans="1:18" hidden="1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2"/>
    </row>
    <row r="92" spans="1:18" hidden="1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2"/>
    </row>
    <row r="93" spans="1:18" hidden="1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2"/>
    </row>
    <row r="94" spans="1:18" hidden="1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2"/>
    </row>
    <row r="95" spans="1:18" hidden="1">
      <c r="A95" s="1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2"/>
    </row>
    <row r="96" spans="1:18" hidden="1">
      <c r="A96" s="1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2"/>
    </row>
    <row r="97" spans="1:18" hidden="1">
      <c r="A97" s="1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2"/>
    </row>
    <row r="98" spans="1:18" hidden="1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2"/>
    </row>
    <row r="99" spans="1:18" hidden="1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2"/>
    </row>
    <row r="100" spans="1:18">
      <c r="A100" s="1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2"/>
    </row>
    <row r="101" spans="1:18">
      <c r="A101" s="1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2"/>
    </row>
    <row r="102" spans="1:18">
      <c r="A102" s="1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2"/>
    </row>
    <row r="103" spans="1:18" ht="15.75" thickBot="1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2"/>
    </row>
    <row r="104" spans="1:18" ht="16.5" thickBot="1">
      <c r="A104" s="1"/>
      <c r="B104" s="5"/>
      <c r="C104" s="56" t="s">
        <v>24</v>
      </c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8"/>
      <c r="O104" s="5"/>
      <c r="P104" s="26" t="s">
        <v>19</v>
      </c>
      <c r="Q104" s="5"/>
      <c r="R104" s="2"/>
    </row>
    <row r="105" spans="1:18" ht="15.75" thickBot="1">
      <c r="A105" s="1"/>
      <c r="B105" s="5"/>
      <c r="C105" s="7" t="s">
        <v>4</v>
      </c>
      <c r="D105" s="6" t="s">
        <v>5</v>
      </c>
      <c r="E105" s="7" t="s">
        <v>6</v>
      </c>
      <c r="F105" s="6" t="s">
        <v>7</v>
      </c>
      <c r="G105" s="7" t="s">
        <v>8</v>
      </c>
      <c r="H105" s="7" t="s">
        <v>9</v>
      </c>
      <c r="I105" s="7" t="s">
        <v>10</v>
      </c>
      <c r="J105" s="7" t="s">
        <v>11</v>
      </c>
      <c r="K105" s="7" t="s">
        <v>12</v>
      </c>
      <c r="L105" s="7" t="s">
        <v>13</v>
      </c>
      <c r="M105" s="7" t="s">
        <v>14</v>
      </c>
      <c r="N105" s="7" t="s">
        <v>15</v>
      </c>
      <c r="O105" s="5"/>
      <c r="P105" s="5"/>
      <c r="Q105" s="5"/>
      <c r="R105" s="2"/>
    </row>
    <row r="106" spans="1:18" ht="15.75" thickBot="1">
      <c r="A106" s="1"/>
      <c r="B106" s="27" t="s">
        <v>25</v>
      </c>
      <c r="C106" s="28">
        <v>114</v>
      </c>
      <c r="D106" s="28">
        <v>159</v>
      </c>
      <c r="E106" s="28">
        <v>83</v>
      </c>
      <c r="F106" s="28">
        <v>131</v>
      </c>
      <c r="G106" s="28">
        <v>131</v>
      </c>
      <c r="H106" s="28">
        <v>143</v>
      </c>
      <c r="I106" s="28">
        <v>116</v>
      </c>
      <c r="J106" s="28">
        <v>396</v>
      </c>
      <c r="K106" s="28">
        <v>333</v>
      </c>
      <c r="L106" s="28">
        <v>109</v>
      </c>
      <c r="M106" s="28">
        <v>161</v>
      </c>
      <c r="N106" s="28">
        <v>58</v>
      </c>
      <c r="O106" s="5"/>
      <c r="P106" s="29">
        <f>SUM(C106:O106)</f>
        <v>1934</v>
      </c>
      <c r="Q106" s="5"/>
      <c r="R106" s="2"/>
    </row>
    <row r="107" spans="1:18" ht="15.75" thickBot="1">
      <c r="A107" s="1"/>
      <c r="B107" s="30" t="s">
        <v>26</v>
      </c>
      <c r="C107" s="28">
        <v>223</v>
      </c>
      <c r="D107" s="28">
        <v>290</v>
      </c>
      <c r="E107" s="28">
        <v>169</v>
      </c>
      <c r="F107" s="28">
        <v>257</v>
      </c>
      <c r="G107" s="28">
        <v>215</v>
      </c>
      <c r="H107" s="28">
        <v>246</v>
      </c>
      <c r="I107" s="28">
        <v>259</v>
      </c>
      <c r="J107" s="28">
        <v>162</v>
      </c>
      <c r="K107" s="28">
        <v>140</v>
      </c>
      <c r="L107" s="28">
        <v>316</v>
      </c>
      <c r="M107" s="28">
        <v>271</v>
      </c>
      <c r="N107" s="28">
        <v>127</v>
      </c>
      <c r="O107" s="5"/>
      <c r="P107" s="29">
        <f>SUM(C107:O107)</f>
        <v>2675</v>
      </c>
      <c r="Q107" s="5"/>
      <c r="R107" s="2"/>
    </row>
    <row r="108" spans="1:18" ht="15.75" thickBot="1">
      <c r="A108" s="1"/>
      <c r="B108" s="31" t="s">
        <v>27</v>
      </c>
      <c r="C108" s="28">
        <v>11</v>
      </c>
      <c r="D108" s="28">
        <v>7</v>
      </c>
      <c r="E108" s="28">
        <v>4</v>
      </c>
      <c r="F108" s="28">
        <v>11</v>
      </c>
      <c r="G108" s="28">
        <v>4</v>
      </c>
      <c r="H108" s="28">
        <v>24</v>
      </c>
      <c r="I108" s="28">
        <v>15</v>
      </c>
      <c r="J108" s="28">
        <v>14</v>
      </c>
      <c r="K108" s="28">
        <v>1</v>
      </c>
      <c r="L108" s="28">
        <v>0</v>
      </c>
      <c r="M108" s="28">
        <v>17</v>
      </c>
      <c r="N108" s="28">
        <v>1</v>
      </c>
      <c r="O108" s="5"/>
      <c r="P108" s="29">
        <f>SUM(C108:O108)</f>
        <v>109</v>
      </c>
      <c r="Q108" s="5"/>
      <c r="R108" s="2"/>
    </row>
    <row r="109" spans="1:18" ht="15.75" thickBot="1">
      <c r="A109" s="1"/>
      <c r="B109" s="31" t="s">
        <v>28</v>
      </c>
      <c r="C109" s="28">
        <v>5</v>
      </c>
      <c r="D109" s="28">
        <v>23</v>
      </c>
      <c r="E109" s="28">
        <v>4</v>
      </c>
      <c r="F109" s="28">
        <v>24</v>
      </c>
      <c r="G109" s="28">
        <v>56</v>
      </c>
      <c r="H109" s="28">
        <v>17</v>
      </c>
      <c r="I109" s="28">
        <v>14</v>
      </c>
      <c r="J109" s="28">
        <v>44</v>
      </c>
      <c r="K109" s="28">
        <v>0</v>
      </c>
      <c r="L109" s="28">
        <v>0</v>
      </c>
      <c r="M109" s="28">
        <v>4</v>
      </c>
      <c r="N109" s="28">
        <v>13</v>
      </c>
      <c r="O109" s="5"/>
      <c r="P109" s="29">
        <f>SUM(C109:O109)</f>
        <v>204</v>
      </c>
      <c r="Q109" s="5"/>
      <c r="R109" s="2"/>
    </row>
    <row r="110" spans="1:18" ht="15.75" thickBot="1">
      <c r="A110" s="1"/>
      <c r="B110" s="5"/>
      <c r="C110" s="8">
        <f t="shared" ref="C110:H110" si="1">SUM(C106:C109)</f>
        <v>353</v>
      </c>
      <c r="D110" s="8">
        <f t="shared" si="1"/>
        <v>479</v>
      </c>
      <c r="E110" s="8">
        <f t="shared" si="1"/>
        <v>260</v>
      </c>
      <c r="F110" s="8">
        <f t="shared" si="1"/>
        <v>423</v>
      </c>
      <c r="G110" s="8">
        <f t="shared" si="1"/>
        <v>406</v>
      </c>
      <c r="H110" s="8">
        <f t="shared" si="1"/>
        <v>430</v>
      </c>
      <c r="I110" s="8">
        <f>SUM(I106:I109)</f>
        <v>404</v>
      </c>
      <c r="J110" s="8">
        <f t="shared" ref="J110:N110" si="2">SUM(J106:J109)</f>
        <v>616</v>
      </c>
      <c r="K110" s="8">
        <f t="shared" si="2"/>
        <v>474</v>
      </c>
      <c r="L110" s="8">
        <f t="shared" si="2"/>
        <v>425</v>
      </c>
      <c r="M110" s="8">
        <f>SUM(M106:M109)</f>
        <v>453</v>
      </c>
      <c r="N110" s="8">
        <f t="shared" si="2"/>
        <v>199</v>
      </c>
      <c r="O110" s="5"/>
      <c r="P110" s="8">
        <f>SUM(C110:O110)</f>
        <v>4922</v>
      </c>
      <c r="Q110" s="5"/>
      <c r="R110" s="2"/>
    </row>
    <row r="111" spans="1:18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2"/>
    </row>
    <row r="112" spans="1:18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2"/>
    </row>
    <row r="113" spans="1:18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2"/>
    </row>
    <row r="114" spans="1:18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2"/>
    </row>
    <row r="115" spans="1:18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2"/>
    </row>
    <row r="116" spans="1:18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2"/>
    </row>
    <row r="117" spans="1:18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2"/>
    </row>
    <row r="118" spans="1:18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2"/>
    </row>
    <row r="119" spans="1:18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2"/>
    </row>
    <row r="120" spans="1:18">
      <c r="A120" s="1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5"/>
      <c r="Q120" s="5"/>
      <c r="R120" s="2"/>
    </row>
    <row r="121" spans="1:18">
      <c r="A121" s="1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5"/>
      <c r="Q121" s="5"/>
      <c r="R121" s="2"/>
    </row>
    <row r="122" spans="1:18">
      <c r="A122" s="1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5"/>
      <c r="Q122" s="5"/>
      <c r="R122" s="2"/>
    </row>
    <row r="123" spans="1:18">
      <c r="A123" s="1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5"/>
      <c r="Q123" s="5"/>
      <c r="R123" s="2"/>
    </row>
    <row r="124" spans="1:18">
      <c r="A124" s="1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5"/>
      <c r="Q124" s="5"/>
      <c r="R124" s="2"/>
    </row>
    <row r="125" spans="1:18">
      <c r="A125" s="1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5"/>
      <c r="Q125" s="5"/>
      <c r="R125" s="2"/>
    </row>
    <row r="126" spans="1:18">
      <c r="A126" s="1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5"/>
      <c r="Q126" s="5"/>
      <c r="R126" s="2"/>
    </row>
    <row r="127" spans="1:18">
      <c r="A127" s="1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5"/>
      <c r="Q127" s="5"/>
      <c r="R127" s="2"/>
    </row>
    <row r="128" spans="1:18">
      <c r="A128" s="1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5"/>
      <c r="Q128" s="5"/>
      <c r="R128" s="2"/>
    </row>
    <row r="129" spans="1:18">
      <c r="A129" s="1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5"/>
      <c r="Q129" s="5"/>
      <c r="R129" s="2"/>
    </row>
    <row r="130" spans="1:18">
      <c r="A130" s="1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5"/>
      <c r="Q130" s="5"/>
      <c r="R130" s="2"/>
    </row>
    <row r="131" spans="1:18" ht="60" customHeight="1">
      <c r="A131" s="1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5"/>
      <c r="Q131" s="5"/>
      <c r="R131" s="2"/>
    </row>
    <row r="132" spans="1:18">
      <c r="A132" s="1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2"/>
    </row>
    <row r="133" spans="1:18">
      <c r="A133" s="1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2"/>
    </row>
    <row r="134" spans="1:18">
      <c r="A134" s="1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2"/>
    </row>
    <row r="135" spans="1:18" hidden="1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2"/>
    </row>
    <row r="136" spans="1:18" hidden="1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2"/>
    </row>
    <row r="137" spans="1:18" hidden="1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2"/>
    </row>
    <row r="138" spans="1:18" hidden="1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2"/>
    </row>
    <row r="139" spans="1:18" hidden="1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2"/>
    </row>
    <row r="140" spans="1:18" hidden="1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2"/>
    </row>
    <row r="141" spans="1:18" hidden="1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2"/>
    </row>
    <row r="142" spans="1:18" hidden="1">
      <c r="A142" s="1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2"/>
    </row>
    <row r="143" spans="1:18">
      <c r="A143" s="1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2"/>
    </row>
    <row r="144" spans="1:18">
      <c r="A144" s="1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2"/>
    </row>
    <row r="145" spans="1:18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2"/>
    </row>
    <row r="146" spans="1:18" ht="15.75" thickBot="1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2"/>
    </row>
    <row r="147" spans="1:18" ht="16.5" thickBot="1">
      <c r="A147" s="1"/>
      <c r="B147" s="5"/>
      <c r="C147" s="76" t="s">
        <v>29</v>
      </c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5"/>
      <c r="P147" s="71" t="s">
        <v>19</v>
      </c>
      <c r="Q147" s="72"/>
      <c r="R147" s="2"/>
    </row>
    <row r="148" spans="1:18" ht="15.75" thickBot="1">
      <c r="A148" s="1"/>
      <c r="B148" s="5"/>
      <c r="C148" s="7" t="s">
        <v>4</v>
      </c>
      <c r="D148" s="6" t="s">
        <v>5</v>
      </c>
      <c r="E148" s="7" t="s">
        <v>6</v>
      </c>
      <c r="F148" s="6" t="s">
        <v>7</v>
      </c>
      <c r="G148" s="7" t="s">
        <v>8</v>
      </c>
      <c r="H148" s="7" t="s">
        <v>9</v>
      </c>
      <c r="I148" s="7" t="s">
        <v>10</v>
      </c>
      <c r="J148" s="7" t="s">
        <v>11</v>
      </c>
      <c r="K148" s="7" t="s">
        <v>12</v>
      </c>
      <c r="L148" s="7" t="s">
        <v>13</v>
      </c>
      <c r="M148" s="7" t="s">
        <v>14</v>
      </c>
      <c r="N148" s="7" t="s">
        <v>15</v>
      </c>
      <c r="O148" s="5"/>
      <c r="P148" s="14" t="s">
        <v>3</v>
      </c>
      <c r="Q148" s="32" t="s">
        <v>21</v>
      </c>
      <c r="R148" s="2"/>
    </row>
    <row r="149" spans="1:18" ht="15.75" thickBot="1">
      <c r="A149" s="1"/>
      <c r="B149" s="33" t="s">
        <v>30</v>
      </c>
      <c r="C149" s="28">
        <v>108</v>
      </c>
      <c r="D149" s="28">
        <v>145</v>
      </c>
      <c r="E149" s="28">
        <v>83</v>
      </c>
      <c r="F149" s="28">
        <v>123</v>
      </c>
      <c r="G149" s="28">
        <v>122</v>
      </c>
      <c r="H149" s="28">
        <v>118</v>
      </c>
      <c r="I149" s="34">
        <v>109</v>
      </c>
      <c r="J149" s="34">
        <v>227</v>
      </c>
      <c r="K149" s="34">
        <v>160</v>
      </c>
      <c r="L149" s="34">
        <v>159</v>
      </c>
      <c r="M149" s="34">
        <v>163</v>
      </c>
      <c r="N149" s="34">
        <v>68</v>
      </c>
      <c r="O149" s="5"/>
      <c r="P149" s="19">
        <f t="shared" ref="P149:P156" si="3">SUM(C149:O149)</f>
        <v>1585</v>
      </c>
      <c r="Q149" s="35">
        <f>P149/P158</f>
        <v>0.32202356765542461</v>
      </c>
      <c r="R149" s="2"/>
    </row>
    <row r="150" spans="1:18" ht="15.75" thickBot="1">
      <c r="A150" s="1"/>
      <c r="B150" s="36" t="s">
        <v>31</v>
      </c>
      <c r="C150" s="28">
        <v>69</v>
      </c>
      <c r="D150" s="28">
        <v>113</v>
      </c>
      <c r="E150" s="28">
        <v>61</v>
      </c>
      <c r="F150" s="28">
        <v>104</v>
      </c>
      <c r="G150" s="28">
        <v>109</v>
      </c>
      <c r="H150" s="28">
        <v>132</v>
      </c>
      <c r="I150" s="34">
        <v>103</v>
      </c>
      <c r="J150" s="34">
        <v>202</v>
      </c>
      <c r="K150" s="34">
        <v>96</v>
      </c>
      <c r="L150" s="34">
        <v>99</v>
      </c>
      <c r="M150" s="34">
        <v>137</v>
      </c>
      <c r="N150" s="34">
        <v>0</v>
      </c>
      <c r="O150" s="5"/>
      <c r="P150" s="29">
        <f t="shared" si="3"/>
        <v>1225</v>
      </c>
      <c r="Q150" s="35">
        <f>P150/P158</f>
        <v>0.24888256806176351</v>
      </c>
      <c r="R150" s="2"/>
    </row>
    <row r="151" spans="1:18" ht="15.75" thickBot="1">
      <c r="A151" s="1"/>
      <c r="B151" s="36" t="s">
        <v>32</v>
      </c>
      <c r="C151" s="28">
        <v>46</v>
      </c>
      <c r="D151" s="28">
        <v>70</v>
      </c>
      <c r="E151" s="28">
        <v>21</v>
      </c>
      <c r="F151" s="28">
        <v>28</v>
      </c>
      <c r="G151" s="28">
        <v>34</v>
      </c>
      <c r="H151" s="28">
        <v>36</v>
      </c>
      <c r="I151" s="34">
        <v>24</v>
      </c>
      <c r="J151" s="34">
        <v>28</v>
      </c>
      <c r="K151" s="34">
        <v>62</v>
      </c>
      <c r="L151" s="34">
        <v>46</v>
      </c>
      <c r="M151" s="34">
        <v>19</v>
      </c>
      <c r="N151" s="34">
        <v>0</v>
      </c>
      <c r="O151" s="5"/>
      <c r="P151" s="29">
        <f t="shared" si="3"/>
        <v>414</v>
      </c>
      <c r="Q151" s="35">
        <f>P151/P158</f>
        <v>8.4112149532710276E-2</v>
      </c>
      <c r="R151" s="2"/>
    </row>
    <row r="152" spans="1:18" ht="15.75" thickBot="1">
      <c r="A152" s="1"/>
      <c r="B152" s="36" t="s">
        <v>33</v>
      </c>
      <c r="C152" s="28">
        <v>6</v>
      </c>
      <c r="D152" s="28">
        <v>11</v>
      </c>
      <c r="E152" s="28">
        <v>7</v>
      </c>
      <c r="F152" s="28">
        <v>11</v>
      </c>
      <c r="G152" s="28">
        <v>7</v>
      </c>
      <c r="H152" s="28">
        <v>13</v>
      </c>
      <c r="I152" s="34">
        <v>8</v>
      </c>
      <c r="J152" s="34">
        <v>15</v>
      </c>
      <c r="K152" s="34">
        <v>8</v>
      </c>
      <c r="L152" s="34">
        <v>10</v>
      </c>
      <c r="M152" s="34">
        <v>9</v>
      </c>
      <c r="N152" s="34">
        <v>4</v>
      </c>
      <c r="O152" s="5"/>
      <c r="P152" s="29">
        <f t="shared" si="3"/>
        <v>109</v>
      </c>
      <c r="Q152" s="35">
        <f>P152/P158</f>
        <v>2.214546932141406E-2</v>
      </c>
      <c r="R152" s="2"/>
    </row>
    <row r="153" spans="1:18" ht="15.75" thickBot="1">
      <c r="A153" s="1"/>
      <c r="B153" s="36" t="s">
        <v>34</v>
      </c>
      <c r="C153" s="28">
        <v>49</v>
      </c>
      <c r="D153" s="28">
        <v>91</v>
      </c>
      <c r="E153" s="28">
        <v>53</v>
      </c>
      <c r="F153" s="28">
        <v>108</v>
      </c>
      <c r="G153" s="28">
        <v>68</v>
      </c>
      <c r="H153" s="28">
        <v>76</v>
      </c>
      <c r="I153" s="34">
        <v>81</v>
      </c>
      <c r="J153" s="34">
        <v>109</v>
      </c>
      <c r="K153" s="34">
        <v>93</v>
      </c>
      <c r="L153" s="34">
        <v>64</v>
      </c>
      <c r="M153" s="34">
        <v>82</v>
      </c>
      <c r="N153" s="34">
        <v>29</v>
      </c>
      <c r="O153" s="5"/>
      <c r="P153" s="29">
        <f t="shared" si="3"/>
        <v>903</v>
      </c>
      <c r="Q153" s="35">
        <f>P153/P158</f>
        <v>0.18346200731409995</v>
      </c>
      <c r="R153" s="2"/>
    </row>
    <row r="154" spans="1:18" ht="22.5" customHeight="1" thickBot="1">
      <c r="A154" s="1"/>
      <c r="B154" s="36" t="s">
        <v>35</v>
      </c>
      <c r="C154" s="28">
        <v>9</v>
      </c>
      <c r="D154" s="28">
        <v>13</v>
      </c>
      <c r="E154" s="28">
        <v>5</v>
      </c>
      <c r="F154" s="28">
        <v>12</v>
      </c>
      <c r="G154" s="28">
        <v>5</v>
      </c>
      <c r="H154" s="28">
        <v>4</v>
      </c>
      <c r="I154" s="34">
        <v>6</v>
      </c>
      <c r="J154" s="34">
        <v>21</v>
      </c>
      <c r="K154" s="34">
        <v>13</v>
      </c>
      <c r="L154" s="34">
        <v>11</v>
      </c>
      <c r="M154" s="34">
        <v>12</v>
      </c>
      <c r="N154" s="34">
        <v>5</v>
      </c>
      <c r="O154" s="5"/>
      <c r="P154" s="29">
        <f t="shared" si="3"/>
        <v>116</v>
      </c>
      <c r="Q154" s="35">
        <f>P154/P158</f>
        <v>2.3567655424624138E-2</v>
      </c>
      <c r="R154" s="2"/>
    </row>
    <row r="155" spans="1:18" ht="33.75" customHeight="1" thickBot="1">
      <c r="A155" s="1"/>
      <c r="B155" s="36" t="s">
        <v>36</v>
      </c>
      <c r="C155" s="28">
        <v>16</v>
      </c>
      <c r="D155" s="28">
        <v>9</v>
      </c>
      <c r="E155" s="28">
        <v>3</v>
      </c>
      <c r="F155" s="28">
        <v>6</v>
      </c>
      <c r="G155" s="28">
        <v>22</v>
      </c>
      <c r="H155" s="28">
        <v>9</v>
      </c>
      <c r="I155" s="34">
        <v>29</v>
      </c>
      <c r="J155" s="34">
        <v>5</v>
      </c>
      <c r="K155" s="34">
        <v>11</v>
      </c>
      <c r="L155" s="34">
        <v>8</v>
      </c>
      <c r="M155" s="34">
        <v>10</v>
      </c>
      <c r="N155" s="34">
        <v>0</v>
      </c>
      <c r="O155" s="5"/>
      <c r="P155" s="29">
        <f t="shared" si="3"/>
        <v>128</v>
      </c>
      <c r="Q155" s="35">
        <f>P155/P158</f>
        <v>2.6005688744412839E-2</v>
      </c>
      <c r="R155" s="2"/>
    </row>
    <row r="156" spans="1:18" ht="15.75" thickBot="1">
      <c r="A156" s="1"/>
      <c r="B156" s="36" t="s">
        <v>37</v>
      </c>
      <c r="C156" s="28">
        <v>50</v>
      </c>
      <c r="D156" s="28">
        <v>27</v>
      </c>
      <c r="E156" s="28">
        <v>27</v>
      </c>
      <c r="F156" s="28">
        <v>31</v>
      </c>
      <c r="G156" s="28">
        <v>39</v>
      </c>
      <c r="H156" s="28">
        <v>42</v>
      </c>
      <c r="I156" s="34">
        <v>44</v>
      </c>
      <c r="J156" s="34">
        <v>9</v>
      </c>
      <c r="K156" s="34">
        <v>31</v>
      </c>
      <c r="L156" s="34">
        <v>28</v>
      </c>
      <c r="M156" s="34">
        <v>21</v>
      </c>
      <c r="N156" s="34">
        <v>93</v>
      </c>
      <c r="O156" s="5"/>
      <c r="P156" s="29">
        <f t="shared" si="3"/>
        <v>442</v>
      </c>
      <c r="Q156" s="35">
        <f>P156/P158</f>
        <v>8.9800893945550589E-2</v>
      </c>
      <c r="R156" s="2"/>
    </row>
    <row r="157" spans="1:18" ht="15.75" thickBot="1">
      <c r="A157" s="1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2"/>
    </row>
    <row r="158" spans="1:18" ht="16.5" thickBot="1">
      <c r="A158" s="1"/>
      <c r="B158" s="5"/>
      <c r="C158" s="8">
        <f>+C149+C150+C151+C152+C153+C154+C155+C156</f>
        <v>353</v>
      </c>
      <c r="D158" s="8">
        <f>SUM(D149:D157)</f>
        <v>479</v>
      </c>
      <c r="E158" s="8">
        <f>SUM(E149:E157)</f>
        <v>260</v>
      </c>
      <c r="F158" s="8">
        <f>SUM(F149:F157)</f>
        <v>423</v>
      </c>
      <c r="G158" s="8">
        <f>SUM(G149:G157)</f>
        <v>406</v>
      </c>
      <c r="H158" s="8">
        <f>SUM(H149:H157)</f>
        <v>430</v>
      </c>
      <c r="I158" s="37">
        <f t="shared" ref="I158:N158" si="4">SUM(I149:I157)</f>
        <v>404</v>
      </c>
      <c r="J158" s="37">
        <f t="shared" si="4"/>
        <v>616</v>
      </c>
      <c r="K158" s="37">
        <f t="shared" si="4"/>
        <v>474</v>
      </c>
      <c r="L158" s="37">
        <f t="shared" si="4"/>
        <v>425</v>
      </c>
      <c r="M158" s="37">
        <f t="shared" si="4"/>
        <v>453</v>
      </c>
      <c r="N158" s="37">
        <f t="shared" si="4"/>
        <v>199</v>
      </c>
      <c r="O158" s="5"/>
      <c r="P158" s="8">
        <f>+P149+P150+P151+P152+P153+P154+P155+P156</f>
        <v>4922</v>
      </c>
      <c r="Q158" s="23">
        <f>SUM(Q149:Q157)</f>
        <v>0.99999999999999989</v>
      </c>
      <c r="R158" s="2"/>
    </row>
    <row r="159" spans="1:18">
      <c r="A159" s="1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2"/>
    </row>
    <row r="160" spans="1:18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2"/>
    </row>
    <row r="161" spans="1:18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2"/>
    </row>
    <row r="162" spans="1:18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2"/>
    </row>
    <row r="163" spans="1:18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2"/>
    </row>
    <row r="164" spans="1:18">
      <c r="A164" s="1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2"/>
    </row>
    <row r="165" spans="1:18">
      <c r="A165" s="1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2"/>
    </row>
    <row r="166" spans="1:18">
      <c r="A166" s="1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2"/>
    </row>
    <row r="167" spans="1:18">
      <c r="A167" s="1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2"/>
    </row>
    <row r="168" spans="1:18">
      <c r="A168" s="1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2"/>
    </row>
    <row r="169" spans="1:18">
      <c r="A169" s="1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2"/>
    </row>
    <row r="170" spans="1:18">
      <c r="A170" s="1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2"/>
    </row>
    <row r="171" spans="1:18">
      <c r="A171" s="1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2"/>
    </row>
    <row r="172" spans="1:18">
      <c r="A172" s="1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2"/>
    </row>
    <row r="173" spans="1:18">
      <c r="A173" s="1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2"/>
    </row>
    <row r="174" spans="1:18">
      <c r="A174" s="1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2"/>
    </row>
    <row r="175" spans="1:18">
      <c r="A175" s="1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2"/>
    </row>
    <row r="176" spans="1:18">
      <c r="A176" s="1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2"/>
    </row>
    <row r="177" spans="1:18">
      <c r="A177" s="1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2"/>
    </row>
    <row r="178" spans="1:18">
      <c r="A178" s="1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2"/>
    </row>
    <row r="179" spans="1:18">
      <c r="A179" s="1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2"/>
    </row>
    <row r="180" spans="1:18">
      <c r="A180" s="1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2"/>
    </row>
    <row r="181" spans="1:18">
      <c r="A181" s="1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2"/>
    </row>
    <row r="182" spans="1:18">
      <c r="A182" s="1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2"/>
    </row>
    <row r="183" spans="1:18">
      <c r="A183" s="1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2"/>
    </row>
    <row r="184" spans="1:18">
      <c r="A184" s="1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2"/>
    </row>
    <row r="185" spans="1:18">
      <c r="A185" s="1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2"/>
    </row>
    <row r="186" spans="1:18">
      <c r="A186" s="1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2"/>
    </row>
    <row r="187" spans="1:18">
      <c r="A187" s="1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2"/>
    </row>
    <row r="188" spans="1:18">
      <c r="A188" s="1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2"/>
    </row>
    <row r="189" spans="1:18">
      <c r="A189" s="1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2"/>
    </row>
    <row r="190" spans="1:18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2"/>
    </row>
    <row r="191" spans="1:18">
      <c r="A191" s="1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2"/>
    </row>
    <row r="192" spans="1:18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2"/>
    </row>
    <row r="193" spans="1:18" ht="15.75" thickBot="1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2"/>
    </row>
    <row r="194" spans="1:18" ht="16.5" customHeight="1" thickBot="1">
      <c r="A194" s="1"/>
      <c r="B194" s="5"/>
      <c r="C194" s="56" t="s">
        <v>38</v>
      </c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8"/>
      <c r="O194" s="5"/>
      <c r="P194" s="38" t="s">
        <v>19</v>
      </c>
      <c r="Q194" s="5"/>
      <c r="R194" s="2"/>
    </row>
    <row r="195" spans="1:18" ht="15.75" thickBot="1">
      <c r="A195" s="1"/>
      <c r="B195" s="5"/>
      <c r="C195" s="7" t="s">
        <v>4</v>
      </c>
      <c r="D195" s="6" t="s">
        <v>5</v>
      </c>
      <c r="E195" s="7" t="s">
        <v>6</v>
      </c>
      <c r="F195" s="6" t="s">
        <v>7</v>
      </c>
      <c r="G195" s="7" t="s">
        <v>8</v>
      </c>
      <c r="H195" s="7" t="s">
        <v>9</v>
      </c>
      <c r="I195" s="7" t="s">
        <v>10</v>
      </c>
      <c r="J195" s="7" t="s">
        <v>11</v>
      </c>
      <c r="K195" s="7" t="s">
        <v>12</v>
      </c>
      <c r="L195" s="7" t="s">
        <v>13</v>
      </c>
      <c r="M195" s="7" t="s">
        <v>14</v>
      </c>
      <c r="N195" s="7" t="s">
        <v>15</v>
      </c>
      <c r="O195" s="5"/>
      <c r="P195" s="10" t="s">
        <v>3</v>
      </c>
      <c r="Q195" s="5"/>
      <c r="R195" s="2"/>
    </row>
    <row r="196" spans="1:18" ht="23.25" customHeight="1" thickBot="1">
      <c r="A196" s="1"/>
      <c r="B196" s="39" t="s">
        <v>39</v>
      </c>
      <c r="C196" s="8">
        <v>849</v>
      </c>
      <c r="D196" s="8">
        <v>1282</v>
      </c>
      <c r="E196" s="8">
        <v>622</v>
      </c>
      <c r="F196" s="8">
        <v>1249</v>
      </c>
      <c r="G196" s="8">
        <v>1707</v>
      </c>
      <c r="H196" s="8">
        <v>1327</v>
      </c>
      <c r="I196" s="8">
        <v>1147</v>
      </c>
      <c r="J196" s="8">
        <v>2144</v>
      </c>
      <c r="K196" s="8">
        <v>1128</v>
      </c>
      <c r="L196" s="8">
        <v>1085</v>
      </c>
      <c r="M196" s="8">
        <v>1384</v>
      </c>
      <c r="N196" s="8">
        <v>624</v>
      </c>
      <c r="O196" s="5"/>
      <c r="P196" s="8">
        <f>SUM(C196:O196)</f>
        <v>14548</v>
      </c>
      <c r="Q196" s="5"/>
      <c r="R196" s="2"/>
    </row>
    <row r="197" spans="1:18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2"/>
    </row>
    <row r="198" spans="1:18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2"/>
    </row>
    <row r="199" spans="1:18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2"/>
    </row>
    <row r="200" spans="1:18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2"/>
    </row>
    <row r="201" spans="1:18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2"/>
    </row>
    <row r="202" spans="1:18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2"/>
    </row>
    <row r="203" spans="1:18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2"/>
    </row>
    <row r="204" spans="1:18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2"/>
    </row>
    <row r="205" spans="1:18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2"/>
    </row>
    <row r="206" spans="1:18">
      <c r="A206" s="1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2"/>
    </row>
    <row r="207" spans="1:18">
      <c r="A207" s="1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2"/>
    </row>
    <row r="208" spans="1:18">
      <c r="A208" s="1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2"/>
    </row>
    <row r="209" spans="1:18">
      <c r="A209" s="1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2"/>
    </row>
    <row r="210" spans="1:18">
      <c r="A210" s="1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2"/>
    </row>
    <row r="211" spans="1:18">
      <c r="A211" s="1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2"/>
    </row>
    <row r="212" spans="1:18">
      <c r="A212" s="1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2"/>
    </row>
    <row r="213" spans="1:18">
      <c r="A213" s="1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2"/>
    </row>
    <row r="214" spans="1:18">
      <c r="A214" s="1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2"/>
    </row>
    <row r="215" spans="1:18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2"/>
    </row>
    <row r="216" spans="1:18">
      <c r="A216" s="1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2"/>
    </row>
    <row r="217" spans="1:18" ht="15.75" thickBot="1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2"/>
    </row>
    <row r="218" spans="1:18" ht="16.5" thickBot="1">
      <c r="A218" s="1"/>
      <c r="B218" s="5"/>
      <c r="C218" s="59" t="s">
        <v>40</v>
      </c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1"/>
      <c r="O218" s="5"/>
      <c r="P218" s="38" t="s">
        <v>19</v>
      </c>
      <c r="Q218" s="5"/>
      <c r="R218" s="2"/>
    </row>
    <row r="219" spans="1:18" ht="15.75" thickBot="1">
      <c r="A219" s="1"/>
      <c r="B219" s="5"/>
      <c r="C219" s="7" t="s">
        <v>4</v>
      </c>
      <c r="D219" s="6" t="s">
        <v>5</v>
      </c>
      <c r="E219" s="7" t="s">
        <v>6</v>
      </c>
      <c r="F219" s="6" t="s">
        <v>7</v>
      </c>
      <c r="G219" s="7" t="s">
        <v>8</v>
      </c>
      <c r="H219" s="7" t="s">
        <v>9</v>
      </c>
      <c r="I219" s="7" t="s">
        <v>10</v>
      </c>
      <c r="J219" s="7" t="s">
        <v>11</v>
      </c>
      <c r="K219" s="7" t="s">
        <v>12</v>
      </c>
      <c r="L219" s="7" t="s">
        <v>13</v>
      </c>
      <c r="M219" s="7" t="s">
        <v>14</v>
      </c>
      <c r="N219" s="7" t="s">
        <v>15</v>
      </c>
      <c r="O219" s="5"/>
      <c r="P219" s="40" t="s">
        <v>3</v>
      </c>
      <c r="Q219" s="5"/>
      <c r="R219" s="2"/>
    </row>
    <row r="220" spans="1:18" ht="21" customHeight="1" thickBot="1">
      <c r="A220" s="1"/>
      <c r="B220" s="41" t="s">
        <v>41</v>
      </c>
      <c r="C220" s="8">
        <v>309</v>
      </c>
      <c r="D220" s="8">
        <v>522</v>
      </c>
      <c r="E220" s="8">
        <v>245</v>
      </c>
      <c r="F220" s="8">
        <v>221</v>
      </c>
      <c r="G220" s="8">
        <v>672</v>
      </c>
      <c r="H220" s="8">
        <v>433</v>
      </c>
      <c r="I220" s="8">
        <v>427</v>
      </c>
      <c r="J220" s="8">
        <v>573</v>
      </c>
      <c r="K220" s="8">
        <v>413</v>
      </c>
      <c r="L220" s="8">
        <v>454</v>
      </c>
      <c r="M220" s="8">
        <v>580</v>
      </c>
      <c r="N220" s="8">
        <v>465</v>
      </c>
      <c r="O220" s="5"/>
      <c r="P220" s="8">
        <f>SUM(C220:O220)</f>
        <v>5314</v>
      </c>
      <c r="Q220" s="5"/>
      <c r="R220" s="2"/>
    </row>
    <row r="221" spans="1:18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2"/>
    </row>
    <row r="222" spans="1:18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2"/>
    </row>
    <row r="223" spans="1:18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2"/>
    </row>
    <row r="224" spans="1:18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2"/>
    </row>
    <row r="225" spans="1:18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2"/>
    </row>
    <row r="226" spans="1:18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2"/>
    </row>
    <row r="227" spans="1:18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2"/>
    </row>
    <row r="228" spans="1:18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2"/>
    </row>
    <row r="229" spans="1:18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2"/>
    </row>
    <row r="230" spans="1:18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2"/>
    </row>
    <row r="231" spans="1:18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2"/>
    </row>
    <row r="232" spans="1:18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2"/>
    </row>
    <row r="233" spans="1:18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2"/>
    </row>
    <row r="234" spans="1:18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2"/>
    </row>
    <row r="235" spans="1:18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2"/>
    </row>
    <row r="236" spans="1:18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2"/>
    </row>
    <row r="237" spans="1:18">
      <c r="A237" s="1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2"/>
    </row>
    <row r="238" spans="1:18">
      <c r="A238" s="1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2"/>
    </row>
    <row r="239" spans="1:18">
      <c r="A239" s="1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2"/>
    </row>
    <row r="240" spans="1:18">
      <c r="A240" s="1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2"/>
    </row>
    <row r="241" spans="1:18">
      <c r="A241" s="1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2"/>
    </row>
    <row r="242" spans="1:18">
      <c r="A242" s="1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2"/>
    </row>
    <row r="243" spans="1:18">
      <c r="A243" s="1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2"/>
    </row>
    <row r="244" spans="1:18" ht="15.75" thickBot="1">
      <c r="A244" s="1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2"/>
    </row>
    <row r="245" spans="1:18" ht="16.5" thickBot="1">
      <c r="A245" s="1"/>
      <c r="B245" s="5"/>
      <c r="C245" s="56" t="s">
        <v>42</v>
      </c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8"/>
      <c r="O245" s="5"/>
      <c r="P245" s="26" t="s">
        <v>19</v>
      </c>
      <c r="Q245" s="5"/>
      <c r="R245" s="2"/>
    </row>
    <row r="246" spans="1:18" ht="15.75" thickBot="1">
      <c r="A246" s="1"/>
      <c r="B246" s="5"/>
      <c r="C246" s="7" t="s">
        <v>4</v>
      </c>
      <c r="D246" s="6" t="s">
        <v>5</v>
      </c>
      <c r="E246" s="7" t="s">
        <v>6</v>
      </c>
      <c r="F246" s="6" t="s">
        <v>7</v>
      </c>
      <c r="G246" s="7" t="s">
        <v>8</v>
      </c>
      <c r="H246" s="7" t="s">
        <v>9</v>
      </c>
      <c r="I246" s="7" t="s">
        <v>10</v>
      </c>
      <c r="J246" s="7" t="s">
        <v>11</v>
      </c>
      <c r="K246" s="7" t="s">
        <v>12</v>
      </c>
      <c r="L246" s="7" t="s">
        <v>13</v>
      </c>
      <c r="M246" s="7" t="s">
        <v>14</v>
      </c>
      <c r="N246" s="7" t="s">
        <v>15</v>
      </c>
      <c r="O246" s="5"/>
      <c r="P246" s="42" t="s">
        <v>3</v>
      </c>
      <c r="Q246" s="5"/>
      <c r="R246" s="2"/>
    </row>
    <row r="247" spans="1:18" ht="15.75" thickBot="1">
      <c r="A247" s="1"/>
      <c r="B247" s="39" t="s">
        <v>43</v>
      </c>
      <c r="C247" s="8">
        <v>3</v>
      </c>
      <c r="D247" s="8">
        <v>10</v>
      </c>
      <c r="E247" s="8">
        <v>5</v>
      </c>
      <c r="F247" s="8">
        <v>7</v>
      </c>
      <c r="G247" s="8">
        <v>8</v>
      </c>
      <c r="H247" s="8">
        <v>17</v>
      </c>
      <c r="I247" s="8">
        <v>2</v>
      </c>
      <c r="J247" s="8">
        <v>2</v>
      </c>
      <c r="K247" s="8">
        <v>29</v>
      </c>
      <c r="L247" s="8">
        <v>39</v>
      </c>
      <c r="M247" s="8">
        <v>4</v>
      </c>
      <c r="N247" s="8">
        <v>21</v>
      </c>
      <c r="O247" s="5"/>
      <c r="P247" s="8">
        <f>SUM(C247:O247)</f>
        <v>147</v>
      </c>
      <c r="Q247" s="5"/>
      <c r="R247" s="2"/>
    </row>
    <row r="248" spans="1:18" ht="18" customHeight="1">
      <c r="A248" s="1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2"/>
    </row>
    <row r="249" spans="1:18" ht="18" customHeight="1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2"/>
    </row>
    <row r="250" spans="1:18">
      <c r="A250" s="1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2"/>
    </row>
    <row r="251" spans="1:18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2"/>
    </row>
    <row r="252" spans="1:18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2"/>
    </row>
    <row r="253" spans="1:18">
      <c r="A253" s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2"/>
    </row>
    <row r="254" spans="1:18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2"/>
    </row>
    <row r="255" spans="1:18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2"/>
    </row>
    <row r="256" spans="1:18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2"/>
    </row>
    <row r="257" spans="1:18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2"/>
    </row>
    <row r="258" spans="1:18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2"/>
    </row>
    <row r="259" spans="1:18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2"/>
    </row>
    <row r="260" spans="1:18">
      <c r="A260" s="1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2"/>
    </row>
    <row r="261" spans="1:18">
      <c r="A261" s="1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2"/>
    </row>
    <row r="262" spans="1:18">
      <c r="A262" s="1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2"/>
    </row>
    <row r="263" spans="1:18">
      <c r="A263" s="1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2"/>
    </row>
    <row r="264" spans="1:18">
      <c r="A264" s="1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2"/>
    </row>
    <row r="265" spans="1:18">
      <c r="A265" s="1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2"/>
    </row>
    <row r="266" spans="1:18">
      <c r="A266" s="1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2"/>
    </row>
    <row r="267" spans="1:18">
      <c r="A267" s="1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2"/>
    </row>
    <row r="268" spans="1:18">
      <c r="A268" s="1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2"/>
    </row>
    <row r="269" spans="1:18" ht="15.75" thickBot="1">
      <c r="A269" s="1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2"/>
    </row>
    <row r="270" spans="1:18" ht="16.5" thickBot="1">
      <c r="A270" s="1"/>
      <c r="B270" s="5"/>
      <c r="C270" s="56" t="s">
        <v>44</v>
      </c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8"/>
      <c r="O270" s="5"/>
      <c r="P270" s="26" t="s">
        <v>19</v>
      </c>
      <c r="Q270" s="5"/>
      <c r="R270" s="2"/>
    </row>
    <row r="271" spans="1:18" ht="19.5" thickBot="1">
      <c r="A271" s="1"/>
      <c r="B271" s="5"/>
      <c r="C271" s="7" t="s">
        <v>4</v>
      </c>
      <c r="D271" s="6" t="s">
        <v>5</v>
      </c>
      <c r="E271" s="7" t="s">
        <v>6</v>
      </c>
      <c r="F271" s="6" t="s">
        <v>7</v>
      </c>
      <c r="G271" s="7" t="s">
        <v>8</v>
      </c>
      <c r="H271" s="7" t="s">
        <v>9</v>
      </c>
      <c r="I271" s="7" t="s">
        <v>10</v>
      </c>
      <c r="J271" s="7" t="s">
        <v>11</v>
      </c>
      <c r="K271" s="43" t="s">
        <v>12</v>
      </c>
      <c r="L271" s="7" t="s">
        <v>13</v>
      </c>
      <c r="M271" s="7" t="s">
        <v>14</v>
      </c>
      <c r="N271" s="7" t="s">
        <v>15</v>
      </c>
      <c r="O271" s="5"/>
      <c r="P271" s="44" t="s">
        <v>3</v>
      </c>
      <c r="Q271" s="5"/>
      <c r="R271" s="2"/>
    </row>
    <row r="272" spans="1:18" ht="30.75" customHeight="1" thickBot="1">
      <c r="A272" s="1"/>
      <c r="B272" s="45" t="s">
        <v>45</v>
      </c>
      <c r="C272" s="46">
        <v>3</v>
      </c>
      <c r="D272" s="46">
        <v>3</v>
      </c>
      <c r="E272" s="46">
        <v>4</v>
      </c>
      <c r="F272" s="46">
        <v>0</v>
      </c>
      <c r="G272" s="46">
        <v>3</v>
      </c>
      <c r="H272" s="46">
        <v>5</v>
      </c>
      <c r="I272" s="46">
        <v>10</v>
      </c>
      <c r="J272" s="46">
        <v>0</v>
      </c>
      <c r="K272" s="46">
        <v>7</v>
      </c>
      <c r="L272" s="46">
        <v>5</v>
      </c>
      <c r="M272" s="46">
        <v>4</v>
      </c>
      <c r="N272" s="46">
        <v>4</v>
      </c>
      <c r="O272" s="5"/>
      <c r="P272" s="47">
        <f t="shared" ref="P272:P327" si="5">SUM(C272:O272)</f>
        <v>48</v>
      </c>
      <c r="Q272" s="5"/>
      <c r="R272" s="2"/>
    </row>
    <row r="273" spans="1:18" ht="15.75" customHeight="1" thickBot="1">
      <c r="A273" s="1"/>
      <c r="B273" s="48" t="s">
        <v>46</v>
      </c>
      <c r="C273" s="46">
        <v>5</v>
      </c>
      <c r="D273" s="46">
        <v>1</v>
      </c>
      <c r="E273" s="46">
        <v>3</v>
      </c>
      <c r="F273" s="46">
        <v>0</v>
      </c>
      <c r="G273" s="46">
        <v>3</v>
      </c>
      <c r="H273" s="46">
        <v>3</v>
      </c>
      <c r="I273" s="46">
        <v>4</v>
      </c>
      <c r="J273" s="46">
        <v>0</v>
      </c>
      <c r="K273" s="46">
        <v>1</v>
      </c>
      <c r="L273" s="46">
        <v>2</v>
      </c>
      <c r="M273" s="46">
        <v>1</v>
      </c>
      <c r="N273" s="46">
        <v>1</v>
      </c>
      <c r="O273" s="5"/>
      <c r="P273" s="47">
        <f t="shared" si="5"/>
        <v>24</v>
      </c>
      <c r="Q273" s="5"/>
      <c r="R273" s="2"/>
    </row>
    <row r="274" spans="1:18" ht="15.75" customHeight="1" thickBot="1">
      <c r="A274" s="1"/>
      <c r="B274" s="48" t="s">
        <v>47</v>
      </c>
      <c r="C274" s="46">
        <v>18</v>
      </c>
      <c r="D274" s="46">
        <v>29</v>
      </c>
      <c r="E274" s="46">
        <v>37</v>
      </c>
      <c r="F274" s="46">
        <v>33</v>
      </c>
      <c r="G274" s="46">
        <v>31</v>
      </c>
      <c r="H274" s="46">
        <v>40</v>
      </c>
      <c r="I274" s="46">
        <v>24</v>
      </c>
      <c r="J274" s="46">
        <v>71</v>
      </c>
      <c r="K274" s="46">
        <v>40</v>
      </c>
      <c r="L274" s="46">
        <v>41</v>
      </c>
      <c r="M274" s="46">
        <v>32</v>
      </c>
      <c r="N274" s="46">
        <v>13</v>
      </c>
      <c r="O274" s="5"/>
      <c r="P274" s="47">
        <f t="shared" si="5"/>
        <v>409</v>
      </c>
      <c r="Q274" s="5"/>
      <c r="R274" s="2"/>
    </row>
    <row r="275" spans="1:18" ht="29.25" customHeight="1" thickBot="1">
      <c r="A275" s="1"/>
      <c r="B275" s="49" t="s">
        <v>48</v>
      </c>
      <c r="C275" s="46">
        <v>0</v>
      </c>
      <c r="D275" s="46">
        <v>1</v>
      </c>
      <c r="E275" s="46">
        <v>1</v>
      </c>
      <c r="F275" s="46">
        <v>3</v>
      </c>
      <c r="G275" s="46">
        <v>0</v>
      </c>
      <c r="H275" s="46">
        <v>7</v>
      </c>
      <c r="I275" s="46">
        <v>4</v>
      </c>
      <c r="J275" s="46">
        <v>8</v>
      </c>
      <c r="K275" s="46">
        <v>4</v>
      </c>
      <c r="L275" s="46">
        <v>1</v>
      </c>
      <c r="M275" s="46">
        <v>6</v>
      </c>
      <c r="N275" s="46">
        <v>2</v>
      </c>
      <c r="O275" s="5"/>
      <c r="P275" s="47">
        <f t="shared" si="5"/>
        <v>37</v>
      </c>
      <c r="Q275" s="5"/>
      <c r="R275" s="2"/>
    </row>
    <row r="276" spans="1:18" ht="28.5" customHeight="1" thickBot="1">
      <c r="A276" s="1"/>
      <c r="B276" s="48" t="s">
        <v>49</v>
      </c>
      <c r="C276" s="46">
        <v>16</v>
      </c>
      <c r="D276" s="46">
        <v>3</v>
      </c>
      <c r="E276" s="46">
        <v>1</v>
      </c>
      <c r="F276" s="46">
        <v>3</v>
      </c>
      <c r="G276" s="46">
        <v>5</v>
      </c>
      <c r="H276" s="46">
        <v>2</v>
      </c>
      <c r="I276" s="46">
        <v>4</v>
      </c>
      <c r="J276" s="46">
        <v>7</v>
      </c>
      <c r="K276" s="46">
        <v>4</v>
      </c>
      <c r="L276" s="46">
        <v>1</v>
      </c>
      <c r="M276" s="46">
        <v>6</v>
      </c>
      <c r="N276" s="46">
        <v>4</v>
      </c>
      <c r="O276" s="5"/>
      <c r="P276" s="47">
        <f t="shared" si="5"/>
        <v>56</v>
      </c>
      <c r="Q276" s="5"/>
      <c r="R276" s="2"/>
    </row>
    <row r="277" spans="1:18" ht="29.25" customHeight="1" thickBot="1">
      <c r="A277" s="1"/>
      <c r="B277" s="48" t="s">
        <v>50</v>
      </c>
      <c r="C277" s="46">
        <v>33</v>
      </c>
      <c r="D277" s="46">
        <v>27</v>
      </c>
      <c r="E277" s="46">
        <v>22</v>
      </c>
      <c r="F277" s="46">
        <v>30</v>
      </c>
      <c r="G277" s="46">
        <v>39</v>
      </c>
      <c r="H277" s="46">
        <v>29</v>
      </c>
      <c r="I277" s="46">
        <v>19</v>
      </c>
      <c r="J277" s="46">
        <v>36</v>
      </c>
      <c r="K277" s="46">
        <v>46</v>
      </c>
      <c r="L277" s="46">
        <v>28</v>
      </c>
      <c r="M277" s="46">
        <v>1</v>
      </c>
      <c r="N277" s="46">
        <v>17</v>
      </c>
      <c r="O277" s="5"/>
      <c r="P277" s="47">
        <f t="shared" si="5"/>
        <v>327</v>
      </c>
      <c r="Q277" s="5"/>
      <c r="R277" s="2"/>
    </row>
    <row r="278" spans="1:18" ht="44.25" customHeight="1" thickBot="1">
      <c r="A278" s="1"/>
      <c r="B278" s="48" t="s">
        <v>51</v>
      </c>
      <c r="C278" s="46">
        <v>0</v>
      </c>
      <c r="D278" s="46">
        <v>1</v>
      </c>
      <c r="E278" s="46">
        <v>1</v>
      </c>
      <c r="F278" s="46">
        <v>0</v>
      </c>
      <c r="G278" s="46">
        <v>11</v>
      </c>
      <c r="H278" s="46">
        <v>3</v>
      </c>
      <c r="I278" s="46">
        <v>2</v>
      </c>
      <c r="J278" s="46">
        <v>1</v>
      </c>
      <c r="K278" s="46">
        <v>1</v>
      </c>
      <c r="L278" s="46">
        <v>0</v>
      </c>
      <c r="M278" s="46">
        <v>1</v>
      </c>
      <c r="N278" s="46">
        <v>1</v>
      </c>
      <c r="O278" s="5"/>
      <c r="P278" s="47">
        <f t="shared" si="5"/>
        <v>22</v>
      </c>
      <c r="Q278" s="5"/>
      <c r="R278" s="2"/>
    </row>
    <row r="279" spans="1:18" ht="52.5" customHeight="1" thickBot="1">
      <c r="A279" s="1"/>
      <c r="B279" s="48" t="s">
        <v>52</v>
      </c>
      <c r="C279" s="46">
        <v>94</v>
      </c>
      <c r="D279" s="46">
        <v>113</v>
      </c>
      <c r="E279" s="46">
        <v>61</v>
      </c>
      <c r="F279" s="46">
        <v>82</v>
      </c>
      <c r="G279" s="46">
        <v>57</v>
      </c>
      <c r="H279" s="46">
        <v>94</v>
      </c>
      <c r="I279" s="46">
        <v>64</v>
      </c>
      <c r="J279" s="46">
        <v>185</v>
      </c>
      <c r="K279" s="46">
        <v>118</v>
      </c>
      <c r="L279" s="46">
        <v>99</v>
      </c>
      <c r="M279" s="46">
        <v>1</v>
      </c>
      <c r="N279" s="46">
        <v>56</v>
      </c>
      <c r="O279" s="5"/>
      <c r="P279" s="47">
        <f t="shared" si="5"/>
        <v>1024</v>
      </c>
      <c r="Q279" s="5"/>
      <c r="R279" s="2"/>
    </row>
    <row r="280" spans="1:18" ht="33.75" customHeight="1" thickBot="1">
      <c r="A280" s="1"/>
      <c r="B280" s="48" t="s">
        <v>53</v>
      </c>
      <c r="C280" s="46">
        <v>2</v>
      </c>
      <c r="D280" s="46">
        <v>2</v>
      </c>
      <c r="E280" s="46">
        <v>4</v>
      </c>
      <c r="F280" s="46">
        <v>4</v>
      </c>
      <c r="G280" s="46">
        <v>15</v>
      </c>
      <c r="H280" s="46">
        <v>11</v>
      </c>
      <c r="I280" s="46">
        <v>6</v>
      </c>
      <c r="J280" s="46">
        <v>10</v>
      </c>
      <c r="K280" s="46">
        <v>11</v>
      </c>
      <c r="L280" s="46">
        <v>2</v>
      </c>
      <c r="M280" s="46">
        <v>7</v>
      </c>
      <c r="N280" s="46">
        <v>2</v>
      </c>
      <c r="O280" s="5"/>
      <c r="P280" s="47">
        <f t="shared" si="5"/>
        <v>76</v>
      </c>
      <c r="Q280" s="5"/>
      <c r="R280" s="2"/>
    </row>
    <row r="281" spans="1:18" ht="33" customHeight="1" thickBot="1">
      <c r="A281" s="1"/>
      <c r="B281" s="48" t="s">
        <v>54</v>
      </c>
      <c r="C281" s="46">
        <v>14</v>
      </c>
      <c r="D281" s="46">
        <v>13</v>
      </c>
      <c r="E281" s="46">
        <v>15</v>
      </c>
      <c r="F281" s="46">
        <v>23</v>
      </c>
      <c r="G281" s="46">
        <v>11</v>
      </c>
      <c r="H281" s="46">
        <v>11</v>
      </c>
      <c r="I281" s="46">
        <v>32</v>
      </c>
      <c r="J281" s="46">
        <v>12</v>
      </c>
      <c r="K281" s="46">
        <v>15</v>
      </c>
      <c r="L281" s="46">
        <v>17</v>
      </c>
      <c r="M281" s="46">
        <v>16</v>
      </c>
      <c r="N281" s="46">
        <v>10</v>
      </c>
      <c r="O281" s="5"/>
      <c r="P281" s="47">
        <f t="shared" si="5"/>
        <v>189</v>
      </c>
      <c r="Q281" s="5"/>
      <c r="R281" s="2"/>
    </row>
    <row r="282" spans="1:18" ht="29.25" customHeight="1" thickBot="1">
      <c r="A282" s="1"/>
      <c r="B282" s="50" t="s">
        <v>55</v>
      </c>
      <c r="C282" s="46">
        <v>4</v>
      </c>
      <c r="D282" s="46">
        <v>4</v>
      </c>
      <c r="E282" s="46">
        <v>6</v>
      </c>
      <c r="F282" s="46">
        <v>14</v>
      </c>
      <c r="G282" s="46">
        <v>11</v>
      </c>
      <c r="H282" s="46">
        <v>3</v>
      </c>
      <c r="I282" s="46">
        <v>6</v>
      </c>
      <c r="J282" s="46">
        <v>3</v>
      </c>
      <c r="K282" s="46">
        <v>4</v>
      </c>
      <c r="L282" s="46">
        <v>2</v>
      </c>
      <c r="M282" s="46">
        <v>0</v>
      </c>
      <c r="N282" s="46">
        <v>1</v>
      </c>
      <c r="O282" s="5"/>
      <c r="P282" s="47">
        <f t="shared" si="5"/>
        <v>58</v>
      </c>
      <c r="Q282" s="5"/>
      <c r="R282" s="2"/>
    </row>
    <row r="283" spans="1:18" ht="31.5" customHeight="1" thickBot="1">
      <c r="A283" s="1"/>
      <c r="B283" s="48" t="s">
        <v>56</v>
      </c>
      <c r="C283" s="46">
        <v>2</v>
      </c>
      <c r="D283" s="46">
        <v>2</v>
      </c>
      <c r="E283" s="46">
        <v>1</v>
      </c>
      <c r="F283" s="46">
        <v>0</v>
      </c>
      <c r="G283" s="46">
        <v>1</v>
      </c>
      <c r="H283" s="46">
        <v>6</v>
      </c>
      <c r="I283" s="46">
        <v>2</v>
      </c>
      <c r="J283" s="46">
        <v>2</v>
      </c>
      <c r="K283" s="46">
        <v>3</v>
      </c>
      <c r="L283" s="46">
        <v>2</v>
      </c>
      <c r="M283" s="46">
        <v>4</v>
      </c>
      <c r="N283" s="46">
        <v>0</v>
      </c>
      <c r="O283" s="5"/>
      <c r="P283" s="47">
        <f t="shared" si="5"/>
        <v>25</v>
      </c>
      <c r="Q283" s="5"/>
      <c r="R283" s="2"/>
    </row>
    <row r="284" spans="1:18" ht="33.75" customHeight="1" thickBot="1">
      <c r="A284" s="1"/>
      <c r="B284" s="48" t="s">
        <v>57</v>
      </c>
      <c r="C284" s="46">
        <v>1</v>
      </c>
      <c r="D284" s="46">
        <v>4</v>
      </c>
      <c r="E284" s="46">
        <v>2</v>
      </c>
      <c r="F284" s="46">
        <v>2</v>
      </c>
      <c r="G284" s="46">
        <v>4</v>
      </c>
      <c r="H284" s="46">
        <v>3</v>
      </c>
      <c r="I284" s="46">
        <v>7</v>
      </c>
      <c r="J284" s="46">
        <v>7</v>
      </c>
      <c r="K284" s="46">
        <v>5</v>
      </c>
      <c r="L284" s="46">
        <v>1</v>
      </c>
      <c r="M284" s="46">
        <v>4</v>
      </c>
      <c r="N284" s="46">
        <v>0</v>
      </c>
      <c r="O284" s="5"/>
      <c r="P284" s="47">
        <f t="shared" si="5"/>
        <v>40</v>
      </c>
      <c r="Q284" s="5"/>
      <c r="R284" s="2"/>
    </row>
    <row r="285" spans="1:18" ht="15.75" customHeight="1" thickBot="1">
      <c r="A285" s="1"/>
      <c r="B285" s="48" t="s">
        <v>58</v>
      </c>
      <c r="C285" s="46">
        <v>2</v>
      </c>
      <c r="D285" s="46">
        <v>9</v>
      </c>
      <c r="E285" s="46">
        <v>8</v>
      </c>
      <c r="F285" s="46">
        <v>9</v>
      </c>
      <c r="G285" s="46">
        <v>15</v>
      </c>
      <c r="H285" s="46">
        <v>18</v>
      </c>
      <c r="I285" s="46">
        <v>12</v>
      </c>
      <c r="J285" s="46">
        <v>9</v>
      </c>
      <c r="K285" s="46">
        <v>15</v>
      </c>
      <c r="L285" s="46">
        <v>17</v>
      </c>
      <c r="M285" s="46">
        <v>31</v>
      </c>
      <c r="N285" s="46">
        <v>5</v>
      </c>
      <c r="O285" s="5"/>
      <c r="P285" s="47">
        <f t="shared" si="5"/>
        <v>150</v>
      </c>
      <c r="Q285" s="5"/>
      <c r="R285" s="2"/>
    </row>
    <row r="286" spans="1:18" ht="15.75" customHeight="1" thickBot="1">
      <c r="A286" s="1"/>
      <c r="B286" s="48" t="s">
        <v>59</v>
      </c>
      <c r="C286" s="46">
        <v>0</v>
      </c>
      <c r="D286" s="46">
        <v>1</v>
      </c>
      <c r="E286" s="46">
        <v>2</v>
      </c>
      <c r="F286" s="46">
        <v>2</v>
      </c>
      <c r="G286" s="46">
        <v>2</v>
      </c>
      <c r="H286" s="46">
        <v>2</v>
      </c>
      <c r="I286" s="46">
        <v>4</v>
      </c>
      <c r="J286" s="46">
        <v>1</v>
      </c>
      <c r="K286" s="46">
        <v>4</v>
      </c>
      <c r="L286" s="46">
        <v>4</v>
      </c>
      <c r="M286" s="46">
        <v>2</v>
      </c>
      <c r="N286" s="46">
        <v>1</v>
      </c>
      <c r="O286" s="5"/>
      <c r="P286" s="47">
        <f t="shared" si="5"/>
        <v>25</v>
      </c>
      <c r="Q286" s="5"/>
      <c r="R286" s="2"/>
    </row>
    <row r="287" spans="1:18" ht="14.25" customHeight="1" thickBot="1">
      <c r="A287" s="1"/>
      <c r="B287" s="48" t="s">
        <v>60</v>
      </c>
      <c r="C287" s="46">
        <v>4</v>
      </c>
      <c r="D287" s="46">
        <v>3</v>
      </c>
      <c r="E287" s="46">
        <v>1</v>
      </c>
      <c r="F287" s="46">
        <v>2</v>
      </c>
      <c r="G287" s="46">
        <v>2</v>
      </c>
      <c r="H287" s="46">
        <v>1</v>
      </c>
      <c r="I287" s="46">
        <v>1</v>
      </c>
      <c r="J287" s="46">
        <v>2</v>
      </c>
      <c r="K287" s="46">
        <v>1</v>
      </c>
      <c r="L287" s="46">
        <v>0</v>
      </c>
      <c r="M287" s="46">
        <v>0</v>
      </c>
      <c r="N287" s="46">
        <v>0</v>
      </c>
      <c r="O287" s="5"/>
      <c r="P287" s="47">
        <f t="shared" si="5"/>
        <v>17</v>
      </c>
      <c r="Q287" s="5"/>
      <c r="R287" s="2"/>
    </row>
    <row r="288" spans="1:18" ht="29.25" customHeight="1" thickBot="1">
      <c r="A288" s="1"/>
      <c r="B288" s="51" t="s">
        <v>61</v>
      </c>
      <c r="C288" s="46">
        <v>0</v>
      </c>
      <c r="D288" s="46">
        <v>0</v>
      </c>
      <c r="E288" s="46">
        <v>1</v>
      </c>
      <c r="F288" s="46">
        <v>0</v>
      </c>
      <c r="G288" s="46">
        <v>1</v>
      </c>
      <c r="H288" s="46">
        <v>2</v>
      </c>
      <c r="I288" s="46">
        <v>2</v>
      </c>
      <c r="J288" s="46">
        <v>0</v>
      </c>
      <c r="K288" s="46">
        <v>3</v>
      </c>
      <c r="L288" s="46">
        <v>0</v>
      </c>
      <c r="M288" s="46">
        <v>0</v>
      </c>
      <c r="N288" s="46">
        <v>0</v>
      </c>
      <c r="O288" s="5"/>
      <c r="P288" s="47">
        <f t="shared" si="5"/>
        <v>9</v>
      </c>
      <c r="Q288" s="5"/>
      <c r="R288" s="2"/>
    </row>
    <row r="289" spans="1:18" ht="32.25" customHeight="1" thickBot="1">
      <c r="A289" s="1"/>
      <c r="B289" s="48" t="s">
        <v>62</v>
      </c>
      <c r="C289" s="46">
        <v>2</v>
      </c>
      <c r="D289" s="46">
        <v>2</v>
      </c>
      <c r="E289" s="46">
        <v>1</v>
      </c>
      <c r="F289" s="46">
        <v>4</v>
      </c>
      <c r="G289" s="46">
        <v>5</v>
      </c>
      <c r="H289" s="46">
        <v>5</v>
      </c>
      <c r="I289" s="46">
        <v>5</v>
      </c>
      <c r="J289" s="46">
        <v>12</v>
      </c>
      <c r="K289" s="46">
        <v>1</v>
      </c>
      <c r="L289" s="46">
        <v>1</v>
      </c>
      <c r="M289" s="46">
        <v>2</v>
      </c>
      <c r="N289" s="46">
        <v>1</v>
      </c>
      <c r="O289" s="5"/>
      <c r="P289" s="47">
        <f t="shared" si="5"/>
        <v>41</v>
      </c>
      <c r="Q289" s="5"/>
      <c r="R289" s="2"/>
    </row>
    <row r="290" spans="1:18" ht="46.5" customHeight="1" thickBot="1">
      <c r="A290" s="1"/>
      <c r="B290" s="50" t="s">
        <v>63</v>
      </c>
      <c r="C290" s="46">
        <v>17</v>
      </c>
      <c r="D290" s="46">
        <v>16</v>
      </c>
      <c r="E290" s="46">
        <v>7</v>
      </c>
      <c r="F290" s="46">
        <v>27</v>
      </c>
      <c r="G290" s="46">
        <v>16</v>
      </c>
      <c r="H290" s="46">
        <v>27</v>
      </c>
      <c r="I290" s="46">
        <v>14</v>
      </c>
      <c r="J290" s="46">
        <v>9</v>
      </c>
      <c r="K290" s="46">
        <v>11</v>
      </c>
      <c r="L290" s="46">
        <v>19</v>
      </c>
      <c r="M290" s="46">
        <v>12</v>
      </c>
      <c r="N290" s="46">
        <v>9</v>
      </c>
      <c r="O290" s="5"/>
      <c r="P290" s="47">
        <f t="shared" si="5"/>
        <v>184</v>
      </c>
      <c r="Q290" s="5"/>
      <c r="R290" s="2"/>
    </row>
    <row r="291" spans="1:18" ht="28.5" customHeight="1" thickBot="1">
      <c r="A291" s="1"/>
      <c r="B291" s="48" t="s">
        <v>64</v>
      </c>
      <c r="C291" s="46">
        <v>0</v>
      </c>
      <c r="D291" s="46">
        <v>0</v>
      </c>
      <c r="E291" s="46">
        <v>4</v>
      </c>
      <c r="F291" s="46">
        <v>4</v>
      </c>
      <c r="G291" s="46">
        <v>2</v>
      </c>
      <c r="H291" s="46">
        <v>1</v>
      </c>
      <c r="I291" s="46">
        <v>2</v>
      </c>
      <c r="J291" s="46">
        <v>0</v>
      </c>
      <c r="K291" s="46">
        <v>2</v>
      </c>
      <c r="L291" s="46">
        <v>2</v>
      </c>
      <c r="M291" s="46">
        <v>0</v>
      </c>
      <c r="N291" s="46">
        <v>1</v>
      </c>
      <c r="O291" s="5"/>
      <c r="P291" s="47">
        <f t="shared" si="5"/>
        <v>18</v>
      </c>
      <c r="Q291" s="5"/>
      <c r="R291" s="2"/>
    </row>
    <row r="292" spans="1:18" ht="39.75" customHeight="1" thickBot="1">
      <c r="A292" s="1"/>
      <c r="B292" s="48" t="s">
        <v>65</v>
      </c>
      <c r="C292" s="46">
        <v>3</v>
      </c>
      <c r="D292" s="46">
        <v>2</v>
      </c>
      <c r="E292" s="46">
        <v>3</v>
      </c>
      <c r="F292" s="46">
        <v>6</v>
      </c>
      <c r="G292" s="46">
        <v>4</v>
      </c>
      <c r="H292" s="46">
        <v>6</v>
      </c>
      <c r="I292" s="46">
        <v>2</v>
      </c>
      <c r="J292" s="46">
        <v>3</v>
      </c>
      <c r="K292" s="46">
        <v>6</v>
      </c>
      <c r="L292" s="46">
        <v>0</v>
      </c>
      <c r="M292" s="46">
        <v>2</v>
      </c>
      <c r="N292" s="46">
        <v>0</v>
      </c>
      <c r="O292" s="5"/>
      <c r="P292" s="47">
        <f t="shared" si="5"/>
        <v>37</v>
      </c>
      <c r="Q292" s="5"/>
      <c r="R292" s="2"/>
    </row>
    <row r="293" spans="1:18" ht="32.25" customHeight="1" thickBot="1">
      <c r="A293" s="1"/>
      <c r="B293" s="48" t="s">
        <v>66</v>
      </c>
      <c r="C293" s="46">
        <v>6</v>
      </c>
      <c r="D293" s="46">
        <v>7</v>
      </c>
      <c r="E293" s="46">
        <v>1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5"/>
      <c r="P293" s="47">
        <f t="shared" si="5"/>
        <v>14</v>
      </c>
      <c r="Q293" s="5"/>
      <c r="R293" s="2"/>
    </row>
    <row r="294" spans="1:18" ht="31.5" customHeight="1" thickBot="1">
      <c r="A294" s="1"/>
      <c r="B294" s="48" t="s">
        <v>67</v>
      </c>
      <c r="C294" s="46">
        <v>2</v>
      </c>
      <c r="D294" s="46">
        <v>2</v>
      </c>
      <c r="E294" s="46">
        <v>12</v>
      </c>
      <c r="F294" s="46">
        <v>9</v>
      </c>
      <c r="G294" s="46">
        <v>4</v>
      </c>
      <c r="H294" s="46">
        <v>3</v>
      </c>
      <c r="I294" s="46">
        <v>7</v>
      </c>
      <c r="J294" s="46">
        <v>6</v>
      </c>
      <c r="K294" s="46">
        <v>7</v>
      </c>
      <c r="L294" s="46">
        <v>6</v>
      </c>
      <c r="M294" s="46">
        <v>5</v>
      </c>
      <c r="N294" s="46">
        <v>4</v>
      </c>
      <c r="O294" s="5"/>
      <c r="P294" s="47">
        <f t="shared" si="5"/>
        <v>67</v>
      </c>
      <c r="Q294" s="5"/>
      <c r="R294" s="2"/>
    </row>
    <row r="295" spans="1:18" ht="33" customHeight="1" thickBot="1">
      <c r="A295" s="1"/>
      <c r="B295" s="50" t="s">
        <v>68</v>
      </c>
      <c r="C295" s="46">
        <v>29</v>
      </c>
      <c r="D295" s="46">
        <v>22</v>
      </c>
      <c r="E295" s="46">
        <v>15</v>
      </c>
      <c r="F295" s="46">
        <v>25</v>
      </c>
      <c r="G295" s="46">
        <v>29</v>
      </c>
      <c r="H295" s="46">
        <v>33</v>
      </c>
      <c r="I295" s="46">
        <v>23</v>
      </c>
      <c r="J295" s="46">
        <v>35</v>
      </c>
      <c r="K295" s="46">
        <v>17</v>
      </c>
      <c r="L295" s="46">
        <v>20</v>
      </c>
      <c r="M295" s="46">
        <v>20</v>
      </c>
      <c r="N295" s="46">
        <v>9</v>
      </c>
      <c r="O295" s="5"/>
      <c r="P295" s="47">
        <f t="shared" si="5"/>
        <v>277</v>
      </c>
      <c r="Q295" s="5"/>
      <c r="R295" s="2"/>
    </row>
    <row r="296" spans="1:18" ht="27.75" customHeight="1" thickBot="1">
      <c r="A296" s="1"/>
      <c r="B296" s="48" t="s">
        <v>69</v>
      </c>
      <c r="C296" s="46">
        <v>0</v>
      </c>
      <c r="D296" s="46">
        <v>5</v>
      </c>
      <c r="E296" s="46">
        <v>1</v>
      </c>
      <c r="F296" s="46">
        <v>2</v>
      </c>
      <c r="G296" s="46">
        <v>1</v>
      </c>
      <c r="H296" s="46">
        <v>6</v>
      </c>
      <c r="I296" s="46">
        <v>2</v>
      </c>
      <c r="J296" s="46">
        <v>4</v>
      </c>
      <c r="K296" s="46">
        <v>2</v>
      </c>
      <c r="L296" s="46">
        <v>1</v>
      </c>
      <c r="M296" s="46">
        <v>4</v>
      </c>
      <c r="N296" s="46">
        <v>4</v>
      </c>
      <c r="O296" s="5"/>
      <c r="P296" s="47">
        <f t="shared" si="5"/>
        <v>32</v>
      </c>
      <c r="Q296" s="5"/>
      <c r="R296" s="2"/>
    </row>
    <row r="297" spans="1:18" ht="30" customHeight="1" thickBot="1">
      <c r="A297" s="1"/>
      <c r="B297" s="48" t="s">
        <v>70</v>
      </c>
      <c r="C297" s="46">
        <v>0</v>
      </c>
      <c r="D297" s="46">
        <v>2</v>
      </c>
      <c r="E297" s="46">
        <v>1</v>
      </c>
      <c r="F297" s="46">
        <v>0</v>
      </c>
      <c r="G297" s="46">
        <v>2</v>
      </c>
      <c r="H297" s="46">
        <v>2</v>
      </c>
      <c r="I297" s="46">
        <v>3</v>
      </c>
      <c r="J297" s="46">
        <v>3</v>
      </c>
      <c r="K297" s="46">
        <v>3</v>
      </c>
      <c r="L297" s="46">
        <v>6</v>
      </c>
      <c r="M297" s="46">
        <v>3</v>
      </c>
      <c r="N297" s="46">
        <v>2</v>
      </c>
      <c r="O297" s="5"/>
      <c r="P297" s="47">
        <f t="shared" si="5"/>
        <v>27</v>
      </c>
      <c r="Q297" s="5"/>
      <c r="R297" s="2"/>
    </row>
    <row r="298" spans="1:18" ht="29.25" customHeight="1" thickBot="1">
      <c r="A298" s="1"/>
      <c r="B298" s="48" t="s">
        <v>71</v>
      </c>
      <c r="C298" s="46">
        <v>1</v>
      </c>
      <c r="D298" s="46">
        <v>3</v>
      </c>
      <c r="E298" s="46">
        <v>2</v>
      </c>
      <c r="F298" s="46">
        <v>2</v>
      </c>
      <c r="G298" s="46">
        <v>4</v>
      </c>
      <c r="H298" s="46">
        <v>5</v>
      </c>
      <c r="I298" s="46">
        <v>4</v>
      </c>
      <c r="J298" s="46">
        <v>3</v>
      </c>
      <c r="K298" s="46">
        <v>3</v>
      </c>
      <c r="L298" s="46">
        <v>3</v>
      </c>
      <c r="M298" s="46">
        <v>1</v>
      </c>
      <c r="N298" s="46">
        <v>1</v>
      </c>
      <c r="O298" s="5"/>
      <c r="P298" s="47">
        <f t="shared" si="5"/>
        <v>32</v>
      </c>
      <c r="Q298" s="5"/>
      <c r="R298" s="2"/>
    </row>
    <row r="299" spans="1:18" ht="15.75" customHeight="1" thickBot="1">
      <c r="A299" s="1"/>
      <c r="B299" s="48" t="s">
        <v>72</v>
      </c>
      <c r="C299" s="46">
        <v>1</v>
      </c>
      <c r="D299" s="46">
        <v>8</v>
      </c>
      <c r="E299" s="46">
        <v>1</v>
      </c>
      <c r="F299" s="46">
        <v>3</v>
      </c>
      <c r="G299" s="46">
        <v>2</v>
      </c>
      <c r="H299" s="46">
        <v>3</v>
      </c>
      <c r="I299" s="46">
        <v>12</v>
      </c>
      <c r="J299" s="46">
        <v>3</v>
      </c>
      <c r="K299" s="46">
        <v>2</v>
      </c>
      <c r="L299" s="46">
        <v>6</v>
      </c>
      <c r="M299" s="46">
        <v>0</v>
      </c>
      <c r="N299" s="46">
        <v>4</v>
      </c>
      <c r="O299" s="5"/>
      <c r="P299" s="47">
        <f t="shared" si="5"/>
        <v>45</v>
      </c>
      <c r="Q299" s="5"/>
      <c r="R299" s="2"/>
    </row>
    <row r="300" spans="1:18" ht="30.75" customHeight="1" thickBot="1">
      <c r="A300" s="1"/>
      <c r="B300" s="48" t="s">
        <v>73</v>
      </c>
      <c r="C300" s="46">
        <v>12</v>
      </c>
      <c r="D300" s="46">
        <v>11</v>
      </c>
      <c r="E300" s="46">
        <v>14</v>
      </c>
      <c r="F300" s="46">
        <v>10</v>
      </c>
      <c r="G300" s="46">
        <v>16</v>
      </c>
      <c r="H300" s="46">
        <v>16</v>
      </c>
      <c r="I300" s="46">
        <v>16</v>
      </c>
      <c r="J300" s="46">
        <v>45</v>
      </c>
      <c r="K300" s="46">
        <v>14</v>
      </c>
      <c r="L300" s="46">
        <v>23</v>
      </c>
      <c r="M300" s="46">
        <v>18</v>
      </c>
      <c r="N300" s="46">
        <v>7</v>
      </c>
      <c r="O300" s="5"/>
      <c r="P300" s="47">
        <f t="shared" si="5"/>
        <v>202</v>
      </c>
      <c r="Q300" s="5"/>
      <c r="R300" s="2"/>
    </row>
    <row r="301" spans="1:18" ht="39.75" customHeight="1" thickBot="1">
      <c r="A301" s="1"/>
      <c r="B301" s="48" t="s">
        <v>74</v>
      </c>
      <c r="C301" s="46">
        <v>0</v>
      </c>
      <c r="D301" s="46">
        <v>0</v>
      </c>
      <c r="E301" s="46">
        <v>1</v>
      </c>
      <c r="F301" s="46">
        <v>0</v>
      </c>
      <c r="G301" s="46">
        <v>1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5"/>
      <c r="P301" s="47">
        <f t="shared" si="5"/>
        <v>2</v>
      </c>
      <c r="Q301" s="5"/>
      <c r="R301" s="2"/>
    </row>
    <row r="302" spans="1:18" ht="29.25" customHeight="1" thickBot="1">
      <c r="A302" s="1"/>
      <c r="B302" s="48" t="s">
        <v>75</v>
      </c>
      <c r="C302" s="46">
        <v>70</v>
      </c>
      <c r="D302" s="46">
        <v>114</v>
      </c>
      <c r="E302" s="46">
        <v>79</v>
      </c>
      <c r="F302" s="46">
        <v>110</v>
      </c>
      <c r="G302" s="46">
        <v>108</v>
      </c>
      <c r="H302" s="46">
        <v>101</v>
      </c>
      <c r="I302" s="46">
        <v>121</v>
      </c>
      <c r="J302" s="46">
        <v>110</v>
      </c>
      <c r="K302" s="46">
        <v>90</v>
      </c>
      <c r="L302" s="46">
        <v>115</v>
      </c>
      <c r="M302" s="46">
        <v>116</v>
      </c>
      <c r="N302" s="46">
        <v>46</v>
      </c>
      <c r="O302" s="5"/>
      <c r="P302" s="47">
        <f t="shared" si="5"/>
        <v>1180</v>
      </c>
      <c r="Q302" s="5"/>
      <c r="R302" s="2"/>
    </row>
    <row r="303" spans="1:18" ht="27.75" customHeight="1" thickBot="1">
      <c r="A303" s="1"/>
      <c r="B303" s="48" t="s">
        <v>76</v>
      </c>
      <c r="C303" s="46">
        <v>57</v>
      </c>
      <c r="D303" s="46">
        <v>73</v>
      </c>
      <c r="E303" s="46">
        <v>62</v>
      </c>
      <c r="F303" s="46">
        <v>70</v>
      </c>
      <c r="G303" s="46">
        <v>92</v>
      </c>
      <c r="H303" s="46">
        <v>73</v>
      </c>
      <c r="I303" s="46">
        <v>95</v>
      </c>
      <c r="J303" s="46">
        <v>74</v>
      </c>
      <c r="K303" s="46">
        <v>60</v>
      </c>
      <c r="L303" s="46">
        <v>78</v>
      </c>
      <c r="M303" s="46">
        <v>121</v>
      </c>
      <c r="N303" s="46">
        <v>36</v>
      </c>
      <c r="O303" s="5"/>
      <c r="P303" s="47">
        <f t="shared" si="5"/>
        <v>891</v>
      </c>
      <c r="Q303" s="5"/>
      <c r="R303" s="2"/>
    </row>
    <row r="304" spans="1:18" ht="29.25" customHeight="1" thickBot="1">
      <c r="A304" s="1"/>
      <c r="B304" s="48" t="s">
        <v>77</v>
      </c>
      <c r="C304" s="46">
        <v>35</v>
      </c>
      <c r="D304" s="46">
        <v>41</v>
      </c>
      <c r="E304" s="46">
        <v>23</v>
      </c>
      <c r="F304" s="46">
        <v>76</v>
      </c>
      <c r="G304" s="46">
        <v>40</v>
      </c>
      <c r="H304" s="46">
        <v>63</v>
      </c>
      <c r="I304" s="46">
        <v>58</v>
      </c>
      <c r="J304" s="46">
        <v>44</v>
      </c>
      <c r="K304" s="46">
        <v>45</v>
      </c>
      <c r="L304" s="46">
        <v>65</v>
      </c>
      <c r="M304" s="46">
        <v>35</v>
      </c>
      <c r="N304" s="46">
        <v>20</v>
      </c>
      <c r="O304" s="5"/>
      <c r="P304" s="47">
        <f t="shared" si="5"/>
        <v>545</v>
      </c>
      <c r="Q304" s="5"/>
      <c r="R304" s="2"/>
    </row>
    <row r="305" spans="1:18" ht="31.5" customHeight="1" thickBot="1">
      <c r="A305" s="1"/>
      <c r="B305" s="48" t="s">
        <v>78</v>
      </c>
      <c r="C305" s="46">
        <v>4</v>
      </c>
      <c r="D305" s="46">
        <v>2</v>
      </c>
      <c r="E305" s="46">
        <v>4</v>
      </c>
      <c r="F305" s="46">
        <v>6</v>
      </c>
      <c r="G305" s="46">
        <v>9</v>
      </c>
      <c r="H305" s="46">
        <v>7</v>
      </c>
      <c r="I305" s="46">
        <v>6</v>
      </c>
      <c r="J305" s="46">
        <v>9</v>
      </c>
      <c r="K305" s="46">
        <v>10</v>
      </c>
      <c r="L305" s="46">
        <v>2</v>
      </c>
      <c r="M305" s="46">
        <v>20</v>
      </c>
      <c r="N305" s="46">
        <v>3</v>
      </c>
      <c r="O305" s="5"/>
      <c r="P305" s="47">
        <f t="shared" si="5"/>
        <v>82</v>
      </c>
      <c r="Q305" s="5"/>
      <c r="R305" s="2"/>
    </row>
    <row r="306" spans="1:18" ht="28.5" customHeight="1" thickBot="1">
      <c r="A306" s="1"/>
      <c r="B306" s="48" t="s">
        <v>79</v>
      </c>
      <c r="C306" s="46">
        <v>8</v>
      </c>
      <c r="D306" s="46">
        <v>39</v>
      </c>
      <c r="E306" s="46">
        <v>6</v>
      </c>
      <c r="F306" s="46">
        <v>11</v>
      </c>
      <c r="G306" s="46">
        <v>9</v>
      </c>
      <c r="H306" s="46">
        <v>13</v>
      </c>
      <c r="I306" s="46">
        <v>9</v>
      </c>
      <c r="J306" s="46">
        <v>6</v>
      </c>
      <c r="K306" s="46">
        <v>8</v>
      </c>
      <c r="L306" s="46">
        <v>7</v>
      </c>
      <c r="M306" s="46">
        <v>16</v>
      </c>
      <c r="N306" s="46">
        <v>4</v>
      </c>
      <c r="O306" s="5"/>
      <c r="P306" s="47">
        <f t="shared" si="5"/>
        <v>136</v>
      </c>
      <c r="Q306" s="5"/>
      <c r="R306" s="2"/>
    </row>
    <row r="307" spans="1:18" ht="32.25" customHeight="1" thickBot="1">
      <c r="A307" s="1"/>
      <c r="B307" s="48" t="s">
        <v>80</v>
      </c>
      <c r="C307" s="46">
        <v>2</v>
      </c>
      <c r="D307" s="46">
        <v>1</v>
      </c>
      <c r="E307" s="46">
        <v>0</v>
      </c>
      <c r="F307" s="46">
        <v>0</v>
      </c>
      <c r="G307" s="46">
        <v>1</v>
      </c>
      <c r="H307" s="46">
        <v>3</v>
      </c>
      <c r="I307" s="46">
        <v>0</v>
      </c>
      <c r="J307" s="46">
        <v>2</v>
      </c>
      <c r="K307" s="46">
        <v>5</v>
      </c>
      <c r="L307" s="46">
        <v>1</v>
      </c>
      <c r="M307" s="46">
        <v>8</v>
      </c>
      <c r="N307" s="46">
        <v>0</v>
      </c>
      <c r="O307" s="5"/>
      <c r="P307" s="47">
        <f t="shared" si="5"/>
        <v>23</v>
      </c>
      <c r="Q307" s="5"/>
      <c r="R307" s="2"/>
    </row>
    <row r="308" spans="1:18" ht="28.5" customHeight="1" thickBot="1">
      <c r="A308" s="1"/>
      <c r="B308" s="48" t="s">
        <v>81</v>
      </c>
      <c r="C308" s="46">
        <v>0</v>
      </c>
      <c r="D308" s="46">
        <v>1</v>
      </c>
      <c r="E308" s="46">
        <v>3</v>
      </c>
      <c r="F308" s="46">
        <v>8</v>
      </c>
      <c r="G308" s="46">
        <v>5</v>
      </c>
      <c r="H308" s="46">
        <v>3</v>
      </c>
      <c r="I308" s="46">
        <v>5</v>
      </c>
      <c r="J308" s="46">
        <v>1</v>
      </c>
      <c r="K308" s="46">
        <v>0</v>
      </c>
      <c r="L308" s="46">
        <v>2</v>
      </c>
      <c r="M308" s="46">
        <v>1</v>
      </c>
      <c r="N308" s="46">
        <v>0</v>
      </c>
      <c r="O308" s="5"/>
      <c r="P308" s="47">
        <f t="shared" si="5"/>
        <v>29</v>
      </c>
      <c r="Q308" s="5"/>
      <c r="R308" s="2"/>
    </row>
    <row r="309" spans="1:18" ht="27" customHeight="1" thickBot="1">
      <c r="A309" s="1"/>
      <c r="B309" s="48" t="s">
        <v>82</v>
      </c>
      <c r="C309" s="46">
        <v>13</v>
      </c>
      <c r="D309" s="46">
        <v>14</v>
      </c>
      <c r="E309" s="46">
        <v>12</v>
      </c>
      <c r="F309" s="46">
        <v>12</v>
      </c>
      <c r="G309" s="46">
        <v>9</v>
      </c>
      <c r="H309" s="46">
        <v>4</v>
      </c>
      <c r="I309" s="46">
        <v>6</v>
      </c>
      <c r="J309" s="46">
        <v>0</v>
      </c>
      <c r="K309" s="46">
        <v>0</v>
      </c>
      <c r="L309" s="46">
        <v>12</v>
      </c>
      <c r="M309" s="46">
        <v>0</v>
      </c>
      <c r="N309" s="46">
        <v>0</v>
      </c>
      <c r="O309" s="5"/>
      <c r="P309" s="47">
        <f t="shared" si="5"/>
        <v>82</v>
      </c>
      <c r="Q309" s="5"/>
      <c r="R309" s="2"/>
    </row>
    <row r="310" spans="1:18" ht="30.75" customHeight="1" thickBot="1">
      <c r="A310" s="1"/>
      <c r="B310" s="48" t="s">
        <v>83</v>
      </c>
      <c r="C310" s="46">
        <v>3</v>
      </c>
      <c r="D310" s="46">
        <v>8</v>
      </c>
      <c r="E310" s="46">
        <v>7</v>
      </c>
      <c r="F310" s="46">
        <v>12</v>
      </c>
      <c r="G310" s="46">
        <v>12</v>
      </c>
      <c r="H310" s="46">
        <v>18</v>
      </c>
      <c r="I310" s="46">
        <v>11</v>
      </c>
      <c r="J310" s="46">
        <v>9</v>
      </c>
      <c r="K310" s="46">
        <v>10</v>
      </c>
      <c r="L310" s="46">
        <v>7</v>
      </c>
      <c r="M310" s="46">
        <v>9</v>
      </c>
      <c r="N310" s="46">
        <v>6</v>
      </c>
      <c r="O310" s="5"/>
      <c r="P310" s="47">
        <f t="shared" si="5"/>
        <v>112</v>
      </c>
      <c r="Q310" s="5"/>
      <c r="R310" s="2"/>
    </row>
    <row r="311" spans="1:18" ht="33.75" customHeight="1" thickBot="1">
      <c r="A311" s="1"/>
      <c r="B311" s="48" t="s">
        <v>84</v>
      </c>
      <c r="C311" s="46">
        <v>2</v>
      </c>
      <c r="D311" s="46">
        <v>1</v>
      </c>
      <c r="E311" s="46">
        <v>5</v>
      </c>
      <c r="F311" s="46">
        <v>4</v>
      </c>
      <c r="G311" s="46">
        <v>3</v>
      </c>
      <c r="H311" s="46">
        <v>2</v>
      </c>
      <c r="I311" s="46">
        <v>5</v>
      </c>
      <c r="J311" s="46">
        <v>7</v>
      </c>
      <c r="K311" s="46">
        <v>2</v>
      </c>
      <c r="L311" s="46">
        <v>0</v>
      </c>
      <c r="M311" s="46">
        <v>0</v>
      </c>
      <c r="N311" s="46">
        <v>3</v>
      </c>
      <c r="O311" s="5"/>
      <c r="P311" s="47">
        <f t="shared" si="5"/>
        <v>34</v>
      </c>
      <c r="Q311" s="5"/>
      <c r="R311" s="2"/>
    </row>
    <row r="312" spans="1:18" ht="29.25" customHeight="1" thickBot="1">
      <c r="A312" s="1"/>
      <c r="B312" s="48" t="s">
        <v>85</v>
      </c>
      <c r="C312" s="46">
        <v>17</v>
      </c>
      <c r="D312" s="46">
        <v>3</v>
      </c>
      <c r="E312" s="46">
        <v>8</v>
      </c>
      <c r="F312" s="46">
        <v>20</v>
      </c>
      <c r="G312" s="46">
        <v>12</v>
      </c>
      <c r="H312" s="46">
        <v>12</v>
      </c>
      <c r="I312" s="46">
        <v>15</v>
      </c>
      <c r="J312" s="46">
        <v>1</v>
      </c>
      <c r="K312" s="46">
        <v>4</v>
      </c>
      <c r="L312" s="46">
        <v>3</v>
      </c>
      <c r="M312" s="46">
        <v>5</v>
      </c>
      <c r="N312" s="46">
        <v>3</v>
      </c>
      <c r="O312" s="5"/>
      <c r="P312" s="47">
        <f t="shared" si="5"/>
        <v>103</v>
      </c>
      <c r="Q312" s="5"/>
      <c r="R312" s="2"/>
    </row>
    <row r="313" spans="1:18" ht="15.75" customHeight="1" thickBot="1">
      <c r="A313" s="1"/>
      <c r="B313" s="48" t="s">
        <v>86</v>
      </c>
      <c r="C313" s="46">
        <v>0</v>
      </c>
      <c r="D313" s="46">
        <v>1</v>
      </c>
      <c r="E313" s="46">
        <v>0</v>
      </c>
      <c r="F313" s="46">
        <v>0</v>
      </c>
      <c r="G313" s="46">
        <v>0</v>
      </c>
      <c r="H313" s="46">
        <v>0</v>
      </c>
      <c r="I313" s="46">
        <v>0</v>
      </c>
      <c r="J313" s="46">
        <v>21</v>
      </c>
      <c r="K313" s="46">
        <v>10</v>
      </c>
      <c r="L313" s="46">
        <v>0</v>
      </c>
      <c r="M313" s="46">
        <v>15</v>
      </c>
      <c r="N313" s="46">
        <v>4</v>
      </c>
      <c r="O313" s="5"/>
      <c r="P313" s="47">
        <f t="shared" si="5"/>
        <v>51</v>
      </c>
      <c r="Q313" s="5"/>
      <c r="R313" s="2"/>
    </row>
    <row r="314" spans="1:18" ht="15.75" customHeight="1" thickBot="1">
      <c r="A314" s="1"/>
      <c r="B314" s="48" t="s">
        <v>87</v>
      </c>
      <c r="C314" s="46">
        <v>1</v>
      </c>
      <c r="D314" s="46">
        <v>8</v>
      </c>
      <c r="E314" s="46">
        <v>2</v>
      </c>
      <c r="F314" s="46">
        <v>11</v>
      </c>
      <c r="G314" s="46">
        <v>8</v>
      </c>
      <c r="H314" s="46">
        <v>11</v>
      </c>
      <c r="I314" s="46">
        <v>5</v>
      </c>
      <c r="J314" s="46">
        <v>7</v>
      </c>
      <c r="K314" s="46">
        <v>13</v>
      </c>
      <c r="L314" s="46">
        <v>1</v>
      </c>
      <c r="M314" s="46">
        <v>12</v>
      </c>
      <c r="N314" s="46">
        <v>2</v>
      </c>
      <c r="O314" s="5"/>
      <c r="P314" s="47">
        <f t="shared" si="5"/>
        <v>81</v>
      </c>
      <c r="Q314" s="5"/>
      <c r="R314" s="2"/>
    </row>
    <row r="315" spans="1:18" ht="15.75" customHeight="1" thickBot="1">
      <c r="A315" s="1"/>
      <c r="B315" s="48" t="s">
        <v>88</v>
      </c>
      <c r="C315" s="46">
        <v>4</v>
      </c>
      <c r="D315" s="46">
        <v>3</v>
      </c>
      <c r="E315" s="46">
        <v>2</v>
      </c>
      <c r="F315" s="46">
        <v>3</v>
      </c>
      <c r="G315" s="46">
        <v>2</v>
      </c>
      <c r="H315" s="46">
        <v>5</v>
      </c>
      <c r="I315" s="46">
        <v>2</v>
      </c>
      <c r="J315" s="46">
        <v>3</v>
      </c>
      <c r="K315" s="46">
        <v>1</v>
      </c>
      <c r="L315" s="46">
        <v>3</v>
      </c>
      <c r="M315" s="46">
        <v>0</v>
      </c>
      <c r="N315" s="46">
        <v>0</v>
      </c>
      <c r="O315" s="5"/>
      <c r="P315" s="47">
        <f t="shared" si="5"/>
        <v>28</v>
      </c>
      <c r="Q315" s="5"/>
      <c r="R315" s="2"/>
    </row>
    <row r="316" spans="1:18" ht="15.75" customHeight="1" thickBot="1">
      <c r="A316" s="1"/>
      <c r="B316" s="48" t="s">
        <v>89</v>
      </c>
      <c r="C316" s="46">
        <v>5</v>
      </c>
      <c r="D316" s="46">
        <v>2</v>
      </c>
      <c r="E316" s="46">
        <v>4</v>
      </c>
      <c r="F316" s="46">
        <v>3</v>
      </c>
      <c r="G316" s="46">
        <v>8</v>
      </c>
      <c r="H316" s="46">
        <v>1</v>
      </c>
      <c r="I316" s="46">
        <v>10</v>
      </c>
      <c r="J316" s="46">
        <v>0</v>
      </c>
      <c r="K316" s="46">
        <v>8</v>
      </c>
      <c r="L316" s="46">
        <v>1</v>
      </c>
      <c r="M316" s="46">
        <v>3</v>
      </c>
      <c r="N316" s="46">
        <v>0</v>
      </c>
      <c r="O316" s="5"/>
      <c r="P316" s="47">
        <f t="shared" si="5"/>
        <v>45</v>
      </c>
      <c r="Q316" s="5"/>
      <c r="R316" s="2"/>
    </row>
    <row r="317" spans="1:18" ht="15.75" customHeight="1" thickBot="1">
      <c r="A317" s="1"/>
      <c r="B317" s="48" t="s">
        <v>90</v>
      </c>
      <c r="C317" s="46">
        <v>0</v>
      </c>
      <c r="D317" s="46">
        <v>0</v>
      </c>
      <c r="E317" s="46">
        <v>1</v>
      </c>
      <c r="F317" s="46">
        <v>0</v>
      </c>
      <c r="G317" s="46">
        <v>0</v>
      </c>
      <c r="H317" s="46">
        <v>0</v>
      </c>
      <c r="I317" s="46">
        <v>2</v>
      </c>
      <c r="J317" s="46">
        <v>0</v>
      </c>
      <c r="K317" s="46">
        <v>1</v>
      </c>
      <c r="L317" s="46">
        <v>0</v>
      </c>
      <c r="M317" s="46">
        <v>0</v>
      </c>
      <c r="N317" s="46">
        <v>1</v>
      </c>
      <c r="O317" s="5"/>
      <c r="P317" s="47">
        <f t="shared" si="5"/>
        <v>5</v>
      </c>
      <c r="Q317" s="5"/>
      <c r="R317" s="2"/>
    </row>
    <row r="318" spans="1:18" ht="30" customHeight="1" thickBot="1">
      <c r="A318" s="1"/>
      <c r="B318" s="48" t="s">
        <v>91</v>
      </c>
      <c r="C318" s="46">
        <v>0</v>
      </c>
      <c r="D318" s="46">
        <v>0</v>
      </c>
      <c r="E318" s="46">
        <v>1</v>
      </c>
      <c r="F318" s="46">
        <v>0</v>
      </c>
      <c r="G318" s="46">
        <v>1</v>
      </c>
      <c r="H318" s="46">
        <v>2</v>
      </c>
      <c r="I318" s="46">
        <v>2</v>
      </c>
      <c r="J318" s="46">
        <v>2</v>
      </c>
      <c r="K318" s="46">
        <v>3</v>
      </c>
      <c r="L318" s="46">
        <v>1</v>
      </c>
      <c r="M318" s="46">
        <v>10</v>
      </c>
      <c r="N318" s="46">
        <v>0</v>
      </c>
      <c r="O318" s="5"/>
      <c r="P318" s="47">
        <f t="shared" si="5"/>
        <v>22</v>
      </c>
      <c r="Q318" s="5"/>
      <c r="R318" s="2"/>
    </row>
    <row r="319" spans="1:18" ht="15.75" customHeight="1" thickBot="1">
      <c r="A319" s="1"/>
      <c r="B319" s="48" t="s">
        <v>92</v>
      </c>
      <c r="C319" s="46">
        <v>0</v>
      </c>
      <c r="D319" s="46">
        <v>2</v>
      </c>
      <c r="E319" s="46">
        <v>1</v>
      </c>
      <c r="F319" s="46">
        <v>1</v>
      </c>
      <c r="G319" s="46">
        <v>1</v>
      </c>
      <c r="H319" s="46">
        <v>4</v>
      </c>
      <c r="I319" s="46">
        <v>2</v>
      </c>
      <c r="J319" s="46">
        <v>2</v>
      </c>
      <c r="K319" s="46">
        <v>1</v>
      </c>
      <c r="L319" s="46">
        <v>0</v>
      </c>
      <c r="M319" s="46">
        <v>5</v>
      </c>
      <c r="N319" s="46">
        <v>0</v>
      </c>
      <c r="O319" s="5"/>
      <c r="P319" s="47">
        <f t="shared" si="5"/>
        <v>19</v>
      </c>
      <c r="Q319" s="5"/>
      <c r="R319" s="2"/>
    </row>
    <row r="320" spans="1:18" ht="15.75" customHeight="1" thickBot="1">
      <c r="A320" s="1"/>
      <c r="B320" s="48" t="s">
        <v>93</v>
      </c>
      <c r="C320" s="46">
        <v>0</v>
      </c>
      <c r="D320" s="46">
        <v>0</v>
      </c>
      <c r="E320" s="46">
        <v>1</v>
      </c>
      <c r="F320" s="46">
        <v>0</v>
      </c>
      <c r="G320" s="46">
        <v>1</v>
      </c>
      <c r="H320" s="46">
        <v>1</v>
      </c>
      <c r="I320" s="46">
        <v>3</v>
      </c>
      <c r="J320" s="46">
        <v>0</v>
      </c>
      <c r="K320" s="46">
        <v>1</v>
      </c>
      <c r="L320" s="46">
        <v>0</v>
      </c>
      <c r="M320" s="46">
        <v>2</v>
      </c>
      <c r="N320" s="46">
        <v>0</v>
      </c>
      <c r="O320" s="5"/>
      <c r="P320" s="47">
        <f t="shared" si="5"/>
        <v>9</v>
      </c>
      <c r="Q320" s="5"/>
      <c r="R320" s="2"/>
    </row>
    <row r="321" spans="1:18" ht="18.75" customHeight="1" thickBot="1">
      <c r="A321" s="1"/>
      <c r="B321" s="48" t="s">
        <v>94</v>
      </c>
      <c r="C321" s="46">
        <v>2</v>
      </c>
      <c r="D321" s="46">
        <v>1</v>
      </c>
      <c r="E321" s="46">
        <v>0</v>
      </c>
      <c r="F321" s="46">
        <v>1</v>
      </c>
      <c r="G321" s="46">
        <v>0</v>
      </c>
      <c r="H321" s="46">
        <v>21</v>
      </c>
      <c r="I321" s="46">
        <v>1</v>
      </c>
      <c r="J321" s="46">
        <v>22</v>
      </c>
      <c r="K321" s="46">
        <v>2</v>
      </c>
      <c r="L321" s="46">
        <v>0</v>
      </c>
      <c r="M321" s="46">
        <v>0</v>
      </c>
      <c r="N321" s="46">
        <v>0</v>
      </c>
      <c r="O321" s="5"/>
      <c r="P321" s="47">
        <f t="shared" si="5"/>
        <v>50</v>
      </c>
      <c r="Q321" s="5"/>
      <c r="R321" s="2"/>
    </row>
    <row r="322" spans="1:18" ht="15.75" customHeight="1" thickBot="1">
      <c r="A322" s="1"/>
      <c r="B322" s="48" t="s">
        <v>95</v>
      </c>
      <c r="C322" s="46">
        <v>1</v>
      </c>
      <c r="D322" s="46">
        <v>0</v>
      </c>
      <c r="E322" s="46">
        <v>1</v>
      </c>
      <c r="F322" s="46">
        <v>0</v>
      </c>
      <c r="G322" s="46">
        <v>1</v>
      </c>
      <c r="H322" s="46">
        <v>5</v>
      </c>
      <c r="I322" s="46">
        <v>3</v>
      </c>
      <c r="J322" s="46">
        <v>25</v>
      </c>
      <c r="K322" s="46">
        <v>3</v>
      </c>
      <c r="L322" s="46">
        <v>0</v>
      </c>
      <c r="M322" s="46">
        <v>2</v>
      </c>
      <c r="N322" s="46">
        <v>7</v>
      </c>
      <c r="O322" s="5"/>
      <c r="P322" s="47">
        <f t="shared" si="5"/>
        <v>48</v>
      </c>
      <c r="Q322" s="5"/>
      <c r="R322" s="2"/>
    </row>
    <row r="323" spans="1:18" ht="17.25" customHeight="1" thickBot="1">
      <c r="A323" s="1"/>
      <c r="B323" s="48" t="s">
        <v>96</v>
      </c>
      <c r="C323" s="46">
        <v>0</v>
      </c>
      <c r="D323" s="46">
        <v>3</v>
      </c>
      <c r="E323" s="46">
        <v>2</v>
      </c>
      <c r="F323" s="46">
        <v>6</v>
      </c>
      <c r="G323" s="46">
        <v>3</v>
      </c>
      <c r="H323" s="46">
        <v>6</v>
      </c>
      <c r="I323" s="46">
        <v>4</v>
      </c>
      <c r="J323" s="46">
        <v>4</v>
      </c>
      <c r="K323" s="46">
        <v>2</v>
      </c>
      <c r="L323" s="46">
        <v>6</v>
      </c>
      <c r="M323" s="46">
        <v>1</v>
      </c>
      <c r="N323" s="46">
        <v>0</v>
      </c>
      <c r="O323" s="5"/>
      <c r="P323" s="47">
        <f t="shared" si="5"/>
        <v>37</v>
      </c>
      <c r="Q323" s="5"/>
      <c r="R323" s="2"/>
    </row>
    <row r="324" spans="1:18" ht="19.5" customHeight="1" thickBot="1">
      <c r="A324" s="1"/>
      <c r="B324" s="48" t="s">
        <v>97</v>
      </c>
      <c r="C324" s="46">
        <v>3</v>
      </c>
      <c r="D324" s="46">
        <v>6</v>
      </c>
      <c r="E324" s="46">
        <v>2</v>
      </c>
      <c r="F324" s="46">
        <v>1</v>
      </c>
      <c r="G324" s="46">
        <v>1</v>
      </c>
      <c r="H324" s="46">
        <v>6</v>
      </c>
      <c r="I324" s="46">
        <v>4</v>
      </c>
      <c r="J324" s="46">
        <v>4</v>
      </c>
      <c r="K324" s="46">
        <v>11</v>
      </c>
      <c r="L324" s="46">
        <v>4</v>
      </c>
      <c r="M324" s="46">
        <v>5</v>
      </c>
      <c r="N324" s="46">
        <v>1</v>
      </c>
      <c r="O324" s="5"/>
      <c r="P324" s="47">
        <f t="shared" si="5"/>
        <v>48</v>
      </c>
      <c r="Q324" s="5"/>
      <c r="R324" s="2"/>
    </row>
    <row r="325" spans="1:18" ht="22.5" customHeight="1" thickBot="1">
      <c r="A325" s="1"/>
      <c r="B325" s="48" t="s">
        <v>98</v>
      </c>
      <c r="C325" s="46">
        <v>30</v>
      </c>
      <c r="D325" s="46">
        <v>51</v>
      </c>
      <c r="E325" s="46">
        <v>14</v>
      </c>
      <c r="F325" s="46">
        <v>47</v>
      </c>
      <c r="G325" s="46">
        <v>32</v>
      </c>
      <c r="H325" s="46">
        <v>47</v>
      </c>
      <c r="I325" s="46">
        <v>33</v>
      </c>
      <c r="J325" s="46">
        <v>47</v>
      </c>
      <c r="K325" s="46">
        <v>28</v>
      </c>
      <c r="L325" s="46">
        <v>42</v>
      </c>
      <c r="M325" s="46">
        <v>40</v>
      </c>
      <c r="N325" s="46">
        <v>17</v>
      </c>
      <c r="O325" s="5"/>
      <c r="P325" s="47">
        <f t="shared" si="5"/>
        <v>428</v>
      </c>
      <c r="Q325" s="5"/>
      <c r="R325" s="2"/>
    </row>
    <row r="326" spans="1:18" ht="29.25" customHeight="1" thickBot="1">
      <c r="A326" s="1"/>
      <c r="B326" s="48" t="s">
        <v>99</v>
      </c>
      <c r="C326" s="46">
        <v>59</v>
      </c>
      <c r="D326" s="46">
        <v>102</v>
      </c>
      <c r="E326" s="46">
        <v>58</v>
      </c>
      <c r="F326" s="46">
        <v>74</v>
      </c>
      <c r="G326" s="46">
        <v>74</v>
      </c>
      <c r="H326" s="46">
        <v>64</v>
      </c>
      <c r="I326" s="46">
        <v>50</v>
      </c>
      <c r="J326" s="46">
        <v>106</v>
      </c>
      <c r="K326" s="46">
        <v>74</v>
      </c>
      <c r="L326" s="46">
        <v>81</v>
      </c>
      <c r="M326" s="46">
        <v>55</v>
      </c>
      <c r="N326" s="46">
        <v>40</v>
      </c>
      <c r="O326" s="5"/>
      <c r="P326" s="47">
        <f t="shared" si="5"/>
        <v>837</v>
      </c>
      <c r="Q326" s="5"/>
      <c r="R326" s="2"/>
    </row>
    <row r="327" spans="1:18" ht="30.75" customHeight="1" thickBot="1">
      <c r="A327" s="1"/>
      <c r="B327" s="48" t="s">
        <v>100</v>
      </c>
      <c r="C327" s="46">
        <v>20</v>
      </c>
      <c r="D327" s="46">
        <v>19</v>
      </c>
      <c r="E327" s="46">
        <v>9</v>
      </c>
      <c r="F327" s="46">
        <v>13</v>
      </c>
      <c r="G327" s="46">
        <v>24</v>
      </c>
      <c r="H327" s="46">
        <v>23</v>
      </c>
      <c r="I327" s="46">
        <v>25</v>
      </c>
      <c r="J327" s="46">
        <v>21</v>
      </c>
      <c r="K327" s="46">
        <v>15</v>
      </c>
      <c r="L327" s="46">
        <v>20</v>
      </c>
      <c r="M327" s="46">
        <v>15</v>
      </c>
      <c r="N327" s="46">
        <v>5</v>
      </c>
      <c r="O327" s="5"/>
      <c r="P327" s="47">
        <f t="shared" si="5"/>
        <v>209</v>
      </c>
      <c r="Q327" s="5"/>
      <c r="R327" s="2"/>
    </row>
    <row r="328" spans="1:18" ht="39.75" customHeight="1" thickBot="1">
      <c r="A328" s="1"/>
      <c r="B328" s="48" t="s">
        <v>101</v>
      </c>
      <c r="C328" s="46">
        <v>0</v>
      </c>
      <c r="D328" s="46">
        <v>3</v>
      </c>
      <c r="E328" s="46">
        <v>0</v>
      </c>
      <c r="F328" s="46">
        <v>1</v>
      </c>
      <c r="G328" s="46">
        <v>0</v>
      </c>
      <c r="H328" s="46">
        <v>1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5"/>
      <c r="P328" s="47">
        <f>SUM(C328:O328)</f>
        <v>5</v>
      </c>
      <c r="Q328" s="5"/>
      <c r="R328" s="2"/>
    </row>
    <row r="329" spans="1:18" ht="29.25" customHeight="1" thickBot="1">
      <c r="A329" s="1"/>
      <c r="B329" s="48" t="s">
        <v>102</v>
      </c>
      <c r="C329" s="46">
        <v>7</v>
      </c>
      <c r="D329" s="46">
        <v>3</v>
      </c>
      <c r="E329" s="46">
        <v>7</v>
      </c>
      <c r="F329" s="46">
        <v>3</v>
      </c>
      <c r="G329" s="46">
        <v>1</v>
      </c>
      <c r="H329" s="46">
        <v>3</v>
      </c>
      <c r="I329" s="46">
        <v>3</v>
      </c>
      <c r="J329" s="46">
        <v>6</v>
      </c>
      <c r="K329" s="46">
        <v>17</v>
      </c>
      <c r="L329" s="46">
        <v>2</v>
      </c>
      <c r="M329" s="46">
        <v>1</v>
      </c>
      <c r="N329" s="46">
        <v>1</v>
      </c>
      <c r="O329" s="5"/>
      <c r="P329" s="47">
        <f>SUM(C329:O329)</f>
        <v>54</v>
      </c>
      <c r="Q329" s="5"/>
      <c r="R329" s="2"/>
    </row>
    <row r="330" spans="1:18" ht="15.75" customHeight="1">
      <c r="A330" s="1"/>
      <c r="B330" s="52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"/>
      <c r="P330" s="54"/>
      <c r="Q330" s="5"/>
      <c r="R330" s="2"/>
    </row>
    <row r="331" spans="1:18" ht="15.75" customHeight="1">
      <c r="A331" s="1"/>
      <c r="B331" s="52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"/>
      <c r="P331" s="54"/>
      <c r="Q331" s="5"/>
      <c r="R331" s="2"/>
    </row>
    <row r="332" spans="1:18" ht="15.75" thickBot="1">
      <c r="A332" s="1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2"/>
    </row>
    <row r="333" spans="1:18" ht="16.5" thickBot="1">
      <c r="A333" s="1"/>
      <c r="B333" s="5"/>
      <c r="C333" s="55">
        <f t="shared" ref="C333:N333" si="6">SUM(C272:C332)</f>
        <v>614</v>
      </c>
      <c r="D333" s="55">
        <f t="shared" si="6"/>
        <v>797</v>
      </c>
      <c r="E333" s="55">
        <f t="shared" si="6"/>
        <v>547</v>
      </c>
      <c r="F333" s="55">
        <f t="shared" si="6"/>
        <v>792</v>
      </c>
      <c r="G333" s="55">
        <f t="shared" si="6"/>
        <v>754</v>
      </c>
      <c r="H333" s="55">
        <f t="shared" si="6"/>
        <v>846</v>
      </c>
      <c r="I333" s="55">
        <f t="shared" si="6"/>
        <v>773</v>
      </c>
      <c r="J333" s="55">
        <f t="shared" si="6"/>
        <v>1010</v>
      </c>
      <c r="K333" s="55">
        <f t="shared" si="6"/>
        <v>774</v>
      </c>
      <c r="L333" s="55">
        <f t="shared" si="6"/>
        <v>762</v>
      </c>
      <c r="M333" s="55">
        <f t="shared" si="6"/>
        <v>680</v>
      </c>
      <c r="N333" s="55">
        <f t="shared" si="6"/>
        <v>358</v>
      </c>
      <c r="O333" s="5"/>
      <c r="P333" s="55">
        <f>SUM(P272:P332)</f>
        <v>8707</v>
      </c>
      <c r="Q333" s="5"/>
      <c r="R333" s="2"/>
    </row>
    <row r="334" spans="1:18">
      <c r="A334" s="1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2"/>
    </row>
    <row r="335" spans="1:18">
      <c r="A335" s="1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2"/>
    </row>
    <row r="336" spans="1:18" ht="15" customHeight="1">
      <c r="A336" s="1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2"/>
    </row>
    <row r="337" spans="1:18">
      <c r="A337" s="1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2"/>
    </row>
    <row r="338" spans="1:18">
      <c r="A338" s="1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2"/>
    </row>
    <row r="339" spans="1:18">
      <c r="A339" s="1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2"/>
    </row>
    <row r="340" spans="1:18">
      <c r="A340" s="1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2"/>
    </row>
    <row r="341" spans="1:18">
      <c r="A341" s="1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2"/>
    </row>
    <row r="342" spans="1:18">
      <c r="A342" s="1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2"/>
    </row>
    <row r="343" spans="1:18">
      <c r="A343" s="1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2"/>
    </row>
    <row r="344" spans="1:18">
      <c r="A344" s="1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2"/>
    </row>
    <row r="345" spans="1:18">
      <c r="A345" s="1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2"/>
    </row>
    <row r="346" spans="1:18">
      <c r="A346" s="1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2"/>
    </row>
    <row r="347" spans="1:18">
      <c r="A347" s="1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2"/>
    </row>
    <row r="348" spans="1:18">
      <c r="A348" s="1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2"/>
    </row>
    <row r="349" spans="1:18">
      <c r="A349" s="1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2"/>
    </row>
    <row r="350" spans="1:18">
      <c r="A350" s="1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2"/>
    </row>
    <row r="351" spans="1:18">
      <c r="A351" s="1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2"/>
    </row>
    <row r="352" spans="1:18">
      <c r="A352" s="1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2"/>
    </row>
    <row r="353" spans="1:18">
      <c r="A353" s="1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2"/>
    </row>
    <row r="354" spans="1:18">
      <c r="A354" s="1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2"/>
    </row>
    <row r="355" spans="1:18">
      <c r="A355" s="1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2"/>
    </row>
    <row r="356" spans="1:18">
      <c r="A356" s="1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2"/>
    </row>
    <row r="357" spans="1:18">
      <c r="A357" s="1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2"/>
    </row>
    <row r="358" spans="1:18">
      <c r="A358" s="1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2"/>
    </row>
    <row r="359" spans="1:18">
      <c r="A359" s="1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2"/>
    </row>
    <row r="360" spans="1:18">
      <c r="A360" s="1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2"/>
    </row>
    <row r="361" spans="1:18">
      <c r="A361" s="1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2"/>
    </row>
    <row r="362" spans="1:18">
      <c r="A362" s="1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2"/>
    </row>
    <row r="363" spans="1:18">
      <c r="A363" s="1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2"/>
    </row>
    <row r="364" spans="1:18">
      <c r="A364" s="1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2"/>
    </row>
    <row r="365" spans="1:18">
      <c r="A365" s="1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2"/>
    </row>
    <row r="366" spans="1:18">
      <c r="A366" s="1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2"/>
    </row>
    <row r="367" spans="1:18">
      <c r="A367" s="1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2"/>
    </row>
    <row r="368" spans="1:18">
      <c r="A368" s="1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2"/>
    </row>
    <row r="369" spans="1:18">
      <c r="A369" s="63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</row>
  </sheetData>
  <mergeCells count="18">
    <mergeCell ref="C52:N52"/>
    <mergeCell ref="P52:Q52"/>
    <mergeCell ref="B1:Q1"/>
    <mergeCell ref="B13:Q13"/>
    <mergeCell ref="B14:Q14"/>
    <mergeCell ref="C16:N16"/>
    <mergeCell ref="A369:R369"/>
    <mergeCell ref="C60:E60"/>
    <mergeCell ref="I60:K60"/>
    <mergeCell ref="M60:O60"/>
    <mergeCell ref="C104:N104"/>
    <mergeCell ref="C147:N147"/>
    <mergeCell ref="P147:Q147"/>
    <mergeCell ref="C194:N194"/>
    <mergeCell ref="C218:N218"/>
    <mergeCell ref="C245:N245"/>
    <mergeCell ref="C270:N270"/>
    <mergeCell ref="B336:Q336"/>
  </mergeCells>
  <printOptions horizontalCentered="1"/>
  <pageMargins left="0.19685039370078741" right="0.19685039370078741" top="0.19685039370078741" bottom="0.19685039370078741" header="0.19685039370078741" footer="0.19685039370078741"/>
  <pageSetup scale="69" fitToWidth="2" fitToHeight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 ANUAL 2016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2017-01-18T22:46:04Z</dcterms:created>
  <dcterms:modified xsi:type="dcterms:W3CDTF">2017-01-19T18:58:02Z</dcterms:modified>
</cp:coreProperties>
</file>