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/>
  </bookViews>
  <sheets>
    <sheet name="Estadística de Asistencia" sheetId="1" r:id="rId1"/>
  </sheets>
  <calcPr calcId="152511"/>
</workbook>
</file>

<file path=xl/calcChain.xml><?xml version="1.0" encoding="utf-8"?>
<calcChain xmlns="http://schemas.openxmlformats.org/spreadsheetml/2006/main">
  <c r="P8" i="1"/>
  <c r="P9"/>
  <c r="P10"/>
  <c r="P11"/>
  <c r="P12"/>
  <c r="P13"/>
  <c r="Q13" s="1"/>
  <c r="P14"/>
  <c r="P7"/>
  <c r="K15"/>
  <c r="L15"/>
  <c r="M15"/>
  <c r="N15"/>
  <c r="O15"/>
  <c r="J15"/>
  <c r="I15" l="1"/>
  <c r="H15"/>
  <c r="G15"/>
  <c r="F15"/>
  <c r="E15"/>
  <c r="D15"/>
  <c r="Q7"/>
  <c r="Q11" l="1"/>
  <c r="Q12"/>
  <c r="Q8"/>
  <c r="Q9"/>
  <c r="Q10"/>
  <c r="Q14"/>
  <c r="Q15" l="1"/>
</calcChain>
</file>

<file path=xl/comments1.xml><?xml version="1.0" encoding="utf-8"?>
<comments xmlns="http://schemas.openxmlformats.org/spreadsheetml/2006/main">
  <authors>
    <author>smarquez</author>
    <author>Rocio Selene Aceves Ramirez</author>
  </authors>
  <commentList>
    <comment ref="F8" authorId="0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L8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1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M10" authorId="1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D11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12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<sst xmlns="http://schemas.openxmlformats.org/spreadsheetml/2006/main" count="37" uniqueCount="27">
  <si>
    <t>AYUNTAMIENTO DE ZAPOPAN, JALISCO</t>
  </si>
  <si>
    <t>DIRECCIÓN DE TRANSPARENCIA Y BUENAS PRÁCTICAS</t>
  </si>
  <si>
    <t>ESTADÍSTICA DE ASISTENCIA COMISIONES EDILICIAS 2016</t>
  </si>
  <si>
    <t>COMISIÓN EDILICIA DE SERVICIOS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</si>
  <si>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</si>
  <si>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</si>
  <si>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</si>
  <si>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</si>
  <si>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</si>
  <si>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</si>
  <si>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ARMANDO GUZMÁN ESPARZA</t>
  </si>
  <si>
    <t>Presidente</t>
  </si>
  <si>
    <t>MC</t>
  </si>
  <si>
    <t>GRACIELA DE OBALDÍA ESCALANTE</t>
  </si>
  <si>
    <t>Integrante</t>
  </si>
  <si>
    <t>MARIO ALBERTO RODRÍGUEZ CARRILLO</t>
  </si>
  <si>
    <t>XAVIER MARCONI MONTERO VILLANUEVA</t>
  </si>
  <si>
    <t xml:space="preserve">ALEJANDRO PINEDA VALENZUELA  VÁZQUEZ  </t>
  </si>
  <si>
    <t>PAN</t>
  </si>
  <si>
    <t>MYRIAM PAOLA ABUNDIS</t>
  </si>
  <si>
    <t>MICHELLE LEAÑO ACEVES</t>
  </si>
  <si>
    <t>PVEM</t>
  </si>
  <si>
    <t>LAURA GABRIELA CÁRDENAS RODRÍGUEZ</t>
  </si>
  <si>
    <t>% TOTAL DE ASISTENCIA POR SESIÓN</t>
  </si>
  <si>
    <t>PRI</t>
  </si>
  <si>
    <t>No se celebró sesión por falta de Quórum</t>
  </si>
  <si>
    <t>No forma parte del Comisión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</si>
</sst>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10" fillId="4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89305832848"/>
          <c:y val="4.0099671085418289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7-48A7-90AD-4D84F82FC6A8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7-48A7-90AD-4D84F82FC6A8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7-48A7-90AD-4D84F82FC6A8}"/>
              </c:ext>
            </c:extLst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7-48A7-90AD-4D84F82FC6A8}"/>
              </c:ext>
            </c:extLst>
          </c:dPt>
          <c:dPt>
            <c:idx val="4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7-48A7-90AD-4D84F82FC6A8}"/>
              </c:ext>
            </c:extLst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7-48A7-90AD-4D84F82FC6A8}"/>
              </c:ext>
            </c:extLst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7-48A7-90AD-4D84F82FC6A8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27-48A7-90AD-4D84F82FC6A8}"/>
              </c:ext>
            </c:extLst>
          </c:dPt>
          <c:cat>
            <c:strRef>
              <c:f>'Estadística de Asistencia'!$A$7:$A$14</c:f>
              <c:strCache>
                <c:ptCount val="8"/>
                <c:pt idx="0">
                  <c:v>ARMANDO GUZMÁN ESPARZA</c:v>
                </c:pt>
                <c:pt idx="1">
                  <c:v>GRACIELA DE OBALDÍA ESCALANTE</c:v>
                </c:pt>
                <c:pt idx="2">
                  <c:v>MARIO ALBERTO RODRÍGUEZ CARRILLO</c:v>
                </c:pt>
                <c:pt idx="3">
                  <c:v>XAVIER MARCONI MONTERO VILLANUEVA</c:v>
                </c:pt>
                <c:pt idx="4">
                  <c:v>ALEJANDRO PINEDA VALENZUELA  VÁZQUEZ  </c:v>
                </c:pt>
                <c:pt idx="5">
                  <c:v>MYRIAM PAOLA ABUNDIS</c:v>
                </c:pt>
                <c:pt idx="6">
                  <c:v>MICHELLE LEAÑO ACEVES</c:v>
                </c:pt>
                <c:pt idx="7">
                  <c:v>LAURA GABRIELA CÁRDENAS RODRÍGUEZ</c:v>
                </c:pt>
              </c:strCache>
            </c:strRef>
          </c:cat>
          <c:val>
            <c:numRef>
              <c:f>'Estadística de Asistencia'!$P$7:$P$14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427-48A7-90AD-4D84F82FC6A8}"/>
            </c:ext>
          </c:extLst>
        </c:ser>
        <c:dLbls/>
        <c:axId val="123486592"/>
        <c:axId val="123488128"/>
      </c:barChart>
      <c:catAx>
        <c:axId val="1234865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3488128"/>
        <c:crosses val="autoZero"/>
        <c:auto val="1"/>
        <c:lblAlgn val="ctr"/>
        <c:lblOffset val="100"/>
        <c:tickLblSkip val="1"/>
      </c:catAx>
      <c:valAx>
        <c:axId val="1234881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34865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</a:t>
            </a:r>
            <a:r>
              <a:rPr lang="es-MX" sz="1000" baseline="0">
                <a:latin typeface="Century Gothic" pitchFamily="34" charset="0"/>
              </a:rPr>
              <a:t>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45106861669"/>
          <c:y val="2.143522947482045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Asistencia'!$A$7:$A$14</c:f>
              <c:strCache>
                <c:ptCount val="8"/>
                <c:pt idx="0">
                  <c:v>ARMANDO GUZMÁN ESPARZA</c:v>
                </c:pt>
                <c:pt idx="1">
                  <c:v>GRACIELA DE OBALDÍA ESCALANTE</c:v>
                </c:pt>
                <c:pt idx="2">
                  <c:v>MARIO ALBERTO RODRÍGUEZ CARRILLO</c:v>
                </c:pt>
                <c:pt idx="3">
                  <c:v>XAVIER MARCONI MONTERO VILLANUEVA</c:v>
                </c:pt>
                <c:pt idx="4">
                  <c:v>ALEJANDRO PINEDA VALENZUELA  VÁZQUEZ  </c:v>
                </c:pt>
                <c:pt idx="5">
                  <c:v>MYRIAM PAOLA ABUNDIS</c:v>
                </c:pt>
                <c:pt idx="6">
                  <c:v>MICHELLE LEAÑO ACEVES</c:v>
                </c:pt>
                <c:pt idx="7">
                  <c:v>LAURA GABRIELA CÁRDENAS RODRÍGUEZ</c:v>
                </c:pt>
              </c:strCache>
            </c:strRef>
          </c:cat>
          <c:val>
            <c:numRef>
              <c:f>'Estadística de Asistencia'!$Q$7:$Q$14</c:f>
              <c:numCache>
                <c:formatCode>0</c:formatCode>
                <c:ptCount val="8"/>
                <c:pt idx="0">
                  <c:v>100</c:v>
                </c:pt>
                <c:pt idx="1">
                  <c:v>72.727272727272734</c:v>
                </c:pt>
                <c:pt idx="2">
                  <c:v>90.909090909090907</c:v>
                </c:pt>
                <c:pt idx="3">
                  <c:v>90.909090909090907</c:v>
                </c:pt>
                <c:pt idx="4">
                  <c:v>90.909090909090907</c:v>
                </c:pt>
                <c:pt idx="5">
                  <c:v>81.818181818181813</c:v>
                </c:pt>
                <c:pt idx="6">
                  <c:v>20</c:v>
                </c:pt>
                <c:pt idx="7">
                  <c:v>72.727272727272734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41-A451-AF3FD63B3B61}"/>
            </c:ext>
          </c:extLst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111735898"/>
          <c:y val="0.26355655309441522"/>
          <c:w val="0.43888878890138838"/>
          <c:h val="0.6847624303971349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COMISIÓN EDILICIA DE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4637394624737334"/>
          <c:y val="3.7037082426953589E-2"/>
        </c:manualLayout>
      </c:layout>
    </c:title>
    <c:view3D>
      <c:rotY val="10"/>
      <c:depthPercent val="100"/>
      <c:rAngAx val="1"/>
    </c:view3D>
    <c:plotArea>
      <c:layout>
        <c:manualLayout>
          <c:layoutTarget val="inner"/>
          <c:xMode val="edge"/>
          <c:yMode val="edge"/>
          <c:x val="9.8917547223695501E-2"/>
          <c:y val="0.11546044098573298"/>
          <c:w val="0.87440196918390378"/>
          <c:h val="0.83296179417261551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'Estadística de Asistencia'!$D$6:$O$6</c:f>
              <c:numCache>
                <c:formatCode>dd/mm/yyyy</c:formatCode>
                <c:ptCount val="12"/>
                <c:pt idx="0">
                  <c:v>42397</c:v>
                </c:pt>
                <c:pt idx="1">
                  <c:v>42425</c:v>
                </c:pt>
                <c:pt idx="2">
                  <c:v>42444</c:v>
                </c:pt>
                <c:pt idx="3">
                  <c:v>42486</c:v>
                </c:pt>
                <c:pt idx="4">
                  <c:v>42520</c:v>
                </c:pt>
                <c:pt idx="5">
                  <c:v>42551</c:v>
                </c:pt>
                <c:pt idx="6">
                  <c:v>42576</c:v>
                </c:pt>
                <c:pt idx="7">
                  <c:v>42612</c:v>
                </c:pt>
                <c:pt idx="8">
                  <c:v>42641</c:v>
                </c:pt>
                <c:pt idx="9">
                  <c:v>42671</c:v>
                </c:pt>
                <c:pt idx="10">
                  <c:v>42703</c:v>
                </c:pt>
                <c:pt idx="11">
                  <c:v>42710</c:v>
                </c:pt>
              </c:numCache>
            </c:numRef>
          </c:cat>
          <c:val>
            <c:numRef>
              <c:f>'Estadística de Asistencia'!$D$15:$O$15</c:f>
              <c:numCache>
                <c:formatCode>0</c:formatCode>
                <c:ptCount val="12"/>
                <c:pt idx="0">
                  <c:v>87.5</c:v>
                </c:pt>
                <c:pt idx="1">
                  <c:v>87.5</c:v>
                </c:pt>
                <c:pt idx="2" formatCode="General">
                  <c:v>75</c:v>
                </c:pt>
                <c:pt idx="3">
                  <c:v>87.5</c:v>
                </c:pt>
                <c:pt idx="4">
                  <c:v>87.5</c:v>
                </c:pt>
                <c:pt idx="5" formatCode="General">
                  <c:v>0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57.142857142857139</c:v>
                </c:pt>
                <c:pt idx="10">
                  <c:v>85.714285714285708</c:v>
                </c:pt>
                <c:pt idx="11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B-4817-A984-9A9439567045}"/>
            </c:ext>
          </c:extLst>
        </c:ser>
        <c:dLbls>
          <c:showVal val="1"/>
        </c:dLbls>
        <c:shape val="cylinder"/>
        <c:axId val="124963072"/>
        <c:axId val="124968960"/>
        <c:axId val="0"/>
      </c:bar3DChart>
      <c:catAx>
        <c:axId val="124963072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968960"/>
        <c:crosses val="autoZero"/>
        <c:lblAlgn val="ctr"/>
        <c:lblOffset val="100"/>
      </c:catAx>
      <c:valAx>
        <c:axId val="124968960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9630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15</xdr:row>
      <xdr:rowOff>171450</xdr:rowOff>
    </xdr:from>
    <xdr:to>
      <xdr:col>16</xdr:col>
      <xdr:colOff>685800</xdr:colOff>
      <xdr:row>35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2600326</xdr:colOff>
      <xdr:row>0</xdr:row>
      <xdr:rowOff>207169</xdr:rowOff>
    </xdr:from>
    <xdr:to>
      <xdr:col>1</xdr:col>
      <xdr:colOff>719138</xdr:colOff>
      <xdr:row>3</xdr:row>
      <xdr:rowOff>112740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6" y="207169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66675</xdr:rowOff>
    </xdr:from>
    <xdr:to>
      <xdr:col>4</xdr:col>
      <xdr:colOff>714375</xdr:colOff>
      <xdr:row>37</xdr:row>
      <xdr:rowOff>142875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40</xdr:row>
      <xdr:rowOff>0</xdr:rowOff>
    </xdr:from>
    <xdr:to>
      <xdr:col>7</xdr:col>
      <xdr:colOff>581025</xdr:colOff>
      <xdr:row>65</xdr:row>
      <xdr:rowOff>133350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492918</xdr:colOff>
      <xdr:row>0</xdr:row>
      <xdr:rowOff>102394</xdr:rowOff>
    </xdr:from>
    <xdr:to>
      <xdr:col>14</xdr:col>
      <xdr:colOff>528637</xdr:colOff>
      <xdr:row>3</xdr:row>
      <xdr:rowOff>7965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08981" y="102394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6/07/COMISIONES-EDILICIAS-2015-2018-19-julio-16.docx" TargetMode="External"/><Relationship Id="rId1" Type="http://schemas.openxmlformats.org/officeDocument/2006/relationships/hyperlink" Target="http://www.zapopan.gob.mx/wp-content/uploads/2016/07/Acta-de-la-Sesi&#243;n-30-de-Junio-de-2016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"/>
  <sheetViews>
    <sheetView tabSelected="1" zoomScale="90" zoomScaleNormal="90" workbookViewId="0">
      <selection activeCell="A5" sqref="A5:A6"/>
    </sheetView>
  </sheetViews>
  <sheetFormatPr baseColWidth="10" defaultRowHeight="15"/>
  <cols>
    <col min="1" max="1" width="42.42578125" customWidth="1"/>
    <col min="2" max="2" width="15.7109375" customWidth="1"/>
    <col min="3" max="3" width="17.42578125" customWidth="1"/>
    <col min="4" max="15" width="13.7109375" customWidth="1"/>
    <col min="16" max="16" width="15.5703125" customWidth="1"/>
    <col min="17" max="17" width="22.5703125" customWidth="1"/>
  </cols>
  <sheetData>
    <row r="1" spans="1:17" ht="27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28.5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7" ht="29.25" customHeigh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27" customHeight="1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ht="21.75" customHeight="1">
      <c r="A5" s="18" t="s">
        <v>4</v>
      </c>
      <c r="B5" s="18" t="s">
        <v>5</v>
      </c>
      <c r="C5" s="18" t="s">
        <v>6</v>
      </c>
      <c r="D5" s="18" t="s">
        <v>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56.25" customHeight="1">
      <c r="A6" s="18"/>
      <c r="B6" s="18"/>
      <c r="C6" s="18"/>
      <c r="D6" s="9">
        <v>42397</v>
      </c>
      <c r="E6" s="9">
        <v>42425</v>
      </c>
      <c r="F6" s="9">
        <v>42444</v>
      </c>
      <c r="G6" s="9">
        <v>42486</v>
      </c>
      <c r="H6" s="9">
        <v>42520</v>
      </c>
      <c r="I6" s="9">
        <v>42551</v>
      </c>
      <c r="J6" s="9">
        <v>42576</v>
      </c>
      <c r="K6" s="9">
        <v>42612</v>
      </c>
      <c r="L6" s="9">
        <v>42641</v>
      </c>
      <c r="M6" s="9">
        <v>42671</v>
      </c>
      <c r="N6" s="9">
        <v>42703</v>
      </c>
      <c r="O6" s="9">
        <v>42710</v>
      </c>
      <c r="P6" s="10" t="s">
        <v>8</v>
      </c>
      <c r="Q6" s="10" t="s">
        <v>9</v>
      </c>
    </row>
    <row r="7" spans="1:17" ht="30" customHeight="1">
      <c r="A7" s="1" t="s">
        <v>10</v>
      </c>
      <c r="B7" s="2" t="s">
        <v>11</v>
      </c>
      <c r="C7" s="2" t="s">
        <v>12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19" t="s">
        <v>25</v>
      </c>
      <c r="J7" s="2">
        <v>1</v>
      </c>
      <c r="K7" s="2">
        <v>1</v>
      </c>
      <c r="L7" s="8">
        <v>1</v>
      </c>
      <c r="M7" s="2">
        <v>1</v>
      </c>
      <c r="N7" s="8">
        <v>1</v>
      </c>
      <c r="O7" s="2">
        <v>1</v>
      </c>
      <c r="P7" s="3">
        <f>SUM(D7:O7)</f>
        <v>11</v>
      </c>
      <c r="Q7" s="4">
        <f>(P7*100)/($P$7)</f>
        <v>100</v>
      </c>
    </row>
    <row r="8" spans="1:17" ht="30" customHeight="1">
      <c r="A8" s="1" t="s">
        <v>13</v>
      </c>
      <c r="B8" s="2" t="s">
        <v>14</v>
      </c>
      <c r="C8" s="2" t="s">
        <v>12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0"/>
      <c r="J8" s="2">
        <v>1</v>
      </c>
      <c r="K8" s="2">
        <v>1</v>
      </c>
      <c r="L8" s="8">
        <v>0</v>
      </c>
      <c r="M8" s="2">
        <v>0</v>
      </c>
      <c r="N8" s="8">
        <v>1</v>
      </c>
      <c r="O8" s="2">
        <v>1</v>
      </c>
      <c r="P8" s="3">
        <f t="shared" ref="P8:P14" si="0">SUM(D8:O8)</f>
        <v>8</v>
      </c>
      <c r="Q8" s="4">
        <f t="shared" ref="Q8:Q14" si="1">(P8*100)/($P$7)</f>
        <v>72.727272727272734</v>
      </c>
    </row>
    <row r="9" spans="1:17" ht="30" customHeight="1">
      <c r="A9" s="1" t="s">
        <v>15</v>
      </c>
      <c r="B9" s="2" t="s">
        <v>14</v>
      </c>
      <c r="C9" s="2" t="s">
        <v>12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0"/>
      <c r="J9" s="2">
        <v>1</v>
      </c>
      <c r="K9" s="2">
        <v>1</v>
      </c>
      <c r="L9" s="8">
        <v>1</v>
      </c>
      <c r="M9" s="2">
        <v>1</v>
      </c>
      <c r="N9" s="8">
        <v>1</v>
      </c>
      <c r="O9" s="2">
        <v>0</v>
      </c>
      <c r="P9" s="3">
        <f t="shared" si="0"/>
        <v>10</v>
      </c>
      <c r="Q9" s="4">
        <f t="shared" si="1"/>
        <v>90.909090909090907</v>
      </c>
    </row>
    <row r="10" spans="1:17" ht="30" customHeight="1">
      <c r="A10" s="1" t="s">
        <v>16</v>
      </c>
      <c r="B10" s="2" t="s">
        <v>14</v>
      </c>
      <c r="C10" s="2" t="s">
        <v>24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0"/>
      <c r="J10" s="2">
        <v>1</v>
      </c>
      <c r="K10" s="2">
        <v>1</v>
      </c>
      <c r="L10" s="8">
        <v>1</v>
      </c>
      <c r="M10" s="2">
        <v>0</v>
      </c>
      <c r="N10" s="8">
        <v>1</v>
      </c>
      <c r="O10" s="2">
        <v>1</v>
      </c>
      <c r="P10" s="3">
        <f t="shared" si="0"/>
        <v>10</v>
      </c>
      <c r="Q10" s="4">
        <f t="shared" si="1"/>
        <v>90.909090909090907</v>
      </c>
    </row>
    <row r="11" spans="1:17" ht="30" customHeight="1">
      <c r="A11" s="1" t="s">
        <v>17</v>
      </c>
      <c r="B11" s="2" t="s">
        <v>14</v>
      </c>
      <c r="C11" s="2" t="s">
        <v>18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0"/>
      <c r="J11" s="2">
        <v>1</v>
      </c>
      <c r="K11" s="2">
        <v>1</v>
      </c>
      <c r="L11" s="8">
        <v>1</v>
      </c>
      <c r="M11" s="6">
        <v>1</v>
      </c>
      <c r="N11" s="8">
        <v>1</v>
      </c>
      <c r="O11" s="2">
        <v>1</v>
      </c>
      <c r="P11" s="3">
        <f t="shared" si="0"/>
        <v>10</v>
      </c>
      <c r="Q11" s="4">
        <f t="shared" si="1"/>
        <v>90.909090909090907</v>
      </c>
    </row>
    <row r="12" spans="1:17" ht="30" customHeight="1">
      <c r="A12" s="1" t="s">
        <v>19</v>
      </c>
      <c r="B12" s="2" t="s">
        <v>14</v>
      </c>
      <c r="C12" s="2" t="s">
        <v>12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0"/>
      <c r="J12" s="2">
        <v>0</v>
      </c>
      <c r="K12" s="2">
        <v>1</v>
      </c>
      <c r="L12" s="8">
        <v>1</v>
      </c>
      <c r="M12" s="6">
        <v>1</v>
      </c>
      <c r="N12" s="8">
        <v>0</v>
      </c>
      <c r="O12" s="2">
        <v>1</v>
      </c>
      <c r="P12" s="3">
        <f t="shared" si="0"/>
        <v>9</v>
      </c>
      <c r="Q12" s="4">
        <f t="shared" si="1"/>
        <v>81.818181818181813</v>
      </c>
    </row>
    <row r="13" spans="1:17" ht="30" customHeight="1">
      <c r="A13" s="1" t="s">
        <v>20</v>
      </c>
      <c r="B13" s="2" t="s">
        <v>14</v>
      </c>
      <c r="C13" s="2" t="s">
        <v>21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0"/>
      <c r="J13" s="22" t="s">
        <v>26</v>
      </c>
      <c r="K13" s="23"/>
      <c r="L13" s="23"/>
      <c r="M13" s="23"/>
      <c r="N13" s="23"/>
      <c r="O13" s="24"/>
      <c r="P13" s="3">
        <f t="shared" si="0"/>
        <v>1</v>
      </c>
      <c r="Q13" s="4">
        <f>(P13*100)/(5)</f>
        <v>20</v>
      </c>
    </row>
    <row r="14" spans="1:17" ht="30" customHeight="1">
      <c r="A14" s="1" t="s">
        <v>22</v>
      </c>
      <c r="B14" s="2" t="s">
        <v>14</v>
      </c>
      <c r="C14" s="2" t="s">
        <v>12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1"/>
      <c r="J14" s="2">
        <v>0</v>
      </c>
      <c r="K14" s="2">
        <v>0</v>
      </c>
      <c r="L14" s="8">
        <v>1</v>
      </c>
      <c r="M14" s="6">
        <v>0</v>
      </c>
      <c r="N14" s="8">
        <v>1</v>
      </c>
      <c r="O14" s="2">
        <v>1</v>
      </c>
      <c r="P14" s="3">
        <f t="shared" si="0"/>
        <v>8</v>
      </c>
      <c r="Q14" s="4">
        <f t="shared" si="1"/>
        <v>72.727272727272734</v>
      </c>
    </row>
    <row r="15" spans="1:17" ht="29.25" customHeight="1">
      <c r="A15" s="11" t="s">
        <v>23</v>
      </c>
      <c r="B15" s="11"/>
      <c r="C15" s="11"/>
      <c r="D15" s="5">
        <f>SUM(D7:D14)/8*100</f>
        <v>87.5</v>
      </c>
      <c r="E15" s="5">
        <f t="shared" ref="E15:I15" si="2">SUM(E7:E14)/8*100</f>
        <v>87.5</v>
      </c>
      <c r="F15" s="2">
        <f t="shared" si="2"/>
        <v>75</v>
      </c>
      <c r="G15" s="5">
        <f t="shared" si="2"/>
        <v>87.5</v>
      </c>
      <c r="H15" s="5">
        <f t="shared" si="2"/>
        <v>87.5</v>
      </c>
      <c r="I15" s="2">
        <f t="shared" si="2"/>
        <v>0</v>
      </c>
      <c r="J15" s="5">
        <f>SUM(J7:J14)/7*100</f>
        <v>71.428571428571431</v>
      </c>
      <c r="K15" s="5">
        <f>SUM(K7:K14)/7*100</f>
        <v>85.714285714285708</v>
      </c>
      <c r="L15" s="5">
        <f t="shared" ref="L15:O15" si="3">SUM(L7:L14)/7*100</f>
        <v>85.714285714285708</v>
      </c>
      <c r="M15" s="5">
        <f t="shared" si="3"/>
        <v>57.142857142857139</v>
      </c>
      <c r="N15" s="5">
        <f t="shared" si="3"/>
        <v>85.714285714285708</v>
      </c>
      <c r="O15" s="5">
        <f t="shared" si="3"/>
        <v>85.714285714285708</v>
      </c>
      <c r="P15" s="6"/>
      <c r="Q15" s="7">
        <f>SUM(Q7:Q14)/8</f>
        <v>77.5</v>
      </c>
    </row>
  </sheetData>
  <mergeCells count="11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I7:I14"/>
    <mergeCell ref="J13:O13"/>
  </mergeCells>
  <hyperlinks>
    <hyperlink ref="I7:I13" r:id="rId1" display="No se celebró sesión por falta de Quórum"/>
    <hyperlink ref="J13" r:id="rId2"/>
  </hyperlinks>
  <pageMargins left="0.70866141732283472" right="0.70866141732283472" top="0.74803149606299213" bottom="0.74803149606299213" header="0.31496062992125984" footer="0.31496062992125984"/>
  <pageSetup paperSize="5" scale="43" orientation="landscape" r:id="rId3"/>
  <colBreaks count="1" manualBreakCount="1">
    <brk id="17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2016-03-02T18:20:10Z</dcterms:created>
  <dcterms:modified xsi:type="dcterms:W3CDTF">2017-02-23T22:26:52Z</dcterms:modified>
</cp:coreProperties>
</file>