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Estadísticas Diciembre 2016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303" i="1"/>
  <c r="H162"/>
  <c r="E44"/>
  <c r="E45"/>
  <c r="E46"/>
  <c r="E47"/>
  <c r="E48"/>
  <c r="E49"/>
  <c r="E50"/>
  <c r="E51"/>
  <c r="E52"/>
  <c r="E53"/>
  <c r="E54"/>
  <c r="E55"/>
  <c r="E56"/>
  <c r="E57"/>
  <c r="E58"/>
  <c r="E59"/>
  <c r="E23"/>
  <c r="C23"/>
  <c r="F22"/>
  <c r="D23" s="1"/>
  <c r="E216"/>
  <c r="E215"/>
  <c r="E214"/>
  <c r="E213"/>
  <c r="E189"/>
  <c r="E188"/>
  <c r="E187"/>
  <c r="E186"/>
  <c r="E160"/>
  <c r="E159"/>
  <c r="E158"/>
  <c r="E157"/>
  <c r="I150"/>
  <c r="I151" s="1"/>
  <c r="I146"/>
  <c r="I141"/>
  <c r="I136"/>
  <c r="E102"/>
  <c r="E101"/>
  <c r="E100"/>
  <c r="E99"/>
  <c r="E98"/>
  <c r="E97"/>
  <c r="E96"/>
  <c r="I61"/>
  <c r="J56" s="1"/>
  <c r="J46" l="1"/>
  <c r="J49"/>
  <c r="J51"/>
  <c r="J54"/>
  <c r="J57"/>
  <c r="J59"/>
  <c r="J45"/>
  <c r="J47"/>
  <c r="J50"/>
  <c r="J53"/>
  <c r="J55"/>
  <c r="J58"/>
  <c r="F23"/>
  <c r="J44"/>
  <c r="J48"/>
  <c r="J52"/>
  <c r="L22"/>
  <c r="H218"/>
  <c r="I216" s="1"/>
  <c r="H104"/>
  <c r="I99" s="1"/>
  <c r="H191"/>
  <c r="I186" s="1"/>
  <c r="K23" l="1"/>
  <c r="H23"/>
  <c r="I23"/>
  <c r="J23"/>
  <c r="I187"/>
  <c r="I214"/>
  <c r="I215"/>
  <c r="I213"/>
  <c r="I102"/>
  <c r="I98"/>
  <c r="I101"/>
  <c r="I97"/>
  <c r="I189"/>
  <c r="I188"/>
  <c r="I96"/>
  <c r="I100"/>
  <c r="J61"/>
  <c r="L23" l="1"/>
  <c r="I191"/>
  <c r="I218"/>
  <c r="I104"/>
  <c r="I160" l="1"/>
  <c r="I158"/>
  <c r="I159"/>
  <c r="I157"/>
  <c r="I162"/>
</calcChain>
</file>

<file path=xl/sharedStrings.xml><?xml version="1.0" encoding="utf-8"?>
<sst xmlns="http://schemas.openxmlformats.org/spreadsheetml/2006/main" count="101" uniqueCount="90">
  <si>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</si>
  <si>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</si>
  <si>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</si>
  <si>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</si>
  <si>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</si>
  <si>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</si>
  <si>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</si>
  <si>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</si>
  <si>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</si>
  <si>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</si>
  <si>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</si>
  <si>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</si>
  <si>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</si>
  <si>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</si>
  <si>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</si>
  <si>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</si>
  <si>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</si>
  <si>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</si>
  <si>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</si>
  <si>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</si>
  <si>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</si>
  <si>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</si>
  <si>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</si>
  <si>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</si>
  <si>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</si>
  <si>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</si>
  <si>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</si>
  <si>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</si>
  <si>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</si>
  <si>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</si>
  <si>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</si>
  <si>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</si>
  <si>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</si>
  <si>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</si>
  <si>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</si>
  <si>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</si>
  <si>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</si>
  <si>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</si>
  <si>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Asuntos Internos</t>
  </si>
  <si>
    <t>Dirección de Atención Ciudadana</t>
  </si>
  <si>
    <t>Dirección de Catastro</t>
  </si>
  <si>
    <t>Dirección de Cementerios</t>
  </si>
  <si>
    <t>Dirección de Coplademun</t>
  </si>
  <si>
    <t>Unidad Desarrollo Agropecuario</t>
  </si>
  <si>
    <t xml:space="preserve">Dirección de Educación </t>
  </si>
  <si>
    <t>Dirección de Enlace con el ayuntamiento</t>
  </si>
  <si>
    <t>Dirección de Delegaciones y Agencia M.</t>
  </si>
  <si>
    <t xml:space="preserve">Dirección de Fomento al empleo y  emprendurismo        </t>
  </si>
  <si>
    <t>Dirección de Gestión de Calidad</t>
  </si>
  <si>
    <t>Dirección de Gestión Integral del Agua y Drenaje</t>
  </si>
  <si>
    <t>Dir. de Innovacion Gubernamental</t>
  </si>
  <si>
    <t>Dirección de Inspección y Vigilancia</t>
  </si>
  <si>
    <t>Dirección de Integración y Dictaminación</t>
  </si>
  <si>
    <t xml:space="preserve">Dirección de Mantenimiento de Pavimentos </t>
  </si>
  <si>
    <t>Dirección de Mejoramiento Urbano</t>
  </si>
  <si>
    <t xml:space="preserve">Dirección de Mercados </t>
  </si>
  <si>
    <t>Dirección  de Movilidad y Transporte</t>
  </si>
  <si>
    <t>Dir. del Museo de Arte de Zapopan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</si>
  <si>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</si>
  <si>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</si>
  <si>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</si>
  <si>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</si>
  <si>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</si>
  <si>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</si>
  <si>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</si>
  <si>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>Direción de Programas Sociales y Estrategicos</t>
  </si>
  <si>
    <t xml:space="preserve">Dirección de Protección al Medio Ambiente </t>
  </si>
  <si>
    <t>Dirección de Protección Civil y Bomberos</t>
  </si>
  <si>
    <t xml:space="preserve">Dirección de Rastros Municipales </t>
  </si>
  <si>
    <t>Dir. de Registro Civil</t>
  </si>
  <si>
    <t>Dirección de Tianguis y Comercio en espacios Abiertos</t>
  </si>
  <si>
    <t>Dirección General de Ecología</t>
  </si>
  <si>
    <t>Dirección de Transparencia y Buenas Prácticas</t>
  </si>
  <si>
    <t>Instituto de Capacitación y Oferta Educativa</t>
  </si>
  <si>
    <t xml:space="preserve">Instituto de Cultura </t>
  </si>
  <si>
    <t>Intituto Municipal de la Juventud</t>
  </si>
  <si>
    <t>Intituto Municipal de la Mujer</t>
  </si>
  <si>
    <t>Jefatura de espacios abiertos</t>
  </si>
  <si>
    <t>Jefatura de Gabinete</t>
  </si>
  <si>
    <t>Junta de Reclutamiento</t>
  </si>
  <si>
    <t>Regidor</t>
  </si>
  <si>
    <t>Registro civil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</si>
  <si>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</si>
  <si>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</si>
  <si>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</si>
  <si>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</si>
  <si>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</si>
  <si>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>Unidad de Gestion de Estacionamientos</t>
  </si>
  <si>
    <t xml:space="preserve">Unidad de Protección  Animal </t>
  </si>
  <si>
    <t>INFORMACIÓN ESTADÍSTICA DICIEMBRE 2016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</si>
</sst>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0" fillId="7" borderId="10" xfId="1" applyFont="1" applyFill="1" applyBorder="1" applyAlignment="1">
      <alignment horizontal="center"/>
    </xf>
    <xf numFmtId="9" fontId="0" fillId="7" borderId="7" xfId="1" applyFont="1" applyFill="1" applyBorder="1" applyAlignment="1">
      <alignment horizontal="center" vertical="center"/>
    </xf>
    <xf numFmtId="9" fontId="0" fillId="7" borderId="7" xfId="1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0" fillId="5" borderId="0" xfId="0" applyFill="1" applyAlignment="1"/>
    <xf numFmtId="0" fontId="6" fillId="7" borderId="7" xfId="2" applyFill="1" applyBorder="1" applyAlignment="1"/>
    <xf numFmtId="0" fontId="6" fillId="7" borderId="8" xfId="2" applyFill="1" applyBorder="1" applyAlignment="1"/>
    <xf numFmtId="0" fontId="6" fillId="7" borderId="9" xfId="2" applyFill="1" applyBorder="1" applyAlignment="1"/>
    <xf numFmtId="0" fontId="6" fillId="7" borderId="2" xfId="2" applyFill="1" applyBorder="1" applyAlignment="1">
      <alignment horizontal="left"/>
    </xf>
    <xf numFmtId="0" fontId="6" fillId="7" borderId="3" xfId="2" applyFill="1" applyBorder="1" applyAlignment="1">
      <alignment horizontal="left"/>
    </xf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0" fontId="0" fillId="7" borderId="11" xfId="0" applyFill="1" applyBorder="1" applyAlignment="1">
      <alignment horizontal="center" wrapText="1"/>
    </xf>
    <xf numFmtId="0" fontId="0" fillId="7" borderId="12" xfId="0" applyFill="1" applyBorder="1" applyAlignment="1"/>
    <xf numFmtId="0" fontId="0" fillId="7" borderId="13" xfId="0" applyFill="1" applyBorder="1" applyAlignment="1"/>
    <xf numFmtId="0" fontId="0" fillId="7" borderId="14" xfId="0" applyFill="1" applyBorder="1" applyAlignment="1"/>
    <xf numFmtId="0" fontId="0" fillId="7" borderId="15" xfId="0" applyFill="1" applyBorder="1" applyAlignment="1">
      <alignment horizontal="center"/>
    </xf>
    <xf numFmtId="9" fontId="0" fillId="7" borderId="16" xfId="1" applyFont="1" applyFill="1" applyBorder="1" applyAlignment="1">
      <alignment wrapText="1"/>
    </xf>
    <xf numFmtId="0" fontId="5" fillId="5" borderId="0" xfId="0" applyFont="1" applyFill="1" applyAlignment="1">
      <alignment horizontal="right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8" xfId="0" applyFill="1" applyBorder="1" applyAlignment="1">
      <alignment horizontal="center"/>
    </xf>
    <xf numFmtId="0" fontId="2" fillId="7" borderId="10" xfId="0" applyFont="1" applyFill="1" applyBorder="1"/>
    <xf numFmtId="0" fontId="0" fillId="7" borderId="19" xfId="0" applyFill="1" applyBorder="1" applyAlignment="1">
      <alignment horizontal="center" wrapText="1"/>
    </xf>
    <xf numFmtId="0" fontId="0" fillId="8" borderId="0" xfId="0" applyFill="1"/>
    <xf numFmtId="0" fontId="0" fillId="7" borderId="20" xfId="0" applyFill="1" applyBorder="1" applyAlignment="1">
      <alignment horizontal="center" wrapText="1"/>
    </xf>
    <xf numFmtId="9" fontId="0" fillId="7" borderId="22" xfId="1" applyFont="1" applyFill="1" applyBorder="1" applyAlignment="1">
      <alignment horizontal="right" wrapText="1"/>
    </xf>
    <xf numFmtId="9" fontId="0" fillId="7" borderId="16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22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7" borderId="21" xfId="0" applyFill="1" applyBorder="1" applyAlignment="1"/>
    <xf numFmtId="0" fontId="0" fillId="7" borderId="8" xfId="0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8" fillId="7" borderId="10" xfId="2" applyFont="1" applyFill="1" applyBorder="1" applyAlignment="1">
      <alignment horizontal="right"/>
    </xf>
    <xf numFmtId="0" fontId="8" fillId="7" borderId="1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6" fillId="7" borderId="23" xfId="2" applyFont="1" applyFill="1" applyBorder="1"/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9" borderId="0" xfId="0" applyFill="1"/>
    <xf numFmtId="0" fontId="2" fillId="4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7" xfId="0" applyFill="1" applyBorder="1" applyAlignment="1">
      <alignment horizontal="center" wrapText="1"/>
    </xf>
    <xf numFmtId="0" fontId="0" fillId="7" borderId="21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0" borderId="8" xfId="0" applyBorder="1"/>
    <xf numFmtId="0" fontId="0" fillId="0" borderId="9" xfId="0" applyBorder="1"/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24248064"/>
        <c:axId val="124249600"/>
        <c:axId val="0"/>
      </c:bar3DChart>
      <c:catAx>
        <c:axId val="1242480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24249600"/>
        <c:crosses val="autoZero"/>
        <c:auto val="1"/>
        <c:lblAlgn val="ctr"/>
        <c:lblOffset val="100"/>
      </c:catAx>
      <c:valAx>
        <c:axId val="12424960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4248064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ser>
          <c:idx val="0"/>
          <c:order val="0"/>
          <c:tx>
            <c:strRef>
              <c:f>'Estadísticas Diciembre 2016'!$D$95:$I$95</c:f>
              <c:strCache>
                <c:ptCount val="1"/>
                <c:pt idx="0">
                  <c:v>       FORMATO SOLICITADO</c:v>
                </c:pt>
              </c:strCache>
            </c:strRef>
          </c:tx>
          <c:cat>
            <c:strRef>
              <c:f>'Estadísticas Diciembre 2016'!$E$96:$E$102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Diciembre 2016'!$F$96:$F$102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cat>
            <c:strRef>
              <c:f>'Estadísticas Diciembre 2016'!$E$96:$E$102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Diciembre 2016'!$G$96:$G$102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3"/>
              <c:layout>
                <c:manualLayout>
                  <c:x val="7.6540375047837736E-3"/>
                  <c:y val="-2.7586213554461735E-2"/>
                </c:manualLayout>
              </c:layout>
              <c:showVal val="1"/>
            </c:dLbl>
            <c:dLbl>
              <c:idx val="4"/>
              <c:layout>
                <c:manualLayout>
                  <c:x val="9.1848450057405284E-3"/>
                  <c:y val="-2.7586213554461735E-2"/>
                </c:manualLayout>
              </c:layout>
              <c:showVal val="1"/>
            </c:dLbl>
            <c:dLbl>
              <c:idx val="5"/>
              <c:layout>
                <c:manualLayout>
                  <c:x val="3.0303033918281392E-3"/>
                  <c:y val="-1.970443349753714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Diciembre 2016'!$E$96:$E$102</c:f>
              <c:strCache>
                <c:ptCount val="7"/>
                <c:pt idx="0">
                  <c:v>VÍA INFOMEX</c:v>
                </c:pt>
                <c:pt idx="1">
                  <c:v>COPIA SIMPLE</c:v>
                </c:pt>
                <c:pt idx="2">
                  <c:v>COPIA CERTIFICADA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CONSULTA FISICA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Diciembre 2016'!$H$96:$H$102</c:f>
              <c:numCache>
                <c:formatCode>General</c:formatCode>
                <c:ptCount val="7"/>
                <c:pt idx="0">
                  <c:v>136</c:v>
                </c:pt>
                <c:pt idx="1">
                  <c:v>28</c:v>
                </c:pt>
                <c:pt idx="2">
                  <c:v>33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3859328"/>
        <c:axId val="123860864"/>
        <c:axId val="0"/>
      </c:bar3DChart>
      <c:catAx>
        <c:axId val="1238593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3860864"/>
        <c:crosses val="autoZero"/>
        <c:auto val="1"/>
        <c:lblAlgn val="ctr"/>
        <c:lblOffset val="100"/>
      </c:catAx>
      <c:valAx>
        <c:axId val="12386086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3859328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3897860669514413E-4"/>
          <c:y val="0.17007773066828186"/>
          <c:w val="0.96902499120028163"/>
          <c:h val="0.7115019501067039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Diciembre 2016'!$E$157:$E$160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2016'!$F$157:$F$160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Diciembre 2016'!$E$157:$E$160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2016'!$H$157:$H$160</c:f>
              <c:numCache>
                <c:formatCode>General</c:formatCode>
                <c:ptCount val="4"/>
                <c:pt idx="0">
                  <c:v>138</c:v>
                </c:pt>
                <c:pt idx="1">
                  <c:v>56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7.992007992007992E-3"/>
                  <c:y val="0.1068376068376068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138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9.8245614035087723E-3"/>
                  <c:y val="-2.56410256410270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56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7.0175438596491333E-3"/>
                  <c:y val="-3.846153846153846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5736366287548381E-3"/>
                  <c:y val="-4.273504273504273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5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Diciembre 2016'!$E$157:$E$160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2016'!$G$157:$G$160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7972027972028059E-2"/>
                  <c:y val="-7.6923076923076913E-2"/>
                </c:manualLayout>
              </c:layout>
              <c:showVal val="1"/>
            </c:dLbl>
            <c:dLbl>
              <c:idx val="1"/>
              <c:layout>
                <c:manualLayout>
                  <c:x val="2.2644022644022651E-2"/>
                  <c:y val="-0.13675213675213752"/>
                </c:manualLayout>
              </c:layout>
              <c:showVal val="1"/>
            </c:dLbl>
            <c:dLbl>
              <c:idx val="2"/>
              <c:layout>
                <c:manualLayout>
                  <c:x val="1.3320013320013323E-2"/>
                  <c:y val="-0.14529914529914584"/>
                </c:manualLayout>
              </c:layout>
              <c:showVal val="1"/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Diciembre 2016'!$E$157:$E$160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Diciembre 2016'!$I$157:$I$160</c:f>
              <c:numCache>
                <c:formatCode>0%</c:formatCode>
                <c:ptCount val="4"/>
                <c:pt idx="0">
                  <c:v>0.69346733668341709</c:v>
                </c:pt>
                <c:pt idx="1">
                  <c:v>0.28140703517587939</c:v>
                </c:pt>
                <c:pt idx="2">
                  <c:v>0</c:v>
                </c:pt>
                <c:pt idx="3">
                  <c:v>2.5125628140703519E-2</c:v>
                </c:pt>
              </c:numCache>
            </c:numRef>
          </c:val>
        </c:ser>
        <c:dLbls>
          <c:showVal val="1"/>
        </c:dLbls>
        <c:gapWidth val="95"/>
        <c:shape val="cylinder"/>
        <c:axId val="124429056"/>
        <c:axId val="124430592"/>
        <c:axId val="0"/>
      </c:bar3DChart>
      <c:catAx>
        <c:axId val="1244290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4430592"/>
        <c:crosses val="autoZero"/>
        <c:auto val="1"/>
        <c:lblAlgn val="ctr"/>
        <c:lblOffset val="100"/>
      </c:catAx>
      <c:valAx>
        <c:axId val="124430592"/>
        <c:scaling>
          <c:orientation val="minMax"/>
        </c:scaling>
        <c:delete val="1"/>
        <c:axPos val="l"/>
        <c:numFmt formatCode="General" sourceLinked="1"/>
        <c:tickLblPos val="none"/>
        <c:crossAx val="124429056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334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Diciembre 2016'!$E$213:$E$216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2016'!$F$213:$F$216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04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Diciembre 2016'!$E$213:$E$216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2016'!$G$213:$G$216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4962593516209481E-2"/>
                  <c:y val="-6.4814814814815033E-2"/>
                </c:manualLayout>
              </c:layout>
              <c:showVal val="1"/>
            </c:dLbl>
            <c:dLbl>
              <c:idx val="3"/>
              <c:layout>
                <c:manualLayout>
                  <c:x val="1.3300083125519543E-2"/>
                  <c:y val="-2.777777777777793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Diciembre 2016'!$E$213:$E$216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2016'!$H$213:$H$216</c:f>
              <c:numCache>
                <c:formatCode>General</c:formatCode>
                <c:ptCount val="4"/>
                <c:pt idx="0">
                  <c:v>113</c:v>
                </c:pt>
                <c:pt idx="1">
                  <c:v>66</c:v>
                </c:pt>
                <c:pt idx="2">
                  <c:v>6</c:v>
                </c:pt>
                <c:pt idx="3">
                  <c:v>14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showVal val="1"/>
            </c:dLbl>
            <c:dLbl>
              <c:idx val="1"/>
              <c:layout>
                <c:manualLayout>
                  <c:x val="5.4644808743169355E-3"/>
                  <c:y val="-0.10648148148148717"/>
                </c:manualLayout>
              </c:layout>
              <c:showVal val="1"/>
            </c:dLbl>
            <c:dLbl>
              <c:idx val="2"/>
              <c:layout>
                <c:manualLayout>
                  <c:x val="1.4485701756108421E-2"/>
                  <c:y val="-0.16666666666666666"/>
                </c:manualLayout>
              </c:layout>
              <c:showVal val="1"/>
            </c:dLbl>
            <c:dLbl>
              <c:idx val="3"/>
              <c:layout>
                <c:manualLayout>
                  <c:x val="7.2859744990892532E-3"/>
                  <c:y val="-0.10648148148148721"/>
                </c:manualLayout>
              </c:layout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Diciembre 2016'!$E$213:$E$216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Diciembre 2016'!$I$213:$I$216</c:f>
              <c:numCache>
                <c:formatCode>0%</c:formatCode>
                <c:ptCount val="4"/>
                <c:pt idx="0">
                  <c:v>0.56783919597989951</c:v>
                </c:pt>
                <c:pt idx="1">
                  <c:v>0.33165829145728642</c:v>
                </c:pt>
                <c:pt idx="2">
                  <c:v>3.015075376884422E-2</c:v>
                </c:pt>
                <c:pt idx="3">
                  <c:v>7.0351758793969849E-2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4648832"/>
        <c:axId val="124728448"/>
        <c:axId val="0"/>
      </c:bar3DChart>
      <c:catAx>
        <c:axId val="1246488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4728448"/>
        <c:crosses val="autoZero"/>
        <c:auto val="1"/>
        <c:lblAlgn val="ctr"/>
        <c:lblOffset val="100"/>
      </c:catAx>
      <c:valAx>
        <c:axId val="124728448"/>
        <c:scaling>
          <c:orientation val="minMax"/>
        </c:scaling>
        <c:delete val="1"/>
        <c:axPos val="l"/>
        <c:numFmt formatCode="General" sourceLinked="1"/>
        <c:tickLblPos val="none"/>
        <c:crossAx val="124648832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ser>
          <c:idx val="0"/>
          <c:order val="0"/>
          <c:tx>
            <c:strRef>
              <c:f>'[1]ESTAD-ABRIL'!$C$20:$F$20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elete val="1"/>
          </c:dLbls>
          <c:cat>
            <c:strRef>
              <c:f>'[1]ESTAD-ABRIL'!$C$21:$E$21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'[1]ESTAD-ABRIL'!$C$21:$E$21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spPr>
            <a:effectLst>
              <a:outerShdw blurRad="40000" dist="23000" dir="5400000" rotWithShape="0">
                <a:schemeClr val="accent2">
                  <a:lumMod val="75000"/>
                  <a:alpha val="35000"/>
                </a:schemeClr>
              </a:outerShdw>
            </a:effectLst>
          </c:spPr>
          <c:dLbls>
            <c:dLbl>
              <c:idx val="0"/>
              <c:layout>
                <c:manualLayout>
                  <c:x val="2.3953805774278216E-2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122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52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'[1]ESTAD-ABRIL'!$C$21:$E$21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'[1]ESTAD-ABRIL'!$C$22:$E$22</c:f>
              <c:numCache>
                <c:formatCode>General</c:formatCode>
                <c:ptCount val="3"/>
                <c:pt idx="0">
                  <c:v>239</c:v>
                </c:pt>
                <c:pt idx="1">
                  <c:v>146</c:v>
                </c:pt>
                <c:pt idx="2">
                  <c:v>38</c:v>
                </c:pt>
              </c:numCache>
            </c:numRef>
          </c:val>
        </c:ser>
        <c:ser>
          <c:idx val="2"/>
          <c:order val="2"/>
          <c:tx>
            <c:strRef>
              <c:f>'[1]ESTAD-MAYO'!$C$20:$F$20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2.0216272965880012E-2"/>
                  <c:y val="-0.13519813519813961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endParaRPr lang="en-US"/>
                  </a:p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61%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3.1558185404339252E-2"/>
                  <c:y val="-0.13519813519814144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26%</a:t>
                    </a:r>
                  </a:p>
                </c:rich>
              </c:tx>
              <c:spPr/>
              <c:showVal val="1"/>
            </c:dLbl>
            <c:dLbl>
              <c:idx val="2"/>
              <c:layout>
                <c:manualLayout>
                  <c:x val="1.90136660724896E-2"/>
                  <c:y val="-0.111888111888111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showVal val="1"/>
            </c:dLbl>
            <c:showVal val="1"/>
          </c:dLbls>
          <c:cat>
            <c:strRef>
              <c:f>'[1]ESTAD-ABRIL'!$C$21:$E$21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'[1]ESTAD-ABRIL'!$C$23:$E$23</c:f>
              <c:numCache>
                <c:formatCode>General</c:formatCode>
                <c:ptCount val="3"/>
                <c:pt idx="0">
                  <c:v>0.56501182033096931</c:v>
                </c:pt>
                <c:pt idx="1">
                  <c:v>0.34515366430260047</c:v>
                </c:pt>
                <c:pt idx="2">
                  <c:v>8.9834515366430265E-2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4870656"/>
        <c:axId val="124872192"/>
        <c:axId val="0"/>
      </c:bar3DChart>
      <c:catAx>
        <c:axId val="1248706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4872192"/>
        <c:crosses val="autoZero"/>
        <c:auto val="1"/>
        <c:lblAlgn val="ctr"/>
        <c:lblOffset val="100"/>
      </c:catAx>
      <c:valAx>
        <c:axId val="124872192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4870656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GÉNERO</a:t>
            </a:r>
            <a:endParaRPr lang="es-MX"/>
          </a:p>
        </c:rich>
      </c:tx>
      <c:layout/>
      <c:overlay val="1"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55E-2"/>
          <c:y val="0.18814161512033453"/>
          <c:w val="0.94752534287419365"/>
          <c:h val="0.641194479979054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Diciembre 2016'!$H$20:$L$20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dLbls>
            <c:dLbl>
              <c:idx val="2"/>
              <c:layout>
                <c:manualLayout>
                  <c:x val="1.3333333333333341E-2"/>
                  <c:y val="-3.5087707180653543E-2"/>
                </c:manualLayout>
              </c:layout>
              <c:showVal val="1"/>
            </c:dLbl>
            <c:dLbl>
              <c:idx val="3"/>
              <c:layout>
                <c:manualLayout>
                  <c:x val="5.3333333333338128E-3"/>
                  <c:y val="-1.7543853590325467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Diciembre 2016'!$H$21:$K$21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2016'!$H$22:$K$22</c:f>
              <c:numCache>
                <c:formatCode>General</c:formatCode>
                <c:ptCount val="4"/>
                <c:pt idx="0">
                  <c:v>127</c:v>
                </c:pt>
                <c:pt idx="1">
                  <c:v>58</c:v>
                </c:pt>
                <c:pt idx="2">
                  <c:v>1</c:v>
                </c:pt>
                <c:pt idx="3">
                  <c:v>13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-8.7719267951627281E-2"/>
                </c:manualLayout>
              </c:layout>
              <c:showVal val="1"/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Val val="1"/>
            </c:dLbl>
            <c:dLbl>
              <c:idx val="2"/>
              <c:layout>
                <c:manualLayout>
                  <c:x val="1.3333333333333341E-2"/>
                  <c:y val="-0.10526312154196278"/>
                </c:manualLayout>
              </c:layout>
              <c:showVal val="1"/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Diciembre 2016'!$H$21:$K$21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Diciembre 2016'!$H$23:$K$23</c:f>
              <c:numCache>
                <c:formatCode>0%</c:formatCode>
                <c:ptCount val="4"/>
                <c:pt idx="0">
                  <c:v>0.63819095477386933</c:v>
                </c:pt>
                <c:pt idx="1">
                  <c:v>0.29145728643216079</c:v>
                </c:pt>
                <c:pt idx="2">
                  <c:v>5.0251256281407036E-3</c:v>
                </c:pt>
                <c:pt idx="3">
                  <c:v>6.5326633165829151E-2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4906880"/>
        <c:axId val="124793984"/>
        <c:axId val="0"/>
      </c:bar3DChart>
      <c:catAx>
        <c:axId val="1249068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4793984"/>
        <c:crosses val="autoZero"/>
        <c:auto val="1"/>
        <c:lblAlgn val="ctr"/>
        <c:lblOffset val="100"/>
      </c:catAx>
      <c:valAx>
        <c:axId val="12479398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490688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/>
      <c:bar3DChart>
        <c:barDir val="col"/>
        <c:grouping val="stacked"/>
        <c:ser>
          <c:idx val="0"/>
          <c:order val="0"/>
          <c:cat>
            <c:multiLvlStrRef>
              <c:f>'Estadísticas Diciembre 2016'!$D$186:$E$189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2016'!$F$186:$F$189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multiLvlStrRef>
              <c:f>'Estadísticas Diciembre 2016'!$D$186:$E$189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2016'!$G$186:$G$189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 b="1"/>
                      <a:t>31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8.1826636833748009E-3"/>
                  <c:y val="-3.39393939393939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460615785099878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Diciembre 2016'!$D$186:$E$189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2016'!$H$186:$H$189</c:f>
              <c:numCache>
                <c:formatCode>General</c:formatCode>
                <c:ptCount val="4"/>
                <c:pt idx="0">
                  <c:v>31</c:v>
                </c:pt>
                <c:pt idx="1">
                  <c:v>162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0"/>
                  <c:y val="-9.2592592592594766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16%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36404766735E-3"/>
                  <c:y val="-0.12962962962961475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-1.1905073054725091E-2"/>
                  <c:y val="-0.12962977809591936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2%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Diciembre 2016'!$D$186:$E$189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Diciembre 2016'!$I$186:$I$189</c:f>
              <c:numCache>
                <c:formatCode>0%</c:formatCode>
                <c:ptCount val="4"/>
                <c:pt idx="0">
                  <c:v>0.15577889447236182</c:v>
                </c:pt>
                <c:pt idx="1">
                  <c:v>0.81407035175879394</c:v>
                </c:pt>
                <c:pt idx="2">
                  <c:v>2.0100502512562814E-2</c:v>
                </c:pt>
                <c:pt idx="3">
                  <c:v>1.0050251256281407E-2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5016320"/>
        <c:axId val="125030400"/>
        <c:axId val="0"/>
      </c:bar3DChart>
      <c:catAx>
        <c:axId val="1250163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5030400"/>
        <c:crosses val="autoZero"/>
        <c:auto val="1"/>
        <c:lblAlgn val="ctr"/>
        <c:lblOffset val="100"/>
      </c:catAx>
      <c:valAx>
        <c:axId val="125030400"/>
        <c:scaling>
          <c:orientation val="minMax"/>
        </c:scaling>
        <c:delete val="1"/>
        <c:axPos val="l"/>
        <c:numFmt formatCode="General" sourceLinked="1"/>
        <c:tickLblPos val="none"/>
        <c:crossAx val="12501632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2.6272680827177416E-2"/>
          <c:y val="6.6256662206917727E-2"/>
          <c:w val="0.94142430046564951"/>
          <c:h val="0.672365883005717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Diciembre 2016'!$E$240:$E$302</c:f>
              <c:strCache>
                <c:ptCount val="63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Asuntos Internos</c:v>
                </c:pt>
                <c:pt idx="13">
                  <c:v>Dirección de Atención Ciudadana</c:v>
                </c:pt>
                <c:pt idx="14">
                  <c:v>Dirección de Catastro</c:v>
                </c:pt>
                <c:pt idx="15">
                  <c:v>Dirección de Cementerios</c:v>
                </c:pt>
                <c:pt idx="16">
                  <c:v>Dirección de Coplademun</c:v>
                </c:pt>
                <c:pt idx="17">
                  <c:v>Unidad Desarrollo Agropecuario</c:v>
                </c:pt>
                <c:pt idx="18">
                  <c:v>Dirección de Educación </c:v>
                </c:pt>
                <c:pt idx="19">
                  <c:v>Dirección de Enlace con el ayuntamiento</c:v>
                </c:pt>
                <c:pt idx="20">
                  <c:v>Dirección de Delegaciones y Agencia M.</c:v>
                </c:pt>
                <c:pt idx="21">
                  <c:v>Dirección de Fomento al empleo y  emprendurismo        </c:v>
                </c:pt>
                <c:pt idx="22">
                  <c:v>Dirección de Gestión de Calidad</c:v>
                </c:pt>
                <c:pt idx="23">
                  <c:v>Dirección de Gestión Integral del Agua y Drenaje</c:v>
                </c:pt>
                <c:pt idx="24">
                  <c:v>Dir. de Innovacion Gubernamental</c:v>
                </c:pt>
                <c:pt idx="25">
                  <c:v>Dirección de Inspección y Vigilancia</c:v>
                </c:pt>
                <c:pt idx="26">
                  <c:v>Dirección de Integración y Dictaminación</c:v>
                </c:pt>
                <c:pt idx="27">
                  <c:v>Dirección de Mantenimiento de Pavimentos </c:v>
                </c:pt>
                <c:pt idx="28">
                  <c:v>Dirección de Mejoramiento Urbano</c:v>
                </c:pt>
                <c:pt idx="29">
                  <c:v>Dirección de Mercados </c:v>
                </c:pt>
                <c:pt idx="30">
                  <c:v>Dirección  de Movilidad y Transporte</c:v>
                </c:pt>
                <c:pt idx="31">
                  <c:v>Dir. del Museo de Arte de Zapopan</c:v>
                </c:pt>
                <c:pt idx="32">
                  <c:v>Dirección de Obras Públicas e Infraestructura</c:v>
                </c:pt>
                <c:pt idx="33">
                  <c:v>Dirección de Ordenamiento del Territorio </c:v>
                </c:pt>
                <c:pt idx="34">
                  <c:v>Dirección de padrón y Licencias </c:v>
                </c:pt>
                <c:pt idx="35">
                  <c:v>Dirección de Parques y Jardines </c:v>
                </c:pt>
                <c:pt idx="36">
                  <c:v>Dir. de Pavimentos</c:v>
                </c:pt>
                <c:pt idx="37">
                  <c:v>Dirección de Participación Ciudadana</c:v>
                </c:pt>
                <c:pt idx="38">
                  <c:v>Dirección de Programas Sociales Municipales</c:v>
                </c:pt>
                <c:pt idx="39">
                  <c:v>Direción de Programas Sociales y Estrategicos</c:v>
                </c:pt>
                <c:pt idx="40">
                  <c:v>Dirección de Protección al Medio Ambiente </c:v>
                </c:pt>
                <c:pt idx="41">
                  <c:v>Dirección de Protección Civil y Bomberos</c:v>
                </c:pt>
                <c:pt idx="42">
                  <c:v>Dirección de Rastros Municipales </c:v>
                </c:pt>
                <c:pt idx="43">
                  <c:v>Dir. de Registro Civil</c:v>
                </c:pt>
                <c:pt idx="44">
                  <c:v>Dirección de Tianguis y Comercio en espacios Abiertos</c:v>
                </c:pt>
                <c:pt idx="45">
                  <c:v>Dirección General de Ecología</c:v>
                </c:pt>
                <c:pt idx="46">
                  <c:v>Dirección de Transparencia y Buenas Prácticas</c:v>
                </c:pt>
                <c:pt idx="47">
                  <c:v>Instituto de Capacitación y Oferta Educativa</c:v>
                </c:pt>
                <c:pt idx="48">
                  <c:v>Instituto de Cultura </c:v>
                </c:pt>
                <c:pt idx="49">
                  <c:v>Intituto Municipal de la Juventud</c:v>
                </c:pt>
                <c:pt idx="50">
                  <c:v>Intituto Municipal de la Mujer</c:v>
                </c:pt>
                <c:pt idx="51">
                  <c:v>Jefatura de espacios abiertos</c:v>
                </c:pt>
                <c:pt idx="52">
                  <c:v>Jefatura de Gabinete</c:v>
                </c:pt>
                <c:pt idx="53">
                  <c:v>Junta de Reclutamiento</c:v>
                </c:pt>
                <c:pt idx="54">
                  <c:v>Regidor</c:v>
                </c:pt>
                <c:pt idx="55">
                  <c:v>Registro civil</c:v>
                </c:pt>
                <c:pt idx="56">
                  <c:v>Secretaría del Ayuntamiento</c:v>
                </c:pt>
                <c:pt idx="57">
                  <c:v>Secretaria Particular</c:v>
                </c:pt>
                <c:pt idx="58">
                  <c:v>Sindicatura Municipal</c:v>
                </c:pt>
                <c:pt idx="59">
                  <c:v>Tesorería Municipal</c:v>
                </c:pt>
                <c:pt idx="60">
                  <c:v>Unidad de Patrimonio Municipal </c:v>
                </c:pt>
                <c:pt idx="61">
                  <c:v>Unidad de Gestion de Estacionamientos</c:v>
                </c:pt>
                <c:pt idx="62">
                  <c:v>Unidad de Protección  Animal </c:v>
                </c:pt>
              </c:strCache>
            </c:strRef>
          </c:cat>
          <c:val>
            <c:numRef>
              <c:f>'Estadísticas Diciembre 2016'!$F$240:$F$302</c:f>
              <c:numCache>
                <c:formatCode>General</c:formatCode>
                <c:ptCount val="63"/>
                <c:pt idx="0">
                  <c:v>4</c:v>
                </c:pt>
                <c:pt idx="1">
                  <c:v>1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17</c:v>
                </c:pt>
                <c:pt idx="6">
                  <c:v>1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10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9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>
                  <c:v>9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4</c:v>
                </c:pt>
                <c:pt idx="30">
                  <c:v>7</c:v>
                </c:pt>
                <c:pt idx="31">
                  <c:v>0</c:v>
                </c:pt>
                <c:pt idx="32">
                  <c:v>46</c:v>
                </c:pt>
                <c:pt idx="33">
                  <c:v>36</c:v>
                </c:pt>
                <c:pt idx="34">
                  <c:v>20</c:v>
                </c:pt>
                <c:pt idx="35">
                  <c:v>3</c:v>
                </c:pt>
                <c:pt idx="36">
                  <c:v>2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4</c:v>
                </c:pt>
                <c:pt idx="41">
                  <c:v>6</c:v>
                </c:pt>
                <c:pt idx="42">
                  <c:v>3</c:v>
                </c:pt>
                <c:pt idx="43">
                  <c:v>7</c:v>
                </c:pt>
                <c:pt idx="44">
                  <c:v>3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17</c:v>
                </c:pt>
                <c:pt idx="59">
                  <c:v>40</c:v>
                </c:pt>
                <c:pt idx="60">
                  <c:v>5</c:v>
                </c:pt>
                <c:pt idx="61">
                  <c:v>0</c:v>
                </c:pt>
                <c:pt idx="62">
                  <c:v>1</c:v>
                </c:pt>
              </c:numCache>
            </c:numRef>
          </c:val>
        </c:ser>
        <c:shape val="box"/>
        <c:axId val="124936192"/>
        <c:axId val="124937728"/>
        <c:axId val="0"/>
      </c:bar3DChart>
      <c:catAx>
        <c:axId val="1249361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4937728"/>
        <c:crosses val="autoZero"/>
        <c:auto val="1"/>
        <c:lblAlgn val="ctr"/>
        <c:lblOffset val="100"/>
      </c:catAx>
      <c:valAx>
        <c:axId val="124937728"/>
        <c:scaling>
          <c:orientation val="minMax"/>
        </c:scaling>
        <c:delete val="1"/>
        <c:axPos val="l"/>
        <c:numFmt formatCode="General" sourceLinked="1"/>
        <c:tickLblPos val="none"/>
        <c:crossAx val="124936192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multiLvlStrRef>
              <c:f>'Estadísticas Diciembre 2016'!$D$43:$E$59</c:f>
              <c:multiLvlStrCache>
                <c:ptCount val="17"/>
                <c:lvl>
                  <c:pt idx="1">
                    <c:v>SE TIENE POR NO PRESENTADA ( NO CUMPLIÓ PREVENCIÓN)</c:v>
                  </c:pt>
                  <c:pt idx="2">
                    <c:v>NO CUMPLIO CON LOS EXTREMOS DEL ARTÍCULO 79 (REQUISITOS)</c:v>
                  </c:pt>
                  <c:pt idx="3">
                    <c:v>INCOMPETENCIA </c:v>
                  </c:pt>
                  <c:pt idx="4">
                    <c:v>NEGATIVA POR INEXISTENCIA</c:v>
                  </c:pt>
                  <c:pt idx="5">
                    <c:v>NEGATIVA CONFIDENCIAL E INEXISTENTE</c:v>
                  </c:pt>
                  <c:pt idx="6">
                    <c:v>AFIRMATIVO</c:v>
                  </c:pt>
                  <c:pt idx="7">
                    <c:v>AFIRMATIVO PARCIAL POR CONFIDENCIALIDAD </c:v>
                  </c:pt>
                  <c:pt idx="8">
                    <c:v>NEGATIVA POR CONFIDENCIALIDAD Y RESERVADA</c:v>
                  </c:pt>
                  <c:pt idx="9">
                    <c:v>AFIRMATIVO PARCIAL POR CONFIDENCIALIDAD E INEXISTENCIA</c:v>
                  </c:pt>
                  <c:pt idx="10">
                    <c:v>AFIRMATIVO PARCIAL POR CONFIDENCIALIDAD, RESERVA E INEXISTENCIA</c:v>
                  </c:pt>
                  <c:pt idx="11">
                    <c:v>AFIRMATIVO PARCIAL POR INEXISTENCIA</c:v>
                  </c:pt>
                  <c:pt idx="12">
                    <c:v>AFIRMATIVO PARCIAL POR RESERVA</c:v>
                  </c:pt>
                  <c:pt idx="13">
                    <c:v>AFIRMATIVO PARCIAL POR RESERVA Y CONFIDENCIALIDAD</c:v>
                  </c:pt>
                  <c:pt idx="14">
                    <c:v>AFIRMATIVO PARCIAL POR RESERVA E INEXISTENCIA</c:v>
                  </c:pt>
                  <c:pt idx="15">
                    <c:v>NEGATIVA  POR RESERVA</c:v>
                  </c:pt>
                  <c:pt idx="16">
                    <c:v>PREVENCIÓN ENTRAMITE</c:v>
                  </c:pt>
                </c:lvl>
                <c:lvl>
                  <c:pt idx="0">
                    <c:v>TIPO DE RESPUESTAS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</c:lvl>
              </c:multiLvlStrCache>
            </c:multiLvlStrRef>
          </c:cat>
          <c:val>
            <c:numRef>
              <c:f>'Estadísticas Diciembre 2016'!$F$43:$F$59</c:f>
              <c:numCache>
                <c:formatCode>General</c:formatCode>
                <c:ptCount val="17"/>
              </c:numCache>
            </c:numRef>
          </c:val>
        </c:ser>
        <c:ser>
          <c:idx val="1"/>
          <c:order val="1"/>
          <c:cat>
            <c:multiLvlStrRef>
              <c:f>'Estadísticas Diciembre 2016'!$D$43:$E$59</c:f>
              <c:multiLvlStrCache>
                <c:ptCount val="17"/>
                <c:lvl>
                  <c:pt idx="1">
                    <c:v>SE TIENE POR NO PRESENTADA ( NO CUMPLIÓ PREVENCIÓN)</c:v>
                  </c:pt>
                  <c:pt idx="2">
                    <c:v>NO CUMPLIO CON LOS EXTREMOS DEL ARTÍCULO 79 (REQUISITOS)</c:v>
                  </c:pt>
                  <c:pt idx="3">
                    <c:v>INCOMPETENCIA </c:v>
                  </c:pt>
                  <c:pt idx="4">
                    <c:v>NEGATIVA POR INEXISTENCIA</c:v>
                  </c:pt>
                  <c:pt idx="5">
                    <c:v>NEGATIVA CONFIDENCIAL E INEXISTENTE</c:v>
                  </c:pt>
                  <c:pt idx="6">
                    <c:v>AFIRMATIVO</c:v>
                  </c:pt>
                  <c:pt idx="7">
                    <c:v>AFIRMATIVO PARCIAL POR CONFIDENCIALIDAD </c:v>
                  </c:pt>
                  <c:pt idx="8">
                    <c:v>NEGATIVA POR CONFIDENCIALIDAD Y RESERVADA</c:v>
                  </c:pt>
                  <c:pt idx="9">
                    <c:v>AFIRMATIVO PARCIAL POR CONFIDENCIALIDAD E INEXISTENCIA</c:v>
                  </c:pt>
                  <c:pt idx="10">
                    <c:v>AFIRMATIVO PARCIAL POR CONFIDENCIALIDAD, RESERVA E INEXISTENCIA</c:v>
                  </c:pt>
                  <c:pt idx="11">
                    <c:v>AFIRMATIVO PARCIAL POR INEXISTENCIA</c:v>
                  </c:pt>
                  <c:pt idx="12">
                    <c:v>AFIRMATIVO PARCIAL POR RESERVA</c:v>
                  </c:pt>
                  <c:pt idx="13">
                    <c:v>AFIRMATIVO PARCIAL POR RESERVA Y CONFIDENCIALIDAD</c:v>
                  </c:pt>
                  <c:pt idx="14">
                    <c:v>AFIRMATIVO PARCIAL POR RESERVA E INEXISTENCIA</c:v>
                  </c:pt>
                  <c:pt idx="15">
                    <c:v>NEGATIVA  POR RESERVA</c:v>
                  </c:pt>
                  <c:pt idx="16">
                    <c:v>PREVENCIÓN ENTRAMITE</c:v>
                  </c:pt>
                </c:lvl>
                <c:lvl>
                  <c:pt idx="0">
                    <c:v>TIPO DE RESPUESTAS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</c:lvl>
              </c:multiLvlStrCache>
            </c:multiLvlStrRef>
          </c:cat>
          <c:val>
            <c:numRef>
              <c:f>'Estadísticas Diciembre 2016'!$G$43:$G$59</c:f>
              <c:numCache>
                <c:formatCode>General</c:formatCode>
                <c:ptCount val="17"/>
              </c:numCache>
            </c:numRef>
          </c:val>
        </c:ser>
        <c:ser>
          <c:idx val="2"/>
          <c:order val="2"/>
          <c:cat>
            <c:multiLvlStrRef>
              <c:f>'Estadísticas Diciembre 2016'!$D$43:$E$59</c:f>
              <c:multiLvlStrCache>
                <c:ptCount val="17"/>
                <c:lvl>
                  <c:pt idx="1">
                    <c:v>SE TIENE POR NO PRESENTADA ( NO CUMPLIÓ PREVENCIÓN)</c:v>
                  </c:pt>
                  <c:pt idx="2">
                    <c:v>NO CUMPLIO CON LOS EXTREMOS DEL ARTÍCULO 79 (REQUISITOS)</c:v>
                  </c:pt>
                  <c:pt idx="3">
                    <c:v>INCOMPETENCIA </c:v>
                  </c:pt>
                  <c:pt idx="4">
                    <c:v>NEGATIVA POR INEXISTENCIA</c:v>
                  </c:pt>
                  <c:pt idx="5">
                    <c:v>NEGATIVA CONFIDENCIAL E INEXISTENTE</c:v>
                  </c:pt>
                  <c:pt idx="6">
                    <c:v>AFIRMATIVO</c:v>
                  </c:pt>
                  <c:pt idx="7">
                    <c:v>AFIRMATIVO PARCIAL POR CONFIDENCIALIDAD </c:v>
                  </c:pt>
                  <c:pt idx="8">
                    <c:v>NEGATIVA POR CONFIDENCIALIDAD Y RESERVADA</c:v>
                  </c:pt>
                  <c:pt idx="9">
                    <c:v>AFIRMATIVO PARCIAL POR CONFIDENCIALIDAD E INEXISTENCIA</c:v>
                  </c:pt>
                  <c:pt idx="10">
                    <c:v>AFIRMATIVO PARCIAL POR CONFIDENCIALIDAD, RESERVA E INEXISTENCIA</c:v>
                  </c:pt>
                  <c:pt idx="11">
                    <c:v>AFIRMATIVO PARCIAL POR INEXISTENCIA</c:v>
                  </c:pt>
                  <c:pt idx="12">
                    <c:v>AFIRMATIVO PARCIAL POR RESERVA</c:v>
                  </c:pt>
                  <c:pt idx="13">
                    <c:v>AFIRMATIVO PARCIAL POR RESERVA Y CONFIDENCIALIDAD</c:v>
                  </c:pt>
                  <c:pt idx="14">
                    <c:v>AFIRMATIVO PARCIAL POR RESERVA E INEXISTENCIA</c:v>
                  </c:pt>
                  <c:pt idx="15">
                    <c:v>NEGATIVA  POR RESERVA</c:v>
                  </c:pt>
                  <c:pt idx="16">
                    <c:v>PREVENCIÓN ENTRAMITE</c:v>
                  </c:pt>
                </c:lvl>
                <c:lvl>
                  <c:pt idx="0">
                    <c:v>TIPO DE RESPUESTAS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</c:lvl>
              </c:multiLvlStrCache>
            </c:multiLvlStrRef>
          </c:cat>
          <c:val>
            <c:numRef>
              <c:f>'Estadísticas Diciembre 2016'!$H$43:$H$59</c:f>
              <c:numCache>
                <c:formatCode>General</c:formatCode>
                <c:ptCount val="17"/>
              </c:numCache>
            </c:numRef>
          </c:val>
        </c:ser>
        <c:ser>
          <c:idx val="3"/>
          <c:order val="3"/>
          <c:dLbls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Val val="1"/>
          </c:dLbls>
          <c:cat>
            <c:multiLvlStrRef>
              <c:f>'Estadísticas Diciembre 2016'!$D$43:$E$59</c:f>
              <c:multiLvlStrCache>
                <c:ptCount val="17"/>
                <c:lvl>
                  <c:pt idx="1">
                    <c:v>SE TIENE POR NO PRESENTADA ( NO CUMPLIÓ PREVENCIÓN)</c:v>
                  </c:pt>
                  <c:pt idx="2">
                    <c:v>NO CUMPLIO CON LOS EXTREMOS DEL ARTÍCULO 79 (REQUISITOS)</c:v>
                  </c:pt>
                  <c:pt idx="3">
                    <c:v>INCOMPETENCIA </c:v>
                  </c:pt>
                  <c:pt idx="4">
                    <c:v>NEGATIVA POR INEXISTENCIA</c:v>
                  </c:pt>
                  <c:pt idx="5">
                    <c:v>NEGATIVA CONFIDENCIAL E INEXISTENTE</c:v>
                  </c:pt>
                  <c:pt idx="6">
                    <c:v>AFIRMATIVO</c:v>
                  </c:pt>
                  <c:pt idx="7">
                    <c:v>AFIRMATIVO PARCIAL POR CONFIDENCIALIDAD </c:v>
                  </c:pt>
                  <c:pt idx="8">
                    <c:v>NEGATIVA POR CONFIDENCIALIDAD Y RESERVADA</c:v>
                  </c:pt>
                  <c:pt idx="9">
                    <c:v>AFIRMATIVO PARCIAL POR CONFIDENCIALIDAD E INEXISTENCIA</c:v>
                  </c:pt>
                  <c:pt idx="10">
                    <c:v>AFIRMATIVO PARCIAL POR CONFIDENCIALIDAD, RESERVA E INEXISTENCIA</c:v>
                  </c:pt>
                  <c:pt idx="11">
                    <c:v>AFIRMATIVO PARCIAL POR INEXISTENCIA</c:v>
                  </c:pt>
                  <c:pt idx="12">
                    <c:v>AFIRMATIVO PARCIAL POR RESERVA</c:v>
                  </c:pt>
                  <c:pt idx="13">
                    <c:v>AFIRMATIVO PARCIAL POR RESERVA Y CONFIDENCIALIDAD</c:v>
                  </c:pt>
                  <c:pt idx="14">
                    <c:v>AFIRMATIVO PARCIAL POR RESERVA E INEXISTENCIA</c:v>
                  </c:pt>
                  <c:pt idx="15">
                    <c:v>NEGATIVA  POR RESERVA</c:v>
                  </c:pt>
                  <c:pt idx="16">
                    <c:v>PREVENCIÓN ENTRAMITE</c:v>
                  </c:pt>
                </c:lvl>
                <c:lvl>
                  <c:pt idx="0">
                    <c:v>TIPO DE RESPUESTAS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</c:lvl>
              </c:multiLvlStrCache>
            </c:multiLvlStrRef>
          </c:cat>
          <c:val>
            <c:numRef>
              <c:f>'Estadísticas Diciembre 2016'!$I$43:$I$59</c:f>
              <c:numCache>
                <c:formatCode>General</c:formatCode>
                <c:ptCount val="17"/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29</c:v>
                </c:pt>
                <c:pt idx="5">
                  <c:v>0</c:v>
                </c:pt>
                <c:pt idx="6">
                  <c:v>68</c:v>
                </c:pt>
                <c:pt idx="7">
                  <c:v>62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5</c:v>
                </c:pt>
              </c:numCache>
            </c:numRef>
          </c:val>
        </c:ser>
        <c:ser>
          <c:idx val="4"/>
          <c:order val="4"/>
          <c:cat>
            <c:multiLvlStrRef>
              <c:f>'Estadísticas Diciembre 2016'!$D$43:$E$59</c:f>
              <c:multiLvlStrCache>
                <c:ptCount val="17"/>
                <c:lvl>
                  <c:pt idx="1">
                    <c:v>SE TIENE POR NO PRESENTADA ( NO CUMPLIÓ PREVENCIÓN)</c:v>
                  </c:pt>
                  <c:pt idx="2">
                    <c:v>NO CUMPLIO CON LOS EXTREMOS DEL ARTÍCULO 79 (REQUISITOS)</c:v>
                  </c:pt>
                  <c:pt idx="3">
                    <c:v>INCOMPETENCIA </c:v>
                  </c:pt>
                  <c:pt idx="4">
                    <c:v>NEGATIVA POR INEXISTENCIA</c:v>
                  </c:pt>
                  <c:pt idx="5">
                    <c:v>NEGATIVA CONFIDENCIAL E INEXISTENTE</c:v>
                  </c:pt>
                  <c:pt idx="6">
                    <c:v>AFIRMATIVO</c:v>
                  </c:pt>
                  <c:pt idx="7">
                    <c:v>AFIRMATIVO PARCIAL POR CONFIDENCIALIDAD </c:v>
                  </c:pt>
                  <c:pt idx="8">
                    <c:v>NEGATIVA POR CONFIDENCIALIDAD Y RESERVADA</c:v>
                  </c:pt>
                  <c:pt idx="9">
                    <c:v>AFIRMATIVO PARCIAL POR CONFIDENCIALIDAD E INEXISTENCIA</c:v>
                  </c:pt>
                  <c:pt idx="10">
                    <c:v>AFIRMATIVO PARCIAL POR CONFIDENCIALIDAD, RESERVA E INEXISTENCIA</c:v>
                  </c:pt>
                  <c:pt idx="11">
                    <c:v>AFIRMATIVO PARCIAL POR INEXISTENCIA</c:v>
                  </c:pt>
                  <c:pt idx="12">
                    <c:v>AFIRMATIVO PARCIAL POR RESERVA</c:v>
                  </c:pt>
                  <c:pt idx="13">
                    <c:v>AFIRMATIVO PARCIAL POR RESERVA Y CONFIDENCIALIDAD</c:v>
                  </c:pt>
                  <c:pt idx="14">
                    <c:v>AFIRMATIVO PARCIAL POR RESERVA E INEXISTENCIA</c:v>
                  </c:pt>
                  <c:pt idx="15">
                    <c:v>NEGATIVA  POR RESERVA</c:v>
                  </c:pt>
                  <c:pt idx="16">
                    <c:v>PREVENCIÓN ENTRAMITE</c:v>
                  </c:pt>
                </c:lvl>
                <c:lvl>
                  <c:pt idx="0">
                    <c:v>TIPO DE RESPUESTAS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</c:lvl>
              </c:multiLvlStrCache>
            </c:multiLvlStrRef>
          </c:cat>
          <c:val>
            <c:numRef>
              <c:f>'Estadísticas Diciembre 2016'!$J$43:$J$59</c:f>
              <c:numCache>
                <c:formatCode>0%</c:formatCode>
                <c:ptCount val="17"/>
                <c:pt idx="1">
                  <c:v>0</c:v>
                </c:pt>
                <c:pt idx="2">
                  <c:v>0</c:v>
                </c:pt>
                <c:pt idx="3">
                  <c:v>2.5125628140703519E-2</c:v>
                </c:pt>
                <c:pt idx="4">
                  <c:v>0.14572864321608039</c:v>
                </c:pt>
                <c:pt idx="5">
                  <c:v>0</c:v>
                </c:pt>
                <c:pt idx="6">
                  <c:v>0.34170854271356782</c:v>
                </c:pt>
                <c:pt idx="7">
                  <c:v>0.31155778894472363</c:v>
                </c:pt>
                <c:pt idx="8">
                  <c:v>0</c:v>
                </c:pt>
                <c:pt idx="9">
                  <c:v>0</c:v>
                </c:pt>
                <c:pt idx="10">
                  <c:v>5.0251256281407036E-3</c:v>
                </c:pt>
                <c:pt idx="11">
                  <c:v>0.10552763819095477</c:v>
                </c:pt>
                <c:pt idx="12">
                  <c:v>2.0100502512562814E-2</c:v>
                </c:pt>
                <c:pt idx="13">
                  <c:v>0</c:v>
                </c:pt>
                <c:pt idx="14">
                  <c:v>0</c:v>
                </c:pt>
                <c:pt idx="15">
                  <c:v>2.0100502512562814E-2</c:v>
                </c:pt>
                <c:pt idx="16">
                  <c:v>2.5125628140703519E-2</c:v>
                </c:pt>
              </c:numCache>
            </c:numRef>
          </c:val>
        </c:ser>
        <c:shape val="box"/>
        <c:axId val="124975744"/>
        <c:axId val="125063552"/>
        <c:axId val="0"/>
      </c:bar3DChart>
      <c:catAx>
        <c:axId val="124975744"/>
        <c:scaling>
          <c:orientation val="minMax"/>
        </c:scaling>
        <c:axPos val="b"/>
        <c:tickLblPos val="nextTo"/>
        <c:crossAx val="125063552"/>
        <c:crosses val="autoZero"/>
        <c:auto val="1"/>
        <c:lblAlgn val="ctr"/>
        <c:lblOffset val="100"/>
      </c:catAx>
      <c:valAx>
        <c:axId val="125063552"/>
        <c:scaling>
          <c:orientation val="minMax"/>
        </c:scaling>
        <c:axPos val="l"/>
        <c:majorGridlines/>
        <c:numFmt formatCode="General" sourceLinked="1"/>
        <c:tickLblPos val="nextTo"/>
        <c:crossAx val="12497574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180975</xdr:rowOff>
    </xdr:from>
    <xdr:to>
      <xdr:col>6</xdr:col>
      <xdr:colOff>0</xdr:colOff>
      <xdr:row>39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107</xdr:row>
      <xdr:rowOff>142875</xdr:rowOff>
    </xdr:from>
    <xdr:to>
      <xdr:col>9</xdr:col>
      <xdr:colOff>1171575</xdr:colOff>
      <xdr:row>128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485775</xdr:colOff>
      <xdr:row>166</xdr:row>
      <xdr:rowOff>142875</xdr:rowOff>
    </xdr:from>
    <xdr:to>
      <xdr:col>11</xdr:col>
      <xdr:colOff>95250</xdr:colOff>
      <xdr:row>182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220</xdr:row>
      <xdr:rowOff>142875</xdr:rowOff>
    </xdr:from>
    <xdr:to>
      <xdr:col>10</xdr:col>
      <xdr:colOff>0</xdr:colOff>
      <xdr:row>235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9525</xdr:colOff>
      <xdr:row>24</xdr:row>
      <xdr:rowOff>180975</xdr:rowOff>
    </xdr:from>
    <xdr:to>
      <xdr:col>6</xdr:col>
      <xdr:colOff>0</xdr:colOff>
      <xdr:row>39</xdr:row>
      <xdr:rowOff>47625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24</xdr:row>
      <xdr:rowOff>161925</xdr:rowOff>
    </xdr:from>
    <xdr:to>
      <xdr:col>11</xdr:col>
      <xdr:colOff>914400</xdr:colOff>
      <xdr:row>40</xdr:row>
      <xdr:rowOff>9526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192</xdr:row>
      <xdr:rowOff>133350</xdr:rowOff>
    </xdr:from>
    <xdr:to>
      <xdr:col>9</xdr:col>
      <xdr:colOff>361949</xdr:colOff>
      <xdr:row>206</xdr:row>
      <xdr:rowOff>85725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361950</xdr:colOff>
      <xdr:row>309</xdr:row>
      <xdr:rowOff>114300</xdr:rowOff>
    </xdr:from>
    <xdr:to>
      <xdr:col>12</xdr:col>
      <xdr:colOff>0</xdr:colOff>
      <xdr:row>329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36635</xdr:colOff>
      <xdr:row>62</xdr:row>
      <xdr:rowOff>54952</xdr:rowOff>
    </xdr:from>
    <xdr:to>
      <xdr:col>11</xdr:col>
      <xdr:colOff>567837</xdr:colOff>
      <xdr:row>93</xdr:row>
      <xdr:rowOff>18315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4</xdr:col>
      <xdr:colOff>3185947</xdr:colOff>
      <xdr:row>2</xdr:row>
      <xdr:rowOff>120433</xdr:rowOff>
    </xdr:from>
    <xdr:to>
      <xdr:col>5</xdr:col>
      <xdr:colOff>843016</xdr:colOff>
      <xdr:row>8</xdr:row>
      <xdr:rowOff>76638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404740" y="492674"/>
          <a:ext cx="1007242" cy="107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87">
          <cell r="A87" t="str">
            <v>VÍA INFOMEX</v>
          </cell>
        </row>
        <row r="88">
          <cell r="A88" t="str">
            <v>COPIA SIMPLE</v>
          </cell>
        </row>
        <row r="89">
          <cell r="A89" t="str">
            <v>COPIA CERTIFICADA</v>
          </cell>
        </row>
        <row r="90">
          <cell r="A90" t="str">
            <v>CD</v>
          </cell>
        </row>
        <row r="91">
          <cell r="A91" t="str">
            <v>CONSULTA FISICA</v>
          </cell>
        </row>
        <row r="92">
          <cell r="A92" t="str">
            <v>COPIA SIMPLE Y CD</v>
          </cell>
        </row>
        <row r="93">
          <cell r="A93" t="str">
            <v>COPIA SIMPLE Y COPIA CERTIFICADA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4">
          <cell r="A164" t="str">
            <v>CONFIDENCIAL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  <row r="125">
          <cell r="B125">
            <v>2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  <row r="21">
          <cell r="C21" t="str">
            <v>INFOMEX</v>
          </cell>
          <cell r="D21" t="str">
            <v>MANUALES</v>
          </cell>
          <cell r="E21" t="str">
            <v>CORREO</v>
          </cell>
        </row>
        <row r="22">
          <cell r="C22">
            <v>239</v>
          </cell>
          <cell r="D22">
            <v>146</v>
          </cell>
          <cell r="E22">
            <v>38</v>
          </cell>
        </row>
        <row r="23">
          <cell r="C23">
            <v>0.56501182033096931</v>
          </cell>
          <cell r="D23">
            <v>0.34515366430260047</v>
          </cell>
          <cell r="E23">
            <v>8.9834515366430265E-2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3"/>
  <sheetViews>
    <sheetView tabSelected="1" zoomScale="87" zoomScaleNormal="87" workbookViewId="0">
      <selection activeCell="C20" sqref="C20:F20"/>
    </sheetView>
  </sheetViews>
  <sheetFormatPr baseColWidth="10" defaultRowHeight="1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50.28515625" customWidth="1"/>
    <col min="6" max="6" width="26.42578125" customWidth="1"/>
    <col min="7" max="7" width="7.14062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140625" customWidth="1"/>
    <col min="13" max="13" width="2.5703125" hidden="1" customWidth="1"/>
    <col min="14" max="14" width="3.5703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</row>
    <row r="3" spans="1:1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</row>
    <row r="4" spans="1:1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</row>
    <row r="5" spans="1:1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</row>
    <row r="6" spans="1:1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</row>
    <row r="7" spans="1:14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</row>
    <row r="8" spans="1:14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"/>
    </row>
    <row r="9" spans="1:1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"/>
    </row>
    <row r="10" spans="1:1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</row>
    <row r="11" spans="1:1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</row>
    <row r="12" spans="1:14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50.25" customHeight="1">
      <c r="A13" s="1"/>
      <c r="B13" s="76" t="s">
        <v>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"/>
      <c r="N13" s="1"/>
    </row>
    <row r="14" spans="1:14" ht="43.5" customHeight="1" thickBot="1">
      <c r="A14" s="1"/>
      <c r="B14" s="78" t="s">
        <v>89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4"/>
      <c r="N14" s="1"/>
    </row>
    <row r="15" spans="1:14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"/>
    </row>
    <row r="16" spans="1:14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"/>
    </row>
    <row r="17" spans="1:1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"/>
    </row>
    <row r="18" spans="1:1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5" ht="15.75" thickBot="1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5" ht="20.25" customHeight="1" thickBot="1">
      <c r="A20" s="1"/>
      <c r="C20" s="80" t="s">
        <v>1</v>
      </c>
      <c r="D20" s="81"/>
      <c r="E20" s="81"/>
      <c r="F20" s="82"/>
      <c r="G20" s="5"/>
      <c r="H20" s="80" t="s">
        <v>2</v>
      </c>
      <c r="I20" s="81"/>
      <c r="J20" s="81"/>
      <c r="K20" s="81"/>
      <c r="L20" s="82"/>
      <c r="M20" s="5"/>
      <c r="N20" s="1"/>
      <c r="O20" s="6"/>
    </row>
    <row r="21" spans="1:15" s="11" customFormat="1" ht="30.75" thickBot="1">
      <c r="A21" s="7"/>
      <c r="B21" s="8"/>
      <c r="C21" s="9" t="s">
        <v>3</v>
      </c>
      <c r="D21" s="10" t="s">
        <v>4</v>
      </c>
      <c r="E21" s="9" t="s">
        <v>5</v>
      </c>
      <c r="F21" s="9" t="s">
        <v>6</v>
      </c>
      <c r="G21" s="8"/>
      <c r="H21" s="71" t="s">
        <v>7</v>
      </c>
      <c r="I21" s="71" t="s">
        <v>8</v>
      </c>
      <c r="J21" s="9" t="s">
        <v>9</v>
      </c>
      <c r="K21" s="71" t="s">
        <v>10</v>
      </c>
      <c r="L21" s="9" t="s">
        <v>6</v>
      </c>
      <c r="M21" s="8"/>
      <c r="N21" s="7"/>
    </row>
    <row r="22" spans="1:15" ht="16.5" thickBot="1">
      <c r="A22" s="1"/>
      <c r="C22" s="12">
        <v>122</v>
      </c>
      <c r="D22" s="13">
        <v>52</v>
      </c>
      <c r="E22" s="13">
        <v>25</v>
      </c>
      <c r="F22" s="14">
        <f>SUM(C22:E22)</f>
        <v>199</v>
      </c>
      <c r="G22" s="5"/>
      <c r="H22" s="12">
        <v>127</v>
      </c>
      <c r="I22" s="12">
        <v>58</v>
      </c>
      <c r="J22" s="12">
        <v>1</v>
      </c>
      <c r="K22" s="12">
        <v>13</v>
      </c>
      <c r="L22" s="14">
        <f>SUM(H22:K22)</f>
        <v>199</v>
      </c>
      <c r="M22" s="5"/>
      <c r="N22" s="1"/>
      <c r="O22" s="6"/>
    </row>
    <row r="23" spans="1:15" ht="16.5" thickBot="1">
      <c r="A23" s="1"/>
      <c r="C23" s="15">
        <f>+C22/F22</f>
        <v>0.61306532663316582</v>
      </c>
      <c r="D23" s="16">
        <f>+D22/F22</f>
        <v>0.2613065326633166</v>
      </c>
      <c r="E23" s="17">
        <f>+E22/F22</f>
        <v>0.12562814070351758</v>
      </c>
      <c r="F23" s="18">
        <f>SUM(C23:E23)</f>
        <v>1</v>
      </c>
      <c r="G23" s="5"/>
      <c r="H23" s="15">
        <f>+H22/L22</f>
        <v>0.63819095477386933</v>
      </c>
      <c r="I23" s="15">
        <f>+I22/L22</f>
        <v>0.29145728643216079</v>
      </c>
      <c r="J23" s="15">
        <f>+J22/L22</f>
        <v>5.0251256281407036E-3</v>
      </c>
      <c r="K23" s="15">
        <f>+K22/L22</f>
        <v>6.5326633165829151E-2</v>
      </c>
      <c r="L23" s="18">
        <f>SUM(H23:K23)</f>
        <v>1</v>
      </c>
      <c r="M23" s="5"/>
      <c r="N23" s="1"/>
      <c r="O23" s="6"/>
    </row>
    <row r="24" spans="1:15">
      <c r="A24" s="1"/>
      <c r="C24" s="5"/>
      <c r="D24" s="5"/>
      <c r="E24" s="5"/>
      <c r="F24" s="5"/>
      <c r="G24" s="5"/>
      <c r="H24" s="5"/>
      <c r="I24" s="5"/>
      <c r="J24" s="5"/>
      <c r="K24" s="19"/>
      <c r="L24" s="19"/>
      <c r="M24" s="19"/>
      <c r="N24" s="1"/>
      <c r="O24" s="6"/>
    </row>
    <row r="25" spans="1:15">
      <c r="A25" s="1"/>
      <c r="C25" s="5"/>
      <c r="D25" s="5"/>
      <c r="E25" s="5"/>
      <c r="F25" s="5"/>
      <c r="G25" s="5"/>
      <c r="H25" s="5"/>
      <c r="I25" s="5"/>
      <c r="J25" s="19"/>
      <c r="K25" s="19"/>
      <c r="L25" s="19"/>
      <c r="M25" s="19"/>
      <c r="N25" s="1"/>
      <c r="O25" s="6"/>
    </row>
    <row r="26" spans="1:15">
      <c r="A26" s="1"/>
      <c r="C26" s="5"/>
      <c r="D26" s="5"/>
      <c r="E26" s="5"/>
      <c r="F26" s="5"/>
      <c r="G26" s="5"/>
      <c r="H26" s="5"/>
      <c r="I26" s="5"/>
      <c r="J26" s="19"/>
      <c r="K26" s="19"/>
      <c r="L26" s="19"/>
      <c r="M26" s="5"/>
      <c r="N26" s="1"/>
    </row>
    <row r="27" spans="1:1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"/>
    </row>
    <row r="31" spans="1:1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"/>
    </row>
    <row r="32" spans="1:1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"/>
    </row>
    <row r="33" spans="1:14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"/>
    </row>
    <row r="34" spans="1:14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"/>
    </row>
    <row r="35" spans="1:14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"/>
    </row>
    <row r="36" spans="1:14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"/>
    </row>
    <row r="37" spans="1:14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"/>
    </row>
    <row r="38" spans="1:14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"/>
    </row>
    <row r="39" spans="1:14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9.5" customHeight="1" thickBot="1">
      <c r="A43" s="1"/>
      <c r="C43" s="5"/>
      <c r="D43" s="83" t="s">
        <v>11</v>
      </c>
      <c r="E43" s="83"/>
      <c r="F43" s="83"/>
      <c r="G43" s="83"/>
      <c r="H43" s="83"/>
      <c r="I43" s="83"/>
      <c r="J43" s="83"/>
      <c r="K43" s="5"/>
      <c r="L43" s="5"/>
      <c r="M43" s="5"/>
      <c r="N43" s="1"/>
    </row>
    <row r="44" spans="1:14" ht="15.75" thickBot="1">
      <c r="A44" s="1"/>
      <c r="C44" s="5"/>
      <c r="D44" s="12">
        <v>1</v>
      </c>
      <c r="E44" s="20" t="str">
        <f>+'[1]ACUM-MAYO'!A61</f>
        <v>SE TIENE POR NO PRESENTADA ( NO CUMPLIÓ PREVENCIÓN)</v>
      </c>
      <c r="F44" s="21"/>
      <c r="G44" s="21"/>
      <c r="H44" s="22"/>
      <c r="I44" s="12">
        <v>0</v>
      </c>
      <c r="J44" s="15">
        <f>+$I44/$I61</f>
        <v>0</v>
      </c>
      <c r="K44" s="5"/>
      <c r="L44" s="5"/>
      <c r="M44" s="5"/>
      <c r="N44" s="1"/>
    </row>
    <row r="45" spans="1:14" ht="15.75" thickBot="1">
      <c r="A45" s="1"/>
      <c r="C45" s="5"/>
      <c r="D45" s="12">
        <v>2</v>
      </c>
      <c r="E45" s="20" t="str">
        <f>+'[1]ACUM-MAYO'!A62</f>
        <v>NO CUMPLIO CON LOS EXTREMOS DEL ARTÍCULO 79 (REQUISITOS)</v>
      </c>
      <c r="F45" s="21"/>
      <c r="G45" s="21"/>
      <c r="H45" s="22"/>
      <c r="I45" s="12">
        <v>0</v>
      </c>
      <c r="J45" s="15">
        <f>+$I45/$I61</f>
        <v>0</v>
      </c>
      <c r="K45" s="5"/>
      <c r="L45" s="5"/>
      <c r="M45" s="5"/>
      <c r="N45" s="1"/>
    </row>
    <row r="46" spans="1:14" ht="15.75" thickBot="1">
      <c r="A46" s="1"/>
      <c r="C46" s="5"/>
      <c r="D46" s="12">
        <v>3</v>
      </c>
      <c r="E46" s="20" t="str">
        <f>+'[1]ACUM-MAYO'!A63</f>
        <v xml:space="preserve">INCOMPETENCIA </v>
      </c>
      <c r="F46" s="21"/>
      <c r="G46" s="21"/>
      <c r="H46" s="22"/>
      <c r="I46" s="12">
        <v>5</v>
      </c>
      <c r="J46" s="15">
        <f>+$I46/$I61</f>
        <v>2.5125628140703519E-2</v>
      </c>
      <c r="K46" s="5"/>
      <c r="L46" s="5"/>
      <c r="M46" s="5"/>
      <c r="N46" s="1"/>
    </row>
    <row r="47" spans="1:14" ht="15.75" thickBot="1">
      <c r="A47" s="1"/>
      <c r="C47" s="5"/>
      <c r="D47" s="12">
        <v>4</v>
      </c>
      <c r="E47" s="20" t="str">
        <f>+'[1]ACUM-MAYO'!A64</f>
        <v>NEGATIVA POR INEXISTENCIA</v>
      </c>
      <c r="F47" s="21"/>
      <c r="G47" s="21"/>
      <c r="H47" s="22"/>
      <c r="I47" s="12">
        <v>29</v>
      </c>
      <c r="J47" s="15">
        <f>+$I47/$I61</f>
        <v>0.14572864321608039</v>
      </c>
      <c r="K47" s="5"/>
      <c r="L47" s="5"/>
      <c r="M47" s="5"/>
      <c r="N47" s="1"/>
    </row>
    <row r="48" spans="1:14" ht="15.75" thickBot="1">
      <c r="A48" s="1"/>
      <c r="C48" s="5"/>
      <c r="D48" s="12">
        <v>5</v>
      </c>
      <c r="E48" s="20" t="str">
        <f>+'[1]ACUM-MAYO'!A65</f>
        <v>NEGATIVA CONFIDENCIAL E INEXISTENTE</v>
      </c>
      <c r="F48" s="21"/>
      <c r="G48" s="21"/>
      <c r="H48" s="22"/>
      <c r="I48" s="12">
        <v>0</v>
      </c>
      <c r="J48" s="15">
        <f>+$I48/$I61</f>
        <v>0</v>
      </c>
      <c r="K48" s="5"/>
      <c r="L48" s="5"/>
      <c r="M48" s="5"/>
      <c r="N48" s="1"/>
    </row>
    <row r="49" spans="1:14" ht="15.75" thickBot="1">
      <c r="A49" s="1"/>
      <c r="C49" s="5"/>
      <c r="D49" s="12">
        <v>6</v>
      </c>
      <c r="E49" s="20" t="str">
        <f>+'[1]ACUM-MAYO'!A66</f>
        <v>AFIRMATIVO</v>
      </c>
      <c r="F49" s="21"/>
      <c r="G49" s="21"/>
      <c r="H49" s="22"/>
      <c r="I49" s="12">
        <v>68</v>
      </c>
      <c r="J49" s="15">
        <f>+$I49/I61</f>
        <v>0.34170854271356782</v>
      </c>
      <c r="K49" s="5"/>
      <c r="L49" s="5"/>
      <c r="M49" s="5"/>
      <c r="N49" s="1"/>
    </row>
    <row r="50" spans="1:14" ht="15.75" thickBot="1">
      <c r="A50" s="1"/>
      <c r="C50" s="5"/>
      <c r="D50" s="12">
        <v>7</v>
      </c>
      <c r="E50" s="20" t="str">
        <f>+'[1]ACUM-MAYO'!A67</f>
        <v xml:space="preserve">AFIRMATIVO PARCIAL POR CONFIDENCIALIDAD </v>
      </c>
      <c r="F50" s="21"/>
      <c r="G50" s="21"/>
      <c r="H50" s="22"/>
      <c r="I50" s="12">
        <v>62</v>
      </c>
      <c r="J50" s="15">
        <f>+$I50/I61</f>
        <v>0.31155778894472363</v>
      </c>
      <c r="K50" s="5"/>
      <c r="L50" s="5"/>
      <c r="M50" s="5"/>
      <c r="N50" s="1"/>
    </row>
    <row r="51" spans="1:14" ht="15.75" thickBot="1">
      <c r="A51" s="1"/>
      <c r="C51" s="5"/>
      <c r="D51" s="12">
        <v>8</v>
      </c>
      <c r="E51" s="20" t="str">
        <f>+'[1]ACUM-MAYO'!A68</f>
        <v>NEGATIVA POR CONFIDENCIALIDAD Y RESERVADA</v>
      </c>
      <c r="F51" s="23"/>
      <c r="G51" s="23"/>
      <c r="H51" s="24"/>
      <c r="I51" s="12">
        <v>0</v>
      </c>
      <c r="J51" s="15">
        <f>+$I51/I61</f>
        <v>0</v>
      </c>
      <c r="K51" s="5"/>
      <c r="L51" s="5"/>
      <c r="M51" s="5"/>
      <c r="N51" s="1"/>
    </row>
    <row r="52" spans="1:14" ht="15.75" thickBot="1">
      <c r="A52" s="1"/>
      <c r="C52" s="5"/>
      <c r="D52" s="12">
        <v>9</v>
      </c>
      <c r="E52" s="20" t="str">
        <f>+'[1]ACUM-MAYO'!A69</f>
        <v>AFIRMATIVO PARCIAL POR CONFIDENCIALIDAD E INEXISTENCIA</v>
      </c>
      <c r="F52" s="23"/>
      <c r="G52" s="23"/>
      <c r="H52" s="24"/>
      <c r="I52" s="12">
        <v>0</v>
      </c>
      <c r="J52" s="15">
        <f>+I52/I61</f>
        <v>0</v>
      </c>
      <c r="K52" s="5"/>
      <c r="L52" s="5"/>
      <c r="M52" s="5"/>
      <c r="N52" s="1"/>
    </row>
    <row r="53" spans="1:14" ht="15.75" thickBot="1">
      <c r="A53" s="1"/>
      <c r="C53" s="5"/>
      <c r="D53" s="12">
        <v>10</v>
      </c>
      <c r="E53" s="20" t="str">
        <f>+'[1]ACUM-MAYO'!A70</f>
        <v>AFIRMATIVO PARCIAL POR CONFIDENCIALIDAD, RESERVA E INEXISTENCIA</v>
      </c>
      <c r="F53" s="23"/>
      <c r="G53" s="23"/>
      <c r="H53" s="24"/>
      <c r="I53" s="12">
        <v>1</v>
      </c>
      <c r="J53" s="15">
        <f>+I53/I61</f>
        <v>5.0251256281407036E-3</v>
      </c>
      <c r="K53" s="5"/>
      <c r="L53" s="5"/>
      <c r="M53" s="5"/>
      <c r="N53" s="1"/>
    </row>
    <row r="54" spans="1:14" ht="15.75" thickBot="1">
      <c r="A54" s="1"/>
      <c r="C54" s="5"/>
      <c r="D54" s="12">
        <v>11</v>
      </c>
      <c r="E54" s="20" t="str">
        <f>+'[1]ACUM-MAYO'!A71</f>
        <v>AFIRMATIVO PARCIAL POR INEXISTENCIA</v>
      </c>
      <c r="F54" s="23"/>
      <c r="G54" s="23"/>
      <c r="H54" s="24"/>
      <c r="I54" s="12">
        <v>21</v>
      </c>
      <c r="J54" s="15">
        <f>+$I54/I61</f>
        <v>0.10552763819095477</v>
      </c>
      <c r="K54" s="5"/>
      <c r="L54" s="5"/>
      <c r="M54" s="5"/>
      <c r="N54" s="1"/>
    </row>
    <row r="55" spans="1:14" ht="15.75" thickBot="1">
      <c r="A55" s="1"/>
      <c r="C55" s="5"/>
      <c r="D55" s="12">
        <v>12</v>
      </c>
      <c r="E55" s="20" t="str">
        <f>+'[1]ACUM-MAYO'!A72</f>
        <v>AFIRMATIVO PARCIAL POR RESERVA</v>
      </c>
      <c r="F55" s="21"/>
      <c r="G55" s="21"/>
      <c r="H55" s="22"/>
      <c r="I55" s="12">
        <v>4</v>
      </c>
      <c r="J55" s="15">
        <f>+$I55/I61</f>
        <v>2.0100502512562814E-2</v>
      </c>
      <c r="K55" s="5"/>
      <c r="L55" s="5"/>
      <c r="M55" s="5"/>
      <c r="N55" s="1"/>
    </row>
    <row r="56" spans="1:14" ht="15.75" thickBot="1">
      <c r="A56" s="1"/>
      <c r="C56" s="5"/>
      <c r="D56" s="12">
        <v>13</v>
      </c>
      <c r="E56" s="20" t="str">
        <f>+'[1]ACUM-MAYO'!A73</f>
        <v>AFIRMATIVO PARCIAL POR RESERVA Y CONFIDENCIALIDAD</v>
      </c>
      <c r="F56" s="21"/>
      <c r="G56" s="21"/>
      <c r="H56" s="22"/>
      <c r="I56" s="12">
        <v>0</v>
      </c>
      <c r="J56" s="15">
        <f>+$I56/I61</f>
        <v>0</v>
      </c>
      <c r="K56" s="5"/>
      <c r="L56" s="5"/>
      <c r="M56" s="5"/>
      <c r="N56" s="1"/>
    </row>
    <row r="57" spans="1:14" ht="15.75" thickBot="1">
      <c r="A57" s="1"/>
      <c r="C57" s="5"/>
      <c r="D57" s="12">
        <v>14</v>
      </c>
      <c r="E57" s="20" t="str">
        <f>+'[1]ACUM-MAYO'!A74</f>
        <v>AFIRMATIVO PARCIAL POR RESERVA E INEXISTENCIA</v>
      </c>
      <c r="F57" s="21"/>
      <c r="G57" s="21"/>
      <c r="H57" s="22"/>
      <c r="I57" s="12">
        <v>0</v>
      </c>
      <c r="J57" s="15">
        <f>+$I57/I61</f>
        <v>0</v>
      </c>
      <c r="K57" s="5"/>
      <c r="L57" s="5"/>
      <c r="M57" s="5"/>
      <c r="N57" s="1"/>
    </row>
    <row r="58" spans="1:14" ht="15.75" thickBot="1">
      <c r="A58" s="1"/>
      <c r="C58" s="5"/>
      <c r="D58" s="12">
        <v>15</v>
      </c>
      <c r="E58" s="20" t="str">
        <f>+'[1]ACUM-MAYO'!A75</f>
        <v>NEGATIVA  POR RESERVA</v>
      </c>
      <c r="F58" s="21"/>
      <c r="G58" s="21"/>
      <c r="H58" s="22"/>
      <c r="I58" s="12">
        <v>4</v>
      </c>
      <c r="J58" s="15">
        <f>+$I58/I61</f>
        <v>2.0100502512562814E-2</v>
      </c>
      <c r="K58" s="5"/>
      <c r="L58" s="5"/>
      <c r="M58" s="5"/>
      <c r="N58" s="1"/>
    </row>
    <row r="59" spans="1:14" ht="15.75" thickBot="1">
      <c r="A59" s="1"/>
      <c r="C59" s="5"/>
      <c r="D59" s="12">
        <v>16</v>
      </c>
      <c r="E59" s="20" t="str">
        <f>+'[1]ACUM-MAYO'!A76</f>
        <v>PREVENCIÓN ENTRAMITE</v>
      </c>
      <c r="F59" s="21"/>
      <c r="G59" s="21"/>
      <c r="H59" s="22"/>
      <c r="I59" s="12">
        <v>5</v>
      </c>
      <c r="J59" s="15">
        <f>+I59/I61</f>
        <v>2.5125628140703519E-2</v>
      </c>
      <c r="K59" s="5"/>
      <c r="L59" s="5"/>
      <c r="M59" s="5"/>
      <c r="N59" s="1"/>
    </row>
    <row r="60" spans="1:14" s="27" customFormat="1" ht="16.5" thickBot="1">
      <c r="A60" s="25"/>
      <c r="B60" s="26"/>
      <c r="C60" s="26"/>
      <c r="D60" s="26"/>
      <c r="E60" s="26"/>
      <c r="F60" s="26"/>
      <c r="G60" s="26"/>
      <c r="H60" s="26"/>
      <c r="K60" s="26"/>
      <c r="L60" s="26"/>
      <c r="M60" s="26"/>
      <c r="N60" s="25"/>
    </row>
    <row r="61" spans="1:14" ht="16.5" thickBot="1">
      <c r="A61" s="1"/>
      <c r="C61" s="5"/>
      <c r="D61" s="5"/>
      <c r="E61" s="5"/>
      <c r="F61" s="5"/>
      <c r="G61" s="5"/>
      <c r="H61" s="5"/>
      <c r="I61" s="14">
        <f>SUM(I44:I59)</f>
        <v>199</v>
      </c>
      <c r="J61" s="18">
        <f>SUM(J44:J60)</f>
        <v>1</v>
      </c>
      <c r="K61" s="5"/>
      <c r="L61" s="5"/>
      <c r="M61" s="5"/>
      <c r="N61" s="1"/>
    </row>
    <row r="62" spans="1:14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"/>
    </row>
    <row r="63" spans="1:14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"/>
    </row>
    <row r="64" spans="1:14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"/>
    </row>
    <row r="65" spans="1:14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"/>
    </row>
    <row r="66" spans="1:14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"/>
    </row>
    <row r="67" spans="1:14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"/>
    </row>
    <row r="68" spans="1:14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1"/>
    </row>
    <row r="69" spans="1:14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1"/>
    </row>
    <row r="70" spans="1:14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1"/>
    </row>
    <row r="71" spans="1:14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1"/>
    </row>
    <row r="72" spans="1:14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1"/>
    </row>
    <row r="73" spans="1:14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1"/>
    </row>
    <row r="74" spans="1:14">
      <c r="A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1"/>
    </row>
    <row r="75" spans="1:14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1"/>
    </row>
    <row r="76" spans="1:14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1"/>
    </row>
    <row r="77" spans="1:14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1"/>
    </row>
    <row r="78" spans="1:14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1"/>
    </row>
    <row r="79" spans="1:14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1"/>
    </row>
    <row r="80" spans="1:14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1"/>
    </row>
    <row r="81" spans="1:14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1"/>
    </row>
    <row r="82" spans="1:14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1"/>
    </row>
    <row r="83" spans="1:14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1"/>
    </row>
    <row r="84" spans="1:14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1"/>
    </row>
    <row r="85" spans="1:14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1"/>
    </row>
    <row r="86" spans="1:14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1"/>
    </row>
    <row r="87" spans="1:14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1"/>
    </row>
    <row r="88" spans="1:14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1"/>
    </row>
    <row r="89" spans="1:14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1"/>
    </row>
    <row r="90" spans="1:14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1"/>
    </row>
    <row r="91" spans="1:14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1"/>
    </row>
    <row r="92" spans="1:14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1"/>
    </row>
    <row r="93" spans="1:14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1"/>
    </row>
    <row r="94" spans="1:14" ht="15.75" thickBot="1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1"/>
    </row>
    <row r="95" spans="1:14" ht="19.5" customHeight="1" thickBot="1">
      <c r="A95" s="1"/>
      <c r="C95" s="5"/>
      <c r="D95" s="84" t="s">
        <v>12</v>
      </c>
      <c r="E95" s="85"/>
      <c r="F95" s="85"/>
      <c r="G95" s="85"/>
      <c r="H95" s="85"/>
      <c r="I95" s="86"/>
      <c r="J95" s="5"/>
      <c r="K95" s="5"/>
      <c r="L95" s="5"/>
      <c r="M95" s="5"/>
      <c r="N95" s="1"/>
    </row>
    <row r="96" spans="1:14" ht="15.75" customHeight="1" thickBot="1">
      <c r="A96" s="1"/>
      <c r="C96" s="5"/>
      <c r="D96" s="28">
        <v>1</v>
      </c>
      <c r="E96" s="29" t="str">
        <f>+'[1]ACUM-MAYO'!A87</f>
        <v>VÍA INFOMEX</v>
      </c>
      <c r="F96" s="30"/>
      <c r="G96" s="31"/>
      <c r="H96" s="32">
        <v>136</v>
      </c>
      <c r="I96" s="33">
        <f>+H96/H104</f>
        <v>0.68341708542713564</v>
      </c>
      <c r="J96" s="5"/>
      <c r="K96" s="5"/>
      <c r="L96" s="5"/>
      <c r="M96" s="5"/>
      <c r="N96" s="1"/>
    </row>
    <row r="97" spans="1:14" ht="15.75" customHeight="1" thickBot="1">
      <c r="A97" s="1"/>
      <c r="C97" s="5"/>
      <c r="D97" s="28">
        <v>2</v>
      </c>
      <c r="E97" s="29" t="str">
        <f>+'[1]ACUM-MAYO'!A88</f>
        <v>COPIA SIMPLE</v>
      </c>
      <c r="F97" s="30"/>
      <c r="G97" s="31"/>
      <c r="H97" s="32">
        <v>28</v>
      </c>
      <c r="I97" s="33">
        <f>H97/H104</f>
        <v>0.1407035175879397</v>
      </c>
      <c r="J97" s="5"/>
      <c r="K97" s="5"/>
      <c r="L97" s="5"/>
      <c r="M97" s="5"/>
      <c r="N97" s="1"/>
    </row>
    <row r="98" spans="1:14" ht="15.75" customHeight="1" thickBot="1">
      <c r="A98" s="1"/>
      <c r="C98" s="5"/>
      <c r="D98" s="28">
        <v>3</v>
      </c>
      <c r="E98" s="29" t="str">
        <f>+'[1]ACUM-MAYO'!A89</f>
        <v>COPIA CERTIFICADA</v>
      </c>
      <c r="F98" s="30"/>
      <c r="G98" s="31"/>
      <c r="H98" s="32">
        <v>33</v>
      </c>
      <c r="I98" s="33">
        <f>+H98/H104</f>
        <v>0.16582914572864321</v>
      </c>
      <c r="J98" s="5"/>
      <c r="K98" s="5"/>
      <c r="L98" s="5"/>
      <c r="M98" s="5"/>
      <c r="N98" s="1"/>
    </row>
    <row r="99" spans="1:14" ht="15.75" customHeight="1" thickBot="1">
      <c r="A99" s="1"/>
      <c r="C99" s="5"/>
      <c r="D99" s="28">
        <v>4</v>
      </c>
      <c r="E99" s="29" t="str">
        <f>+'[1]ACUM-MAYO'!A93</f>
        <v>COPIA SIMPLE Y COPIA CERTIFICADA</v>
      </c>
      <c r="F99" s="30"/>
      <c r="G99" s="31"/>
      <c r="H99" s="32">
        <v>1</v>
      </c>
      <c r="I99" s="33">
        <f>H99/H104</f>
        <v>5.0251256281407036E-3</v>
      </c>
      <c r="J99" s="5"/>
      <c r="K99" s="5"/>
      <c r="L99" s="5"/>
      <c r="M99" s="5"/>
      <c r="N99" s="1"/>
    </row>
    <row r="100" spans="1:14" ht="15.75" customHeight="1" thickBot="1">
      <c r="A100" s="1"/>
      <c r="C100" s="5"/>
      <c r="D100" s="28">
        <v>5</v>
      </c>
      <c r="E100" s="29" t="str">
        <f>+'[1]ACUM-MAYO'!A90</f>
        <v>CD</v>
      </c>
      <c r="F100" s="30"/>
      <c r="G100" s="31"/>
      <c r="H100" s="32">
        <v>0</v>
      </c>
      <c r="I100" s="33">
        <f>+H100/H104</f>
        <v>0</v>
      </c>
      <c r="J100" s="5"/>
      <c r="K100" s="5"/>
      <c r="L100" s="5"/>
      <c r="M100" s="5"/>
      <c r="N100" s="1"/>
    </row>
    <row r="101" spans="1:14" ht="15.75" customHeight="1" thickBot="1">
      <c r="A101" s="1"/>
      <c r="C101" s="5"/>
      <c r="D101" s="28">
        <v>6</v>
      </c>
      <c r="E101" s="29" t="str">
        <f>+'[1]ACUM-MAYO'!A91</f>
        <v>CONSULTA FISICA</v>
      </c>
      <c r="F101" s="30"/>
      <c r="G101" s="31"/>
      <c r="H101" s="32">
        <v>0</v>
      </c>
      <c r="I101" s="33">
        <f>+H101/H104</f>
        <v>0</v>
      </c>
      <c r="J101" s="5"/>
      <c r="K101" s="5"/>
      <c r="L101" s="5"/>
      <c r="M101" s="5"/>
      <c r="N101" s="1"/>
    </row>
    <row r="102" spans="1:14" ht="15.75" customHeight="1">
      <c r="A102" s="1"/>
      <c r="C102" s="5"/>
      <c r="D102" s="28">
        <v>7</v>
      </c>
      <c r="E102" s="29" t="str">
        <f>+'[1]ACUM-MAYO'!A92</f>
        <v>COPIA SIMPLE Y CD</v>
      </c>
      <c r="F102" s="30"/>
      <c r="G102" s="31"/>
      <c r="H102" s="32">
        <v>1</v>
      </c>
      <c r="I102" s="33">
        <f>H102/H104</f>
        <v>5.0251256281407036E-3</v>
      </c>
      <c r="J102" s="5"/>
      <c r="K102" s="5"/>
      <c r="L102" s="5"/>
      <c r="M102" s="5"/>
      <c r="N102" s="1"/>
    </row>
    <row r="103" spans="1:14" ht="15.75" thickBot="1">
      <c r="A103" s="1"/>
      <c r="C103" s="5"/>
      <c r="E103" s="5"/>
      <c r="F103" s="5"/>
      <c r="G103" s="5"/>
      <c r="H103" s="5"/>
      <c r="I103" s="5"/>
      <c r="J103" s="5"/>
      <c r="K103" s="5"/>
      <c r="L103" s="5"/>
      <c r="N103" s="1"/>
    </row>
    <row r="104" spans="1:14" s="27" customFormat="1" ht="32.25" thickBot="1">
      <c r="A104" s="25"/>
      <c r="B104" s="26"/>
      <c r="C104" s="26"/>
      <c r="D104" s="26"/>
      <c r="E104" s="26"/>
      <c r="F104" s="34"/>
      <c r="G104" s="72" t="s">
        <v>6</v>
      </c>
      <c r="H104" s="14">
        <f>SUM(H96:H103)</f>
        <v>199</v>
      </c>
      <c r="I104" s="36">
        <f>SUM(I96:I103)</f>
        <v>1</v>
      </c>
      <c r="J104" s="26"/>
      <c r="K104" s="26"/>
      <c r="L104" s="26"/>
      <c r="M104" s="26"/>
      <c r="N104" s="25"/>
    </row>
    <row r="105" spans="1:14">
      <c r="A105" s="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"/>
    </row>
    <row r="106" spans="1:14">
      <c r="A106" s="1"/>
      <c r="C106" s="5"/>
      <c r="D106" s="5"/>
      <c r="E106" s="5"/>
      <c r="F106" s="5"/>
      <c r="G106" s="5"/>
      <c r="H106" s="5"/>
      <c r="I106" s="5"/>
      <c r="J106" s="5"/>
      <c r="K106" s="5"/>
      <c r="M106" s="5"/>
      <c r="N106" s="1"/>
    </row>
    <row r="107" spans="1:14" ht="18.75">
      <c r="A107" s="1"/>
      <c r="C107" s="5"/>
      <c r="D107" s="87"/>
      <c r="E107" s="87"/>
      <c r="F107" s="87"/>
      <c r="G107" s="87"/>
      <c r="H107" s="87"/>
      <c r="I107" s="87"/>
      <c r="J107" s="5"/>
      <c r="K107" s="5"/>
      <c r="L107" s="5"/>
      <c r="M107" s="5"/>
      <c r="N107" s="1"/>
    </row>
    <row r="108" spans="1:14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"/>
    </row>
    <row r="109" spans="1:14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"/>
    </row>
    <row r="110" spans="1:14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"/>
    </row>
    <row r="111" spans="1:14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"/>
    </row>
    <row r="112" spans="1:14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1"/>
    </row>
    <row r="113" spans="1:14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1"/>
    </row>
    <row r="114" spans="1:14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 t="s">
        <v>13</v>
      </c>
      <c r="M114" s="5"/>
      <c r="N114" s="1"/>
    </row>
    <row r="115" spans="1:14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1"/>
    </row>
    <row r="116" spans="1:14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1"/>
    </row>
    <row r="117" spans="1:14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1"/>
    </row>
    <row r="118" spans="1:14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1"/>
    </row>
    <row r="119" spans="1:14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1"/>
    </row>
    <row r="120" spans="1:14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1"/>
    </row>
    <row r="121" spans="1:14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1"/>
    </row>
    <row r="122" spans="1:14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1"/>
    </row>
    <row r="123" spans="1:14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1"/>
    </row>
    <row r="124" spans="1:14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1"/>
    </row>
    <row r="125" spans="1:14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1"/>
    </row>
    <row r="126" spans="1:14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1"/>
    </row>
    <row r="127" spans="1:14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1"/>
    </row>
    <row r="128" spans="1:14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1"/>
    </row>
    <row r="129" spans="1:14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1"/>
    </row>
    <row r="130" spans="1:14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1"/>
    </row>
    <row r="131" spans="1:14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1"/>
    </row>
    <row r="132" spans="1:14">
      <c r="A132" s="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1"/>
    </row>
    <row r="133" spans="1:14" ht="15.75" thickBot="1">
      <c r="A133" s="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1"/>
    </row>
    <row r="134" spans="1:14" ht="19.5" customHeight="1" thickBot="1">
      <c r="A134" s="1"/>
      <c r="C134" s="5"/>
      <c r="D134" s="5"/>
      <c r="E134" s="80" t="s">
        <v>14</v>
      </c>
      <c r="F134" s="81"/>
      <c r="G134" s="81"/>
      <c r="H134" s="81"/>
      <c r="I134" s="82"/>
      <c r="J134" s="5"/>
      <c r="K134" s="5"/>
      <c r="L134" s="5"/>
      <c r="M134" s="5"/>
      <c r="N134" s="1"/>
    </row>
    <row r="135" spans="1:14" ht="15.75" customHeight="1" thickBot="1">
      <c r="A135" s="1"/>
      <c r="C135" s="5"/>
      <c r="D135" s="5"/>
      <c r="E135" s="88" t="s">
        <v>15</v>
      </c>
      <c r="F135" s="89"/>
      <c r="G135" s="89"/>
      <c r="H135" s="90"/>
      <c r="I135" s="37">
        <v>624</v>
      </c>
      <c r="J135" s="5"/>
      <c r="K135" s="5"/>
      <c r="L135" s="5"/>
      <c r="M135" s="5"/>
      <c r="N135" s="1"/>
    </row>
    <row r="136" spans="1:14" ht="16.5" thickBot="1">
      <c r="A136" s="1"/>
      <c r="C136" s="5"/>
      <c r="D136" s="5"/>
      <c r="E136" s="5"/>
      <c r="F136" s="5"/>
      <c r="G136" s="5"/>
      <c r="H136" s="38" t="s">
        <v>6</v>
      </c>
      <c r="I136" s="14">
        <f>SUM(I135)</f>
        <v>624</v>
      </c>
      <c r="J136" s="5"/>
      <c r="K136" s="5"/>
      <c r="L136" s="5"/>
      <c r="M136" s="5"/>
      <c r="N136" s="1"/>
    </row>
    <row r="137" spans="1:14">
      <c r="A137" s="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1"/>
    </row>
    <row r="138" spans="1:14" ht="15.75" thickBot="1">
      <c r="A138" s="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1"/>
    </row>
    <row r="139" spans="1:14" ht="19.5" customHeight="1" thickBot="1">
      <c r="A139" s="1"/>
      <c r="C139" s="5"/>
      <c r="D139" s="5"/>
      <c r="E139" s="80" t="s">
        <v>16</v>
      </c>
      <c r="F139" s="81"/>
      <c r="G139" s="81"/>
      <c r="H139" s="81"/>
      <c r="I139" s="82"/>
      <c r="J139" s="5"/>
      <c r="K139" s="5"/>
      <c r="L139" s="5"/>
      <c r="M139" s="5"/>
      <c r="N139" s="1"/>
    </row>
    <row r="140" spans="1:14" ht="15.75" thickBot="1">
      <c r="A140" s="1"/>
      <c r="C140" s="5"/>
      <c r="D140" s="5"/>
      <c r="E140" s="88" t="s">
        <v>17</v>
      </c>
      <c r="F140" s="89"/>
      <c r="G140" s="89"/>
      <c r="H140" s="90"/>
      <c r="I140" s="39">
        <v>465</v>
      </c>
      <c r="J140" s="5"/>
      <c r="K140" s="5"/>
      <c r="L140" s="5"/>
      <c r="M140" s="5"/>
      <c r="N140" s="1"/>
    </row>
    <row r="141" spans="1:14" ht="16.5" thickBot="1">
      <c r="A141" s="1"/>
      <c r="C141" s="5"/>
      <c r="D141" s="5"/>
      <c r="E141" s="5"/>
      <c r="F141" s="5"/>
      <c r="G141" s="5"/>
      <c r="H141" s="38" t="s">
        <v>6</v>
      </c>
      <c r="I141" s="14">
        <f>SUM(I140)</f>
        <v>465</v>
      </c>
      <c r="J141" s="5"/>
      <c r="K141" s="5"/>
      <c r="L141" s="5"/>
      <c r="M141" s="5"/>
      <c r="N141" s="1"/>
    </row>
    <row r="142" spans="1:14">
      <c r="A142" s="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1"/>
    </row>
    <row r="143" spans="1:14" ht="15.75" thickBot="1">
      <c r="A143" s="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1"/>
    </row>
    <row r="144" spans="1:14" ht="19.5" thickBot="1">
      <c r="A144" s="1"/>
      <c r="C144" s="5"/>
      <c r="D144" s="5"/>
      <c r="E144" s="73" t="s">
        <v>18</v>
      </c>
      <c r="F144" s="74"/>
      <c r="G144" s="74"/>
      <c r="H144" s="74"/>
      <c r="I144" s="75"/>
      <c r="J144" s="5"/>
      <c r="K144" s="5"/>
      <c r="L144" s="5"/>
      <c r="M144" s="5"/>
      <c r="N144" s="1"/>
    </row>
    <row r="145" spans="1:14" ht="15.75" customHeight="1" thickBot="1">
      <c r="A145" s="1"/>
      <c r="C145" s="5"/>
      <c r="D145" s="5"/>
      <c r="E145" s="88" t="s">
        <v>19</v>
      </c>
      <c r="F145" s="89"/>
      <c r="G145" s="89"/>
      <c r="H145" s="90"/>
      <c r="I145" s="39">
        <v>21</v>
      </c>
      <c r="J145" s="5"/>
      <c r="K145" s="5"/>
      <c r="L145" s="5"/>
      <c r="M145" s="5"/>
      <c r="N145" s="1"/>
    </row>
    <row r="146" spans="1:14" ht="16.5" thickBot="1">
      <c r="A146" s="1"/>
      <c r="C146" s="5"/>
      <c r="D146" s="5"/>
      <c r="E146" s="5"/>
      <c r="F146" s="5"/>
      <c r="G146" s="5"/>
      <c r="H146" s="38" t="s">
        <v>6</v>
      </c>
      <c r="I146" s="14">
        <f>SUM(I145)</f>
        <v>21</v>
      </c>
      <c r="J146" s="5"/>
      <c r="K146" s="5"/>
      <c r="L146" s="5"/>
      <c r="M146" s="5"/>
      <c r="N146" s="1"/>
    </row>
    <row r="147" spans="1:14">
      <c r="A147" s="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1"/>
    </row>
    <row r="148" spans="1:14" ht="15.75" thickBot="1">
      <c r="A148" s="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1"/>
    </row>
    <row r="149" spans="1:14" ht="19.5" thickBot="1">
      <c r="A149" s="1"/>
      <c r="C149" s="5"/>
      <c r="D149" s="5"/>
      <c r="E149" s="73" t="s">
        <v>20</v>
      </c>
      <c r="F149" s="74"/>
      <c r="G149" s="74"/>
      <c r="H149" s="74"/>
      <c r="I149" s="75"/>
      <c r="J149" s="5"/>
      <c r="K149" s="5"/>
      <c r="L149" s="5"/>
      <c r="M149" s="5"/>
      <c r="N149" s="1"/>
    </row>
    <row r="150" spans="1:14" ht="15.75" thickBot="1">
      <c r="A150" s="1"/>
      <c r="C150" s="5"/>
      <c r="D150" s="5"/>
      <c r="E150" s="88" t="s">
        <v>20</v>
      </c>
      <c r="F150" s="89"/>
      <c r="G150" s="89"/>
      <c r="H150" s="90"/>
      <c r="I150" s="39">
        <f>+'[1]ACUM-JUNIO'!B125</f>
        <v>2</v>
      </c>
      <c r="J150" s="5"/>
      <c r="K150" s="5"/>
      <c r="L150" s="5"/>
      <c r="M150" s="5"/>
      <c r="N150" s="1"/>
    </row>
    <row r="151" spans="1:14" ht="16.5" thickBot="1">
      <c r="A151" s="1"/>
      <c r="C151" s="5"/>
      <c r="D151" s="5"/>
      <c r="E151" s="40"/>
      <c r="F151" s="40"/>
      <c r="G151" s="40"/>
      <c r="H151" s="38" t="s">
        <v>6</v>
      </c>
      <c r="I151" s="14">
        <f>SUM(I150)</f>
        <v>2</v>
      </c>
      <c r="J151" s="5"/>
      <c r="K151" s="5"/>
      <c r="L151" s="5"/>
      <c r="M151" s="5"/>
      <c r="N151" s="1"/>
    </row>
    <row r="152" spans="1:14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1"/>
    </row>
    <row r="153" spans="1:14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1"/>
    </row>
    <row r="154" spans="1:14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1"/>
    </row>
    <row r="155" spans="1:14" ht="15.75" thickBot="1">
      <c r="A155" s="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1"/>
    </row>
    <row r="156" spans="1:14" ht="19.5" customHeight="1" thickBot="1">
      <c r="A156" s="1"/>
      <c r="C156" s="5"/>
      <c r="D156" s="80" t="s">
        <v>21</v>
      </c>
      <c r="E156" s="81"/>
      <c r="F156" s="81"/>
      <c r="G156" s="81"/>
      <c r="H156" s="81"/>
      <c r="I156" s="82"/>
      <c r="J156" s="5"/>
      <c r="K156" s="5"/>
      <c r="L156" s="5"/>
      <c r="M156" s="5"/>
      <c r="N156" s="1"/>
    </row>
    <row r="157" spans="1:14" ht="15.75" thickBot="1">
      <c r="A157" s="1"/>
      <c r="C157" s="5"/>
      <c r="D157" s="41">
        <v>1</v>
      </c>
      <c r="E157" s="91" t="str">
        <f>+'[1]ACUM-MAYO'!A162</f>
        <v>ORDINARIA</v>
      </c>
      <c r="F157" s="92"/>
      <c r="G157" s="93"/>
      <c r="H157" s="12">
        <v>138</v>
      </c>
      <c r="I157" s="42">
        <f>H157/H162</f>
        <v>0.69346733668341709</v>
      </c>
      <c r="J157" s="5"/>
      <c r="K157" s="5"/>
      <c r="L157" s="5"/>
      <c r="M157" s="5"/>
      <c r="N157" s="1"/>
    </row>
    <row r="158" spans="1:14" ht="15.75" thickBot="1">
      <c r="A158" s="1"/>
      <c r="C158" s="5"/>
      <c r="D158" s="41">
        <v>2</v>
      </c>
      <c r="E158" s="91" t="str">
        <f>+'[1]ACUM-MAYO'!A163</f>
        <v>FUNDAMENTAL</v>
      </c>
      <c r="F158" s="92"/>
      <c r="G158" s="93"/>
      <c r="H158" s="12">
        <v>56</v>
      </c>
      <c r="I158" s="43">
        <f>H158/H162</f>
        <v>0.28140703517587939</v>
      </c>
      <c r="J158" s="5"/>
      <c r="K158" s="5"/>
      <c r="L158" s="5"/>
      <c r="M158" s="5"/>
      <c r="N158" s="1"/>
    </row>
    <row r="159" spans="1:14" ht="15.75" thickBot="1">
      <c r="A159" s="1"/>
      <c r="C159" s="5"/>
      <c r="D159" s="44">
        <v>4</v>
      </c>
      <c r="E159" s="91" t="str">
        <f>+'[1]ACUM-MAYO'!A165</f>
        <v>RESERVADA</v>
      </c>
      <c r="F159" s="92"/>
      <c r="G159" s="93"/>
      <c r="H159" s="12">
        <v>0</v>
      </c>
      <c r="I159" s="43">
        <f>H159/H162</f>
        <v>0</v>
      </c>
      <c r="J159" s="5"/>
      <c r="K159" s="5"/>
      <c r="L159" s="5"/>
      <c r="M159" s="5"/>
      <c r="N159" s="1"/>
    </row>
    <row r="160" spans="1:14" ht="15.75" thickBot="1">
      <c r="A160" s="1"/>
      <c r="C160" s="5"/>
      <c r="D160" s="41">
        <v>3</v>
      </c>
      <c r="E160" s="91" t="str">
        <f>+'[1]ACUM-MAYO'!A164</f>
        <v>CONFIDENCIAL</v>
      </c>
      <c r="F160" s="92"/>
      <c r="G160" s="93"/>
      <c r="H160" s="12">
        <v>5</v>
      </c>
      <c r="I160" s="45">
        <f>H160/H162</f>
        <v>2.5125628140703519E-2</v>
      </c>
      <c r="J160" s="5"/>
      <c r="K160" s="5"/>
      <c r="L160" s="5"/>
      <c r="M160" s="5"/>
      <c r="N160" s="1"/>
    </row>
    <row r="161" spans="1:14" ht="15.75" thickBot="1">
      <c r="A161" s="1"/>
      <c r="C161" s="5"/>
      <c r="D161" s="5"/>
      <c r="E161" s="5"/>
      <c r="F161" s="5"/>
      <c r="G161" s="5"/>
      <c r="H161" s="46"/>
      <c r="I161" s="47"/>
      <c r="J161" s="5"/>
      <c r="K161" s="5"/>
      <c r="L161" s="5"/>
      <c r="M161" s="5"/>
      <c r="N161" s="1"/>
    </row>
    <row r="162" spans="1:14" s="27" customFormat="1" ht="16.5" thickBot="1">
      <c r="A162" s="25"/>
      <c r="B162" s="26"/>
      <c r="C162" s="26"/>
      <c r="D162" s="26"/>
      <c r="E162" s="48"/>
      <c r="F162" s="48"/>
      <c r="G162" s="35" t="s">
        <v>6</v>
      </c>
      <c r="H162" s="14">
        <f>SUM(H157:H161)</f>
        <v>199</v>
      </c>
      <c r="I162" s="49">
        <f ca="1">SUM(I157:I164)</f>
        <v>1</v>
      </c>
      <c r="J162" s="26"/>
      <c r="K162" s="26"/>
      <c r="L162" s="26"/>
      <c r="M162" s="26"/>
      <c r="N162" s="25"/>
    </row>
    <row r="163" spans="1:14">
      <c r="A163" s="1"/>
      <c r="C163" s="5"/>
      <c r="D163" s="5"/>
      <c r="E163" s="5"/>
      <c r="F163" s="5"/>
      <c r="G163" s="50"/>
      <c r="H163" s="5"/>
      <c r="I163" s="5"/>
      <c r="J163" s="5"/>
      <c r="K163" s="5"/>
      <c r="L163" s="5"/>
      <c r="M163" s="5"/>
      <c r="N163" s="1"/>
    </row>
    <row r="164" spans="1:14">
      <c r="A164" s="1"/>
      <c r="C164" s="5"/>
      <c r="D164" s="5"/>
      <c r="E164" s="5"/>
      <c r="F164" s="5"/>
      <c r="G164" s="50"/>
      <c r="H164" s="5"/>
      <c r="I164" s="5"/>
      <c r="J164" s="5"/>
      <c r="K164" s="5"/>
      <c r="L164" s="5"/>
      <c r="M164" s="5"/>
      <c r="N164" s="1"/>
    </row>
    <row r="165" spans="1:14">
      <c r="A165" s="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1"/>
    </row>
    <row r="166" spans="1:14">
      <c r="A166" s="1"/>
      <c r="C166" s="5"/>
      <c r="D166" s="5"/>
      <c r="E166" s="5"/>
      <c r="F166" s="5"/>
      <c r="G166" s="50"/>
      <c r="H166" s="5"/>
      <c r="I166" s="5"/>
      <c r="J166" s="5"/>
      <c r="K166" s="5"/>
      <c r="L166" s="5"/>
      <c r="M166" s="5"/>
      <c r="N166" s="1"/>
    </row>
    <row r="167" spans="1:14">
      <c r="A167" s="1"/>
      <c r="C167" s="5"/>
      <c r="D167" s="5"/>
      <c r="E167" s="5"/>
      <c r="F167" s="5"/>
      <c r="G167" s="50"/>
      <c r="H167" s="5"/>
      <c r="I167" s="5"/>
      <c r="J167" s="5"/>
      <c r="K167" s="5"/>
      <c r="L167" s="5"/>
      <c r="M167" s="5"/>
      <c r="N167" s="1"/>
    </row>
    <row r="168" spans="1:14">
      <c r="A168" s="1"/>
      <c r="C168" s="5"/>
      <c r="D168" s="5"/>
      <c r="E168" s="5"/>
      <c r="F168" s="5"/>
      <c r="G168" s="50"/>
      <c r="H168" s="5"/>
      <c r="I168" s="5"/>
      <c r="J168" s="5"/>
      <c r="K168" s="5"/>
      <c r="L168" s="5"/>
      <c r="M168" s="5"/>
      <c r="N168" s="1"/>
    </row>
    <row r="169" spans="1:14">
      <c r="A169" s="1"/>
      <c r="C169" s="5"/>
      <c r="D169" s="5"/>
      <c r="E169" s="5"/>
      <c r="F169" s="5"/>
      <c r="G169" s="50"/>
      <c r="H169" s="5"/>
      <c r="I169" s="5"/>
      <c r="J169" s="5"/>
      <c r="K169" s="5"/>
      <c r="L169" s="5"/>
      <c r="M169" s="5"/>
      <c r="N169" s="1"/>
    </row>
    <row r="170" spans="1:14">
      <c r="A170" s="1"/>
      <c r="C170" s="5"/>
      <c r="D170" s="5"/>
      <c r="E170" s="5"/>
      <c r="F170" s="5"/>
      <c r="G170" s="50"/>
      <c r="H170" s="5"/>
      <c r="I170" s="5"/>
      <c r="J170" s="5"/>
      <c r="K170" s="5"/>
      <c r="L170" s="5"/>
      <c r="M170" s="5"/>
      <c r="N170" s="1"/>
    </row>
    <row r="171" spans="1:14">
      <c r="A171" s="1"/>
      <c r="C171" s="5"/>
      <c r="D171" s="5"/>
      <c r="E171" s="5"/>
      <c r="F171" s="5"/>
      <c r="G171" s="50"/>
      <c r="H171" s="5"/>
      <c r="I171" s="5"/>
      <c r="J171" s="5"/>
      <c r="K171" s="5"/>
      <c r="L171" s="5"/>
      <c r="M171" s="5"/>
      <c r="N171" s="1"/>
    </row>
    <row r="172" spans="1:14">
      <c r="A172" s="1"/>
      <c r="C172" s="5"/>
      <c r="D172" s="5"/>
      <c r="E172" s="5"/>
      <c r="F172" s="5"/>
      <c r="G172" s="50"/>
      <c r="H172" s="5"/>
      <c r="I172" s="5"/>
      <c r="J172" s="5"/>
      <c r="K172" s="5"/>
      <c r="L172" s="5"/>
      <c r="M172" s="5"/>
      <c r="N172" s="1"/>
    </row>
    <row r="173" spans="1:14">
      <c r="A173" s="1"/>
      <c r="C173" s="5"/>
      <c r="D173" s="5"/>
      <c r="E173" s="5"/>
      <c r="F173" s="5"/>
      <c r="G173" s="50"/>
      <c r="H173" s="5"/>
      <c r="I173" s="5"/>
      <c r="J173" s="5"/>
      <c r="K173" s="5"/>
      <c r="L173" s="5"/>
      <c r="M173" s="5"/>
      <c r="N173" s="1"/>
    </row>
    <row r="174" spans="1:14">
      <c r="A174" s="1"/>
      <c r="C174" s="5"/>
      <c r="D174" s="5"/>
      <c r="E174" s="5"/>
      <c r="F174" s="5"/>
      <c r="G174" s="50"/>
      <c r="H174" s="5"/>
      <c r="I174" s="5"/>
      <c r="J174" s="5"/>
      <c r="K174" s="5"/>
      <c r="L174" s="5"/>
      <c r="M174" s="5"/>
      <c r="N174" s="1"/>
    </row>
    <row r="175" spans="1:14">
      <c r="A175" s="1"/>
      <c r="C175" s="5"/>
      <c r="D175" s="5"/>
      <c r="E175" s="5"/>
      <c r="F175" s="5"/>
      <c r="G175" s="50"/>
      <c r="H175" s="5"/>
      <c r="I175" s="5"/>
      <c r="J175" s="5"/>
      <c r="K175" s="5"/>
      <c r="L175" s="5"/>
      <c r="M175" s="5"/>
      <c r="N175" s="1"/>
    </row>
    <row r="176" spans="1:14">
      <c r="A176" s="1"/>
      <c r="C176" s="5"/>
      <c r="D176" s="5"/>
      <c r="E176" s="5"/>
      <c r="F176" s="5"/>
      <c r="G176" s="50"/>
      <c r="H176" s="5"/>
      <c r="I176" s="5"/>
      <c r="J176" s="5"/>
      <c r="K176" s="5"/>
      <c r="L176" s="5"/>
      <c r="M176" s="5"/>
      <c r="N176" s="1"/>
    </row>
    <row r="177" spans="1:14">
      <c r="A177" s="1"/>
      <c r="C177" s="5"/>
      <c r="D177" s="5"/>
      <c r="E177" s="5"/>
      <c r="F177" s="5"/>
      <c r="G177" s="50"/>
      <c r="H177" s="5"/>
      <c r="I177" s="5"/>
      <c r="J177" s="5"/>
      <c r="K177" s="5"/>
      <c r="L177" s="5"/>
      <c r="M177" s="5"/>
      <c r="N177" s="1"/>
    </row>
    <row r="178" spans="1:14">
      <c r="A178" s="1"/>
      <c r="C178" s="5"/>
      <c r="D178" s="5"/>
      <c r="E178" s="5"/>
      <c r="F178" s="5"/>
      <c r="G178" s="50"/>
      <c r="H178" s="5"/>
      <c r="I178" s="5"/>
      <c r="J178" s="5"/>
      <c r="K178" s="5"/>
      <c r="L178" s="5"/>
      <c r="M178" s="5"/>
      <c r="N178" s="1"/>
    </row>
    <row r="179" spans="1:14">
      <c r="A179" s="1"/>
      <c r="C179" s="5"/>
      <c r="D179" s="5"/>
      <c r="E179" s="5"/>
      <c r="F179" s="5"/>
      <c r="G179" s="50"/>
      <c r="H179" s="5"/>
      <c r="I179" s="5"/>
      <c r="J179" s="5"/>
      <c r="K179" s="5"/>
      <c r="L179" s="5"/>
      <c r="M179" s="5"/>
      <c r="N179" s="1"/>
    </row>
    <row r="180" spans="1:14">
      <c r="A180" s="1"/>
      <c r="C180" s="5"/>
      <c r="D180" s="5"/>
      <c r="E180" s="5"/>
      <c r="F180" s="5"/>
      <c r="G180" s="50"/>
      <c r="H180" s="5"/>
      <c r="I180" s="5"/>
      <c r="J180" s="5"/>
      <c r="K180" s="5"/>
      <c r="L180" s="5"/>
      <c r="M180" s="5"/>
      <c r="N180" s="1"/>
    </row>
    <row r="181" spans="1:14">
      <c r="A181" s="1"/>
      <c r="C181" s="5"/>
      <c r="D181" s="5"/>
      <c r="E181" s="5"/>
      <c r="F181" s="5"/>
      <c r="G181" s="50"/>
      <c r="H181" s="5"/>
      <c r="I181" s="5"/>
      <c r="J181" s="5"/>
      <c r="K181" s="5"/>
      <c r="L181" s="5"/>
      <c r="M181" s="5"/>
      <c r="N181" s="1"/>
    </row>
    <row r="182" spans="1:14">
      <c r="A182" s="1"/>
      <c r="C182" s="5"/>
      <c r="D182" s="5"/>
      <c r="E182" s="5"/>
      <c r="F182" s="5"/>
      <c r="G182" s="50"/>
      <c r="H182" s="5"/>
      <c r="I182" s="5"/>
      <c r="J182" s="5"/>
      <c r="K182" s="5"/>
      <c r="L182" s="5"/>
      <c r="M182" s="5"/>
      <c r="N182" s="1"/>
    </row>
    <row r="183" spans="1:14">
      <c r="A183" s="1"/>
      <c r="C183" s="5"/>
      <c r="D183" s="5"/>
      <c r="E183" s="5"/>
      <c r="F183" s="5"/>
      <c r="G183" s="50"/>
      <c r="H183" s="5"/>
      <c r="I183" s="5"/>
      <c r="J183" s="5"/>
      <c r="K183" s="5"/>
      <c r="L183" s="5"/>
      <c r="M183" s="5"/>
      <c r="N183" s="1"/>
    </row>
    <row r="184" spans="1:14" ht="15.75" thickBot="1">
      <c r="A184" s="1"/>
      <c r="C184" s="5"/>
      <c r="D184" s="5"/>
      <c r="E184" s="5"/>
      <c r="F184" s="5"/>
      <c r="G184" s="50"/>
      <c r="H184" s="5"/>
      <c r="I184" s="5"/>
      <c r="J184" s="5"/>
      <c r="K184" s="5"/>
      <c r="L184" s="5"/>
      <c r="M184" s="5"/>
      <c r="N184" s="1"/>
    </row>
    <row r="185" spans="1:14" ht="19.5" customHeight="1" thickBot="1">
      <c r="A185" s="1"/>
      <c r="C185" s="5"/>
      <c r="D185" s="80" t="s">
        <v>22</v>
      </c>
      <c r="E185" s="81"/>
      <c r="F185" s="81"/>
      <c r="G185" s="81"/>
      <c r="H185" s="81"/>
      <c r="I185" s="82"/>
      <c r="J185" s="5"/>
      <c r="K185" s="5"/>
      <c r="L185" s="5"/>
      <c r="M185" s="5"/>
      <c r="N185" s="1"/>
    </row>
    <row r="186" spans="1:14" ht="15.75" customHeight="1" thickBot="1">
      <c r="A186" s="1"/>
      <c r="C186" s="5"/>
      <c r="D186" s="41">
        <v>1</v>
      </c>
      <c r="E186" s="91" t="str">
        <f>+'[1]ACUM-MAYO'!A173</f>
        <v>ECONOMICA ADMINISTRATIVA</v>
      </c>
      <c r="F186" s="92"/>
      <c r="G186" s="93"/>
      <c r="H186" s="12">
        <v>31</v>
      </c>
      <c r="I186" s="51">
        <f>H186/H191</f>
        <v>0.15577889447236182</v>
      </c>
      <c r="J186" s="5"/>
      <c r="K186" s="5"/>
      <c r="L186" s="5"/>
      <c r="M186" s="5"/>
      <c r="N186" s="1"/>
    </row>
    <row r="187" spans="1:14" ht="15.75" thickBot="1">
      <c r="A187" s="1"/>
      <c r="C187" s="5"/>
      <c r="D187" s="41">
        <v>4</v>
      </c>
      <c r="E187" s="91" t="str">
        <f>+'[1]ACUM-MAYO'!A174</f>
        <v>TRAMITE</v>
      </c>
      <c r="F187" s="92"/>
      <c r="G187" s="93"/>
      <c r="H187" s="12">
        <v>162</v>
      </c>
      <c r="I187" s="33">
        <f>H187/H191</f>
        <v>0.81407035175879394</v>
      </c>
      <c r="J187" s="5"/>
      <c r="K187" s="5"/>
      <c r="L187" s="5"/>
      <c r="M187" s="5"/>
      <c r="N187" s="1"/>
    </row>
    <row r="188" spans="1:14" ht="15.75" customHeight="1" thickBot="1">
      <c r="A188" s="1"/>
      <c r="C188" s="5"/>
      <c r="D188" s="41">
        <v>2</v>
      </c>
      <c r="E188" s="91" t="str">
        <f>+'[1]ACUM-MAYO'!A175</f>
        <v>SERV. PUB.</v>
      </c>
      <c r="F188" s="92"/>
      <c r="G188" s="93"/>
      <c r="H188" s="12">
        <v>4</v>
      </c>
      <c r="I188" s="33">
        <f>H188/H191</f>
        <v>2.0100502512562814E-2</v>
      </c>
      <c r="J188" s="5"/>
      <c r="K188" s="5"/>
      <c r="L188" s="5"/>
      <c r="M188" s="5"/>
      <c r="N188" s="1"/>
    </row>
    <row r="189" spans="1:14" ht="15.75" thickBot="1">
      <c r="A189" s="1"/>
      <c r="C189" s="5"/>
      <c r="D189" s="41">
        <v>3</v>
      </c>
      <c r="E189" s="91" t="str">
        <f>+'[1]ACUM-MAYO'!A176</f>
        <v>LEGAL</v>
      </c>
      <c r="F189" s="92"/>
      <c r="G189" s="93"/>
      <c r="H189" s="12">
        <v>2</v>
      </c>
      <c r="I189" s="52">
        <f>H189/H191</f>
        <v>1.0050251256281407E-2</v>
      </c>
      <c r="J189" s="5"/>
      <c r="K189" s="5"/>
      <c r="L189" s="5"/>
      <c r="M189" s="5"/>
      <c r="N189" s="1"/>
    </row>
    <row r="190" spans="1:14" ht="15.75" thickBot="1">
      <c r="A190" s="1"/>
      <c r="C190" s="5"/>
      <c r="D190" s="53"/>
      <c r="E190" s="54"/>
      <c r="F190" s="54"/>
      <c r="G190" s="54"/>
      <c r="H190" s="54"/>
      <c r="I190" s="54"/>
      <c r="J190" s="54"/>
      <c r="K190" s="5"/>
      <c r="L190" s="5"/>
      <c r="M190" s="5"/>
      <c r="N190" s="1"/>
    </row>
    <row r="191" spans="1:14" s="27" customFormat="1" ht="16.5" thickBot="1">
      <c r="A191" s="25"/>
      <c r="B191" s="26"/>
      <c r="C191" s="26"/>
      <c r="D191" s="26"/>
      <c r="E191" s="26"/>
      <c r="F191" s="26"/>
      <c r="G191" s="35" t="s">
        <v>6</v>
      </c>
      <c r="H191" s="14">
        <f>SUM(H186:H189)</f>
        <v>199</v>
      </c>
      <c r="I191" s="36">
        <f>SUM(I186:I189)</f>
        <v>1</v>
      </c>
      <c r="J191" s="26"/>
      <c r="K191" s="26"/>
      <c r="L191" s="26"/>
      <c r="M191" s="26"/>
      <c r="N191" s="25"/>
    </row>
    <row r="192" spans="1:14">
      <c r="A192" s="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1"/>
    </row>
    <row r="193" spans="1:14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1"/>
    </row>
    <row r="194" spans="1:14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1"/>
    </row>
    <row r="195" spans="1:14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1"/>
    </row>
    <row r="196" spans="1:14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1"/>
    </row>
    <row r="197" spans="1:14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1"/>
    </row>
    <row r="198" spans="1:14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1"/>
    </row>
    <row r="199" spans="1:14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1"/>
    </row>
    <row r="200" spans="1:14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1"/>
    </row>
    <row r="201" spans="1:14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1"/>
    </row>
    <row r="202" spans="1:14">
      <c r="A202" s="1"/>
      <c r="C202" s="5"/>
      <c r="D202" s="5"/>
      <c r="E202" s="5"/>
      <c r="F202" s="5"/>
      <c r="G202" s="5"/>
      <c r="H202" s="5"/>
      <c r="I202" s="5"/>
      <c r="K202" s="5"/>
      <c r="L202" s="5"/>
      <c r="M202" s="5"/>
      <c r="N202" s="1"/>
    </row>
    <row r="203" spans="1:14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1"/>
    </row>
    <row r="204" spans="1:14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1"/>
    </row>
    <row r="205" spans="1:14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1"/>
    </row>
    <row r="206" spans="1:14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1"/>
    </row>
    <row r="207" spans="1:14">
      <c r="A207" s="1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1"/>
    </row>
    <row r="208" spans="1:14">
      <c r="A208" s="1"/>
      <c r="C208" s="5"/>
      <c r="D208" s="54"/>
      <c r="E208" s="54"/>
      <c r="F208" s="55"/>
      <c r="G208" s="50"/>
      <c r="H208" s="5"/>
      <c r="I208" s="5"/>
      <c r="J208" s="5"/>
      <c r="K208" s="5"/>
      <c r="L208" s="5"/>
      <c r="M208" s="5"/>
      <c r="N208" s="1"/>
    </row>
    <row r="209" spans="1:14">
      <c r="A209" s="1"/>
      <c r="C209" s="5"/>
      <c r="D209" s="54"/>
      <c r="E209" s="54"/>
      <c r="F209" s="55"/>
      <c r="G209" s="50"/>
      <c r="H209" s="5"/>
      <c r="I209" s="5"/>
      <c r="J209" s="5"/>
      <c r="K209" s="5"/>
      <c r="L209" s="5"/>
      <c r="M209" s="5"/>
      <c r="N209" s="1"/>
    </row>
    <row r="210" spans="1:14">
      <c r="A210" s="1"/>
      <c r="C210" s="5"/>
      <c r="D210" s="54"/>
      <c r="E210" s="54"/>
      <c r="F210" s="55"/>
      <c r="G210" s="50"/>
      <c r="H210" s="5"/>
      <c r="I210" s="5"/>
      <c r="J210" s="5"/>
      <c r="K210" s="5"/>
      <c r="L210" s="5"/>
      <c r="M210" s="5"/>
      <c r="N210" s="1"/>
    </row>
    <row r="211" spans="1:14" ht="15.75" thickBot="1">
      <c r="A211" s="1"/>
      <c r="C211" s="5"/>
      <c r="D211" s="54"/>
      <c r="E211" s="54"/>
      <c r="F211" s="55"/>
      <c r="G211" s="50"/>
      <c r="H211" s="5"/>
      <c r="I211" s="5"/>
      <c r="J211" s="5"/>
      <c r="K211" s="5"/>
      <c r="L211" s="5"/>
      <c r="M211" s="5"/>
      <c r="N211" s="1"/>
    </row>
    <row r="212" spans="1:14" ht="19.5" customHeight="1" thickBot="1">
      <c r="A212" s="1"/>
      <c r="C212" s="5"/>
      <c r="D212" s="80" t="s">
        <v>23</v>
      </c>
      <c r="E212" s="81"/>
      <c r="F212" s="81"/>
      <c r="G212" s="81"/>
      <c r="H212" s="81"/>
      <c r="I212" s="82"/>
      <c r="J212" s="5"/>
      <c r="K212" s="5"/>
      <c r="L212" s="5"/>
      <c r="M212" s="5"/>
      <c r="N212" s="1"/>
    </row>
    <row r="213" spans="1:14" ht="15.75" customHeight="1" thickBot="1">
      <c r="A213" s="1"/>
      <c r="C213" s="5"/>
      <c r="D213" s="41">
        <v>1</v>
      </c>
      <c r="E213" s="56" t="str">
        <f>+'[1]ACUM-MAYO'!A186</f>
        <v>INFOMEX</v>
      </c>
      <c r="F213" s="57"/>
      <c r="G213" s="58"/>
      <c r="H213" s="12">
        <v>113</v>
      </c>
      <c r="I213" s="51">
        <f>H213/H218</f>
        <v>0.56783919597989951</v>
      </c>
      <c r="J213" s="5"/>
      <c r="K213" s="5"/>
      <c r="L213" s="5"/>
      <c r="M213" s="5"/>
      <c r="N213" s="1"/>
    </row>
    <row r="214" spans="1:14" ht="15.75" customHeight="1" thickBot="1">
      <c r="A214" s="1"/>
      <c r="C214" s="5"/>
      <c r="D214" s="41">
        <v>2</v>
      </c>
      <c r="E214" s="56" t="str">
        <f>+'[1]ACUM-MAYO'!A187</f>
        <v>CORREO ELECTRONICO</v>
      </c>
      <c r="F214" s="57"/>
      <c r="G214" s="58"/>
      <c r="H214" s="12">
        <v>66</v>
      </c>
      <c r="I214" s="51">
        <f>H214/H218</f>
        <v>0.33165829145728642</v>
      </c>
      <c r="J214" s="5"/>
      <c r="K214" s="59"/>
      <c r="L214" s="5"/>
      <c r="M214" s="5"/>
      <c r="N214" s="1"/>
    </row>
    <row r="215" spans="1:14" ht="15.75" customHeight="1" thickBot="1">
      <c r="A215" s="1"/>
      <c r="C215" s="5"/>
      <c r="D215" s="41">
        <v>3</v>
      </c>
      <c r="E215" s="56" t="str">
        <f>+'[1]ACUM-MAYO'!A188</f>
        <v>NOTIFICACIÓN PERSONAL</v>
      </c>
      <c r="F215" s="57"/>
      <c r="G215" s="58"/>
      <c r="H215" s="12">
        <v>6</v>
      </c>
      <c r="I215" s="51">
        <f>H215/H218</f>
        <v>3.015075376884422E-2</v>
      </c>
      <c r="J215" s="5"/>
      <c r="K215" s="59"/>
      <c r="L215" s="5"/>
      <c r="M215" s="5"/>
      <c r="N215" s="1"/>
    </row>
    <row r="216" spans="1:14" ht="15.75" customHeight="1" thickBot="1">
      <c r="A216" s="1"/>
      <c r="C216" s="5"/>
      <c r="D216" s="41">
        <v>4</v>
      </c>
      <c r="E216" s="56" t="str">
        <f>+'[1]ACUM-MAYO'!A189</f>
        <v>LISTAS</v>
      </c>
      <c r="F216" s="60"/>
      <c r="G216" s="61"/>
      <c r="H216" s="12">
        <v>14</v>
      </c>
      <c r="I216" s="51">
        <f>H216/H218</f>
        <v>7.0351758793969849E-2</v>
      </c>
      <c r="J216" s="5"/>
      <c r="K216" s="5"/>
      <c r="L216" s="5"/>
      <c r="M216" s="5"/>
      <c r="N216" s="1"/>
    </row>
    <row r="217" spans="1:14" ht="15.75" thickBot="1">
      <c r="A217" s="1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1"/>
    </row>
    <row r="218" spans="1:14" s="27" customFormat="1" ht="16.5" thickBot="1">
      <c r="A218" s="25"/>
      <c r="B218" s="26"/>
      <c r="C218" s="26"/>
      <c r="D218" s="26"/>
      <c r="E218" s="48"/>
      <c r="F218" s="48"/>
      <c r="G218" s="35" t="s">
        <v>6</v>
      </c>
      <c r="H218" s="14">
        <f>SUM(H213:H217)</f>
        <v>199</v>
      </c>
      <c r="I218" s="36">
        <f>SUM(I213:I217)</f>
        <v>1</v>
      </c>
      <c r="J218" s="26"/>
      <c r="K218" s="26"/>
      <c r="L218" s="26"/>
      <c r="M218" s="26"/>
      <c r="N218" s="25"/>
    </row>
    <row r="219" spans="1:14">
      <c r="A219" s="1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1"/>
    </row>
    <row r="220" spans="1:14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1"/>
    </row>
    <row r="221" spans="1:14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1"/>
    </row>
    <row r="222" spans="1:14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1"/>
    </row>
    <row r="223" spans="1:14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1"/>
    </row>
    <row r="224" spans="1:14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1"/>
    </row>
    <row r="225" spans="1:14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1"/>
    </row>
    <row r="226" spans="1:14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1"/>
    </row>
    <row r="227" spans="1:14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1"/>
    </row>
    <row r="228" spans="1:14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1"/>
    </row>
    <row r="229" spans="1:14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1"/>
    </row>
    <row r="230" spans="1:14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1"/>
    </row>
    <row r="231" spans="1:14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1"/>
    </row>
    <row r="232" spans="1:14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1"/>
    </row>
    <row r="233" spans="1:14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1"/>
    </row>
    <row r="234" spans="1:14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1"/>
    </row>
    <row r="235" spans="1:14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1"/>
    </row>
    <row r="236" spans="1:14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1"/>
    </row>
    <row r="237" spans="1:14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1"/>
    </row>
    <row r="238" spans="1:14" ht="15.75" thickBot="1">
      <c r="A238" s="1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1"/>
    </row>
    <row r="239" spans="1:14" ht="19.5" customHeight="1" thickBot="1">
      <c r="A239" s="1"/>
      <c r="C239" s="62"/>
      <c r="D239" s="73" t="s">
        <v>24</v>
      </c>
      <c r="E239" s="98"/>
      <c r="F239" s="98"/>
      <c r="G239" s="99"/>
      <c r="H239" s="5"/>
      <c r="I239" s="5"/>
      <c r="J239" s="5"/>
      <c r="K239" s="5"/>
      <c r="L239" s="5"/>
      <c r="M239" s="5"/>
      <c r="N239" s="1"/>
    </row>
    <row r="240" spans="1:14" ht="24" customHeight="1" thickBot="1">
      <c r="A240" s="1"/>
      <c r="C240" s="63"/>
      <c r="D240" s="12">
        <v>1</v>
      </c>
      <c r="E240" s="67" t="s">
        <v>26</v>
      </c>
      <c r="F240" s="68">
        <v>4</v>
      </c>
      <c r="G240" s="5"/>
      <c r="H240" s="5"/>
      <c r="I240" s="5"/>
      <c r="J240" s="5"/>
      <c r="K240" s="5"/>
      <c r="L240" s="5"/>
      <c r="M240" s="1"/>
      <c r="N240" s="70"/>
    </row>
    <row r="241" spans="1:14" ht="15.75" customHeight="1" thickBot="1">
      <c r="A241" s="1"/>
      <c r="C241" s="63"/>
      <c r="D241" s="12">
        <v>2</v>
      </c>
      <c r="E241" s="67" t="s">
        <v>27</v>
      </c>
      <c r="F241" s="68">
        <v>1</v>
      </c>
      <c r="G241" s="5"/>
      <c r="H241" s="5"/>
      <c r="I241" s="5"/>
      <c r="J241" s="5"/>
      <c r="K241" s="5"/>
      <c r="L241" s="5"/>
      <c r="M241" s="1"/>
      <c r="N241" s="70"/>
    </row>
    <row r="242" spans="1:14" ht="15.75" customHeight="1" thickBot="1">
      <c r="A242" s="1"/>
      <c r="C242" s="63"/>
      <c r="D242" s="12">
        <v>3</v>
      </c>
      <c r="E242" s="67" t="s">
        <v>28</v>
      </c>
      <c r="F242" s="68">
        <v>13</v>
      </c>
      <c r="G242" s="5"/>
      <c r="H242" s="5"/>
      <c r="I242" s="5"/>
      <c r="J242" s="5"/>
      <c r="K242" s="5"/>
      <c r="L242" s="5"/>
      <c r="M242" s="1"/>
      <c r="N242" s="70"/>
    </row>
    <row r="243" spans="1:14" ht="15.75" customHeight="1" thickBot="1">
      <c r="A243" s="1"/>
      <c r="C243" s="63"/>
      <c r="D243" s="12">
        <v>4</v>
      </c>
      <c r="E243" s="67" t="s">
        <v>29</v>
      </c>
      <c r="F243" s="68">
        <v>2</v>
      </c>
      <c r="G243" s="5"/>
      <c r="H243" s="5"/>
      <c r="I243" s="5"/>
      <c r="J243" s="5"/>
      <c r="K243" s="5"/>
      <c r="L243" s="5"/>
      <c r="M243" s="1"/>
      <c r="N243" s="70"/>
    </row>
    <row r="244" spans="1:14" ht="15.75" customHeight="1" thickBot="1">
      <c r="A244" s="1"/>
      <c r="C244" s="63"/>
      <c r="D244" s="12">
        <v>5</v>
      </c>
      <c r="E244" s="67" t="s">
        <v>30</v>
      </c>
      <c r="F244" s="68">
        <v>4</v>
      </c>
      <c r="G244" s="5"/>
      <c r="H244" s="5"/>
      <c r="I244" s="5"/>
      <c r="J244" s="5"/>
      <c r="K244" s="5"/>
      <c r="L244" s="5"/>
      <c r="M244" s="1"/>
      <c r="N244" s="70"/>
    </row>
    <row r="245" spans="1:14" ht="15.75" customHeight="1" thickBot="1">
      <c r="A245" s="1"/>
      <c r="C245" s="63"/>
      <c r="D245" s="12">
        <v>6</v>
      </c>
      <c r="E245" s="67" t="s">
        <v>31</v>
      </c>
      <c r="F245" s="68">
        <v>17</v>
      </c>
      <c r="G245" s="5"/>
      <c r="H245" s="5"/>
      <c r="I245" s="5"/>
      <c r="J245" s="5"/>
      <c r="K245" s="5"/>
      <c r="L245" s="5"/>
      <c r="M245" s="1"/>
      <c r="N245" s="70"/>
    </row>
    <row r="246" spans="1:14" ht="21" customHeight="1" thickBot="1">
      <c r="A246" s="1"/>
      <c r="C246" s="63"/>
      <c r="D246" s="12">
        <v>7</v>
      </c>
      <c r="E246" s="67" t="s">
        <v>32</v>
      </c>
      <c r="F246" s="68">
        <v>1</v>
      </c>
      <c r="G246" s="5"/>
      <c r="H246" s="5"/>
      <c r="I246" s="5"/>
      <c r="J246" s="5"/>
      <c r="K246" s="5"/>
      <c r="L246" s="5"/>
      <c r="M246" s="1"/>
      <c r="N246" s="70"/>
    </row>
    <row r="247" spans="1:14" ht="15.75" customHeight="1" thickBot="1">
      <c r="A247" s="1"/>
      <c r="C247" s="63"/>
      <c r="D247" s="12">
        <v>8</v>
      </c>
      <c r="E247" s="67" t="s">
        <v>33</v>
      </c>
      <c r="F247" s="68">
        <v>53</v>
      </c>
      <c r="G247" s="5"/>
      <c r="H247" s="97"/>
      <c r="I247" s="97"/>
      <c r="J247" s="5"/>
      <c r="K247" s="5"/>
      <c r="L247" s="5"/>
      <c r="M247" s="1"/>
      <c r="N247" s="70"/>
    </row>
    <row r="248" spans="1:14" ht="15.75" customHeight="1" thickBot="1">
      <c r="A248" s="1"/>
      <c r="C248" s="63"/>
      <c r="D248" s="12">
        <v>9</v>
      </c>
      <c r="E248" s="67" t="s">
        <v>34</v>
      </c>
      <c r="F248" s="68">
        <v>1</v>
      </c>
      <c r="G248" s="5"/>
      <c r="H248" s="5"/>
      <c r="I248" s="5"/>
      <c r="J248" s="5"/>
      <c r="K248" s="5"/>
      <c r="L248" s="5"/>
      <c r="M248" s="1"/>
      <c r="N248" s="70"/>
    </row>
    <row r="249" spans="1:14" ht="15.75" customHeight="1" thickBot="1">
      <c r="A249" s="1"/>
      <c r="C249" s="63"/>
      <c r="D249" s="12">
        <v>10</v>
      </c>
      <c r="E249" s="67" t="s">
        <v>35</v>
      </c>
      <c r="F249" s="68">
        <v>2</v>
      </c>
      <c r="G249" s="5"/>
      <c r="H249" s="5"/>
      <c r="I249" s="5"/>
      <c r="J249" s="5"/>
      <c r="K249" s="5"/>
      <c r="L249" s="5"/>
      <c r="M249" s="1"/>
      <c r="N249" s="70"/>
    </row>
    <row r="250" spans="1:14" ht="15.75" customHeight="1" thickBot="1">
      <c r="A250" s="1"/>
      <c r="C250" s="63"/>
      <c r="D250" s="12">
        <v>11</v>
      </c>
      <c r="E250" s="67" t="s">
        <v>36</v>
      </c>
      <c r="F250" s="68">
        <v>10</v>
      </c>
      <c r="G250" s="5"/>
      <c r="H250" s="5"/>
      <c r="I250" s="5"/>
      <c r="J250" s="5"/>
      <c r="K250" s="5"/>
      <c r="L250" s="5"/>
      <c r="M250" s="1"/>
      <c r="N250" s="70"/>
    </row>
    <row r="251" spans="1:14" ht="15.75" customHeight="1" thickBot="1">
      <c r="A251" s="1"/>
      <c r="C251" s="63"/>
      <c r="D251" s="12">
        <v>12</v>
      </c>
      <c r="E251" s="67" t="s">
        <v>37</v>
      </c>
      <c r="F251" s="68">
        <v>1</v>
      </c>
      <c r="G251" s="5"/>
      <c r="H251" s="5"/>
      <c r="I251" s="5"/>
      <c r="J251" s="5"/>
      <c r="K251" s="5"/>
      <c r="L251" s="5"/>
      <c r="M251" s="1"/>
      <c r="N251" s="70"/>
    </row>
    <row r="252" spans="1:14" ht="15.75" customHeight="1" thickBot="1">
      <c r="A252" s="1"/>
      <c r="C252" s="63"/>
      <c r="D252" s="12">
        <v>13</v>
      </c>
      <c r="E252" s="67" t="s">
        <v>38</v>
      </c>
      <c r="F252" s="68">
        <v>0</v>
      </c>
      <c r="G252" s="5"/>
      <c r="H252" s="5"/>
      <c r="I252" s="5"/>
      <c r="J252" s="5"/>
      <c r="K252" s="5"/>
      <c r="L252" s="5"/>
      <c r="M252" s="1"/>
      <c r="N252" s="70"/>
    </row>
    <row r="253" spans="1:14" ht="15.75" customHeight="1" thickBot="1">
      <c r="A253" s="1"/>
      <c r="C253" s="63"/>
      <c r="D253" s="12">
        <v>14</v>
      </c>
      <c r="E253" s="67" t="s">
        <v>39</v>
      </c>
      <c r="F253" s="68">
        <v>0</v>
      </c>
      <c r="G253" s="5"/>
      <c r="H253" s="5"/>
      <c r="I253" s="5"/>
      <c r="J253" s="5"/>
      <c r="K253" s="5"/>
      <c r="L253" s="5"/>
      <c r="M253" s="1"/>
      <c r="N253" s="70"/>
    </row>
    <row r="254" spans="1:14" ht="15.75" customHeight="1" thickBot="1">
      <c r="A254" s="1"/>
      <c r="C254" s="63"/>
      <c r="D254" s="12">
        <v>15</v>
      </c>
      <c r="E254" s="67" t="s">
        <v>40</v>
      </c>
      <c r="F254" s="68">
        <v>5</v>
      </c>
      <c r="G254" s="5"/>
      <c r="H254" s="5"/>
      <c r="I254" s="5"/>
      <c r="J254" s="5"/>
      <c r="K254" s="5"/>
      <c r="L254" s="5"/>
      <c r="M254" s="1"/>
      <c r="N254" s="70"/>
    </row>
    <row r="255" spans="1:14" ht="15.75" customHeight="1" thickBot="1">
      <c r="A255" s="1"/>
      <c r="C255" s="63"/>
      <c r="D255" s="12">
        <v>16</v>
      </c>
      <c r="E255" s="67" t="s">
        <v>41</v>
      </c>
      <c r="F255" s="68">
        <v>1</v>
      </c>
      <c r="G255" s="5"/>
      <c r="H255" s="5"/>
      <c r="I255" s="5"/>
      <c r="J255" s="5"/>
      <c r="K255" s="5"/>
      <c r="L255" s="5"/>
      <c r="M255" s="1"/>
      <c r="N255" s="70"/>
    </row>
    <row r="256" spans="1:14" ht="15.75" customHeight="1" thickBot="1">
      <c r="A256" s="1"/>
      <c r="C256" s="63"/>
      <c r="D256" s="12">
        <v>17</v>
      </c>
      <c r="E256" s="67" t="s">
        <v>42</v>
      </c>
      <c r="F256" s="68">
        <v>0</v>
      </c>
      <c r="G256" s="5"/>
      <c r="H256" s="5"/>
      <c r="I256" s="5"/>
      <c r="J256" s="5"/>
      <c r="K256" s="5"/>
      <c r="L256" s="5"/>
      <c r="M256" s="1"/>
      <c r="N256" s="70"/>
    </row>
    <row r="257" spans="1:14" ht="15.75" customHeight="1" thickBot="1">
      <c r="A257" s="1"/>
      <c r="C257" s="63"/>
      <c r="D257" s="12">
        <v>18</v>
      </c>
      <c r="E257" s="67" t="s">
        <v>43</v>
      </c>
      <c r="F257" s="68">
        <v>0</v>
      </c>
      <c r="G257" s="5"/>
      <c r="H257" s="5"/>
      <c r="I257" s="5"/>
      <c r="J257" s="5"/>
      <c r="K257" s="5"/>
      <c r="L257" s="5"/>
      <c r="M257" s="1"/>
      <c r="N257" s="70"/>
    </row>
    <row r="258" spans="1:14" ht="15.75" customHeight="1" thickBot="1">
      <c r="A258" s="1"/>
      <c r="C258" s="63"/>
      <c r="D258" s="12">
        <v>19</v>
      </c>
      <c r="E258" s="67" t="s">
        <v>44</v>
      </c>
      <c r="F258" s="68">
        <v>1</v>
      </c>
      <c r="G258" s="5"/>
      <c r="H258" s="5"/>
      <c r="I258" s="5"/>
      <c r="J258" s="5"/>
      <c r="K258" s="5"/>
      <c r="L258" s="5"/>
      <c r="M258" s="1"/>
      <c r="N258" s="70"/>
    </row>
    <row r="259" spans="1:14" ht="15.75" customHeight="1" thickBot="1">
      <c r="A259" s="1"/>
      <c r="C259" s="63"/>
      <c r="D259" s="12">
        <v>20</v>
      </c>
      <c r="E259" s="67" t="s">
        <v>45</v>
      </c>
      <c r="F259" s="68">
        <v>9</v>
      </c>
      <c r="G259" s="5"/>
      <c r="H259" s="5"/>
      <c r="I259" s="5"/>
      <c r="J259" s="5"/>
      <c r="K259" s="5"/>
      <c r="L259" s="5"/>
      <c r="M259" s="1"/>
      <c r="N259" s="70"/>
    </row>
    <row r="260" spans="1:14" ht="15.75" customHeight="1" thickBot="1">
      <c r="A260" s="1"/>
      <c r="C260" s="63"/>
      <c r="D260" s="12">
        <v>21</v>
      </c>
      <c r="E260" s="67" t="s">
        <v>46</v>
      </c>
      <c r="F260" s="68">
        <v>1</v>
      </c>
      <c r="G260" s="5"/>
      <c r="H260" s="5"/>
      <c r="I260" s="5"/>
      <c r="J260" s="5"/>
      <c r="K260" s="5"/>
      <c r="L260" s="5"/>
      <c r="M260" s="1"/>
      <c r="N260" s="70"/>
    </row>
    <row r="261" spans="1:14" ht="15.75" customHeight="1" thickBot="1">
      <c r="A261" s="1"/>
      <c r="C261" s="63"/>
      <c r="D261" s="12">
        <v>22</v>
      </c>
      <c r="E261" s="67" t="s">
        <v>47</v>
      </c>
      <c r="F261" s="68">
        <v>0</v>
      </c>
      <c r="G261" s="5"/>
      <c r="H261" s="5"/>
      <c r="I261" s="5"/>
      <c r="J261" s="5"/>
      <c r="K261" s="5"/>
      <c r="L261" s="5"/>
      <c r="M261" s="1"/>
      <c r="N261" s="70"/>
    </row>
    <row r="262" spans="1:14" ht="15.75" customHeight="1" thickBot="1">
      <c r="A262" s="1"/>
      <c r="C262" s="63"/>
      <c r="D262" s="12">
        <v>23</v>
      </c>
      <c r="E262" s="67" t="s">
        <v>48</v>
      </c>
      <c r="F262" s="68">
        <v>0</v>
      </c>
      <c r="G262" s="5"/>
      <c r="H262" s="5"/>
      <c r="I262" s="5"/>
      <c r="J262" s="5"/>
      <c r="K262" s="5"/>
      <c r="L262" s="5"/>
      <c r="M262" s="1"/>
      <c r="N262" s="70"/>
    </row>
    <row r="263" spans="1:14" ht="15.75" customHeight="1" thickBot="1">
      <c r="A263" s="1"/>
      <c r="C263" s="63"/>
      <c r="D263" s="12">
        <v>24</v>
      </c>
      <c r="E263" s="67" t="s">
        <v>49</v>
      </c>
      <c r="F263" s="68">
        <v>4</v>
      </c>
      <c r="G263" s="5"/>
      <c r="H263" s="5"/>
      <c r="I263" s="5"/>
      <c r="J263" s="5"/>
      <c r="K263" s="5"/>
      <c r="L263" s="5"/>
      <c r="M263" s="1"/>
      <c r="N263" s="70"/>
    </row>
    <row r="264" spans="1:14" ht="15.75" customHeight="1" thickBot="1">
      <c r="A264" s="1"/>
      <c r="C264" s="63"/>
      <c r="D264" s="12">
        <v>25</v>
      </c>
      <c r="E264" s="67" t="s">
        <v>50</v>
      </c>
      <c r="F264" s="68">
        <v>3</v>
      </c>
      <c r="G264" s="5"/>
      <c r="H264" s="5"/>
      <c r="I264" s="5"/>
      <c r="J264" s="5"/>
      <c r="K264" s="5"/>
      <c r="L264" s="5"/>
      <c r="M264" s="1"/>
      <c r="N264" s="70"/>
    </row>
    <row r="265" spans="1:14" ht="15.75" customHeight="1" thickBot="1">
      <c r="A265" s="1"/>
      <c r="C265" s="63"/>
      <c r="D265" s="12">
        <v>26</v>
      </c>
      <c r="E265" s="67" t="s">
        <v>51</v>
      </c>
      <c r="F265" s="68">
        <v>9</v>
      </c>
      <c r="G265" s="5"/>
      <c r="H265" s="5"/>
      <c r="I265" s="5"/>
      <c r="J265" s="5"/>
      <c r="K265" s="5"/>
      <c r="L265" s="5"/>
      <c r="M265" s="1"/>
      <c r="N265" s="70"/>
    </row>
    <row r="266" spans="1:14" ht="15.75" customHeight="1" thickBot="1">
      <c r="A266" s="1"/>
      <c r="C266" s="63"/>
      <c r="D266" s="12">
        <v>27</v>
      </c>
      <c r="E266" s="67" t="s">
        <v>52</v>
      </c>
      <c r="F266" s="68">
        <v>4</v>
      </c>
      <c r="G266" s="5"/>
      <c r="H266" s="5"/>
      <c r="I266" s="5"/>
      <c r="J266" s="5"/>
      <c r="K266" s="5"/>
      <c r="L266" s="5"/>
      <c r="M266" s="1"/>
      <c r="N266" s="70"/>
    </row>
    <row r="267" spans="1:14" ht="15.75" customHeight="1" thickBot="1">
      <c r="A267" s="1"/>
      <c r="C267" s="63"/>
      <c r="D267" s="12">
        <v>28</v>
      </c>
      <c r="E267" s="67" t="s">
        <v>53</v>
      </c>
      <c r="F267" s="68">
        <v>0</v>
      </c>
      <c r="G267" s="5"/>
      <c r="H267" s="5"/>
      <c r="I267" s="5"/>
      <c r="J267" s="5"/>
      <c r="K267" s="5"/>
      <c r="L267" s="5"/>
      <c r="M267" s="1"/>
      <c r="N267" s="70"/>
    </row>
    <row r="268" spans="1:14" ht="15.75" customHeight="1" thickBot="1">
      <c r="A268" s="1"/>
      <c r="C268" s="63"/>
      <c r="D268" s="12">
        <v>29</v>
      </c>
      <c r="E268" s="67" t="s">
        <v>54</v>
      </c>
      <c r="F268" s="68">
        <v>1</v>
      </c>
      <c r="G268" s="5"/>
      <c r="H268" s="5"/>
      <c r="I268" s="5"/>
      <c r="J268" s="5"/>
      <c r="K268" s="5"/>
      <c r="L268" s="5"/>
      <c r="M268" s="1"/>
      <c r="N268" s="70"/>
    </row>
    <row r="269" spans="1:14" ht="15.75" customHeight="1" thickBot="1">
      <c r="A269" s="1"/>
      <c r="C269" s="63"/>
      <c r="D269" s="12">
        <v>30</v>
      </c>
      <c r="E269" s="67" t="s">
        <v>55</v>
      </c>
      <c r="F269" s="68">
        <v>4</v>
      </c>
      <c r="G269" s="5"/>
      <c r="H269" s="5"/>
      <c r="I269" s="5"/>
      <c r="J269" s="5"/>
      <c r="K269" s="5"/>
      <c r="L269" s="5"/>
      <c r="M269" s="1"/>
      <c r="N269" s="70"/>
    </row>
    <row r="270" spans="1:14" ht="15.75" customHeight="1" thickBot="1">
      <c r="A270" s="1"/>
      <c r="C270" s="63"/>
      <c r="D270" s="12">
        <v>31</v>
      </c>
      <c r="E270" s="67" t="s">
        <v>56</v>
      </c>
      <c r="F270" s="68">
        <v>7</v>
      </c>
      <c r="G270" s="5"/>
      <c r="H270" s="5"/>
      <c r="I270" s="5"/>
      <c r="J270" s="5"/>
      <c r="K270" s="5"/>
      <c r="L270" s="5"/>
      <c r="M270" s="1"/>
      <c r="N270" s="70"/>
    </row>
    <row r="271" spans="1:14" ht="15.75" customHeight="1" thickBot="1">
      <c r="A271" s="1"/>
      <c r="C271" s="63"/>
      <c r="D271" s="12">
        <v>32</v>
      </c>
      <c r="E271" s="67" t="s">
        <v>57</v>
      </c>
      <c r="F271" s="68">
        <v>0</v>
      </c>
      <c r="G271" s="5"/>
      <c r="H271" s="5"/>
      <c r="I271" s="5"/>
      <c r="J271" s="5"/>
      <c r="K271" s="5"/>
      <c r="L271" s="5"/>
      <c r="M271" s="1"/>
      <c r="N271" s="70"/>
    </row>
    <row r="272" spans="1:14" ht="31.5" customHeight="1" thickBot="1">
      <c r="A272" s="1"/>
      <c r="C272" s="63"/>
      <c r="D272" s="12">
        <v>33</v>
      </c>
      <c r="E272" s="67" t="s">
        <v>58</v>
      </c>
      <c r="F272" s="68">
        <v>46</v>
      </c>
      <c r="G272" s="5"/>
      <c r="H272" s="5"/>
      <c r="I272" s="5"/>
      <c r="J272" s="5"/>
      <c r="K272" s="5"/>
      <c r="L272" s="5"/>
      <c r="M272" s="1"/>
      <c r="N272" s="70"/>
    </row>
    <row r="273" spans="1:14" ht="15.75" customHeight="1" thickBot="1">
      <c r="A273" s="1"/>
      <c r="C273" s="63"/>
      <c r="D273" s="12">
        <v>34</v>
      </c>
      <c r="E273" s="67" t="s">
        <v>59</v>
      </c>
      <c r="F273" s="68">
        <v>36</v>
      </c>
      <c r="G273" s="5"/>
      <c r="H273" s="5"/>
      <c r="I273" s="5"/>
      <c r="J273" s="5"/>
      <c r="K273" s="5"/>
      <c r="L273" s="5"/>
      <c r="M273" s="1"/>
      <c r="N273" s="70"/>
    </row>
    <row r="274" spans="1:14" ht="15.75" customHeight="1" thickBot="1">
      <c r="A274" s="1"/>
      <c r="C274" s="63"/>
      <c r="D274" s="12">
        <v>35</v>
      </c>
      <c r="E274" s="67" t="s">
        <v>60</v>
      </c>
      <c r="F274" s="68">
        <v>20</v>
      </c>
      <c r="G274" s="5"/>
      <c r="H274" s="5"/>
      <c r="I274" s="5"/>
      <c r="J274" s="5"/>
      <c r="K274" s="5"/>
      <c r="L274" s="5"/>
      <c r="M274" s="1"/>
      <c r="N274" s="70"/>
    </row>
    <row r="275" spans="1:14" ht="15.75" customHeight="1" thickBot="1">
      <c r="A275" s="1"/>
      <c r="C275" s="63"/>
      <c r="D275" s="12">
        <v>36</v>
      </c>
      <c r="E275" s="67" t="s">
        <v>61</v>
      </c>
      <c r="F275" s="68">
        <v>3</v>
      </c>
      <c r="G275" s="5"/>
      <c r="H275" s="5"/>
      <c r="I275" s="5"/>
      <c r="J275" s="5"/>
      <c r="K275" s="5"/>
      <c r="L275" s="5"/>
      <c r="M275" s="1"/>
      <c r="N275" s="70"/>
    </row>
    <row r="276" spans="1:14" ht="15.75" customHeight="1" thickBot="1">
      <c r="A276" s="1"/>
      <c r="C276" s="63"/>
      <c r="D276" s="12">
        <v>37</v>
      </c>
      <c r="E276" s="67" t="s">
        <v>62</v>
      </c>
      <c r="F276" s="68">
        <v>2</v>
      </c>
      <c r="G276" s="5"/>
      <c r="H276" s="5"/>
      <c r="I276" s="5"/>
      <c r="J276" s="5"/>
      <c r="K276" s="5"/>
      <c r="L276" s="5"/>
      <c r="M276" s="1"/>
      <c r="N276" s="70"/>
    </row>
    <row r="277" spans="1:14" ht="15.75" customHeight="1" thickBot="1">
      <c r="A277" s="1"/>
      <c r="C277" s="63"/>
      <c r="D277" s="12">
        <v>38</v>
      </c>
      <c r="E277" s="67" t="s">
        <v>63</v>
      </c>
      <c r="F277" s="68">
        <v>4</v>
      </c>
      <c r="G277" s="5"/>
      <c r="H277" s="5"/>
      <c r="I277" s="5"/>
      <c r="J277" s="5"/>
      <c r="K277" s="5"/>
      <c r="L277" s="5"/>
      <c r="M277" s="1"/>
      <c r="N277" s="70"/>
    </row>
    <row r="278" spans="1:14" ht="15.75" customHeight="1" thickBot="1">
      <c r="A278" s="1"/>
      <c r="C278" s="63"/>
      <c r="D278" s="12">
        <v>39</v>
      </c>
      <c r="E278" s="67" t="s">
        <v>64</v>
      </c>
      <c r="F278" s="68">
        <v>0</v>
      </c>
      <c r="G278" s="5"/>
      <c r="H278" s="5"/>
      <c r="I278" s="5"/>
      <c r="J278" s="5"/>
      <c r="K278" s="5"/>
      <c r="L278" s="5"/>
      <c r="M278" s="1"/>
      <c r="N278" s="70"/>
    </row>
    <row r="279" spans="1:14" ht="18.75" customHeight="1" thickBot="1">
      <c r="A279" s="1"/>
      <c r="C279" s="63"/>
      <c r="D279" s="12">
        <v>40</v>
      </c>
      <c r="E279" s="67" t="s">
        <v>65</v>
      </c>
      <c r="F279" s="68">
        <v>0</v>
      </c>
      <c r="G279" s="5"/>
      <c r="H279" s="5"/>
      <c r="I279" s="5"/>
      <c r="J279" s="5"/>
      <c r="K279" s="5"/>
      <c r="L279" s="5"/>
      <c r="M279" s="1"/>
      <c r="N279" s="70"/>
    </row>
    <row r="280" spans="1:14" ht="15.75" customHeight="1" thickBot="1">
      <c r="A280" s="1"/>
      <c r="C280" s="63"/>
      <c r="D280" s="12">
        <v>41</v>
      </c>
      <c r="E280" s="67" t="s">
        <v>66</v>
      </c>
      <c r="F280" s="68">
        <v>4</v>
      </c>
      <c r="G280" s="5"/>
      <c r="H280" s="5"/>
      <c r="I280" s="5"/>
      <c r="J280" s="5"/>
      <c r="K280" s="5"/>
      <c r="L280" s="5"/>
      <c r="M280" s="1"/>
      <c r="N280" s="70"/>
    </row>
    <row r="281" spans="1:14" ht="15.75" customHeight="1" thickBot="1">
      <c r="A281" s="1"/>
      <c r="C281" s="63"/>
      <c r="D281" s="12">
        <v>42</v>
      </c>
      <c r="E281" s="67" t="s">
        <v>67</v>
      </c>
      <c r="F281" s="68">
        <v>6</v>
      </c>
      <c r="G281" s="5"/>
      <c r="H281" s="5"/>
      <c r="I281" s="5"/>
      <c r="J281" s="5"/>
      <c r="K281" s="5"/>
      <c r="L281" s="5"/>
      <c r="M281" s="1"/>
      <c r="N281" s="70"/>
    </row>
    <row r="282" spans="1:14" ht="15.75" customHeight="1" thickBot="1">
      <c r="A282" s="1"/>
      <c r="C282" s="63"/>
      <c r="D282" s="12">
        <v>43</v>
      </c>
      <c r="E282" s="67" t="s">
        <v>68</v>
      </c>
      <c r="F282" s="68">
        <v>3</v>
      </c>
      <c r="G282" s="5"/>
      <c r="H282" s="5"/>
      <c r="I282" s="5"/>
      <c r="J282" s="5"/>
      <c r="K282" s="5"/>
      <c r="L282" s="5"/>
      <c r="M282" s="1"/>
      <c r="N282" s="70"/>
    </row>
    <row r="283" spans="1:14" ht="21" customHeight="1" thickBot="1">
      <c r="A283" s="1"/>
      <c r="C283" s="63"/>
      <c r="D283" s="12">
        <v>44</v>
      </c>
      <c r="E283" s="67" t="s">
        <v>69</v>
      </c>
      <c r="F283" s="68">
        <v>7</v>
      </c>
      <c r="G283" s="5"/>
      <c r="H283" s="5"/>
      <c r="I283" s="5"/>
      <c r="J283" s="5"/>
      <c r="K283" s="5"/>
      <c r="L283" s="5"/>
      <c r="M283" s="1"/>
      <c r="N283" s="70"/>
    </row>
    <row r="284" spans="1:14" ht="15.75" customHeight="1" thickBot="1">
      <c r="A284" s="1"/>
      <c r="C284" s="63"/>
      <c r="D284" s="12">
        <v>45</v>
      </c>
      <c r="E284" s="67" t="s">
        <v>70</v>
      </c>
      <c r="F284" s="68">
        <v>3</v>
      </c>
      <c r="G284" s="5"/>
      <c r="H284" s="5"/>
      <c r="I284" s="5"/>
      <c r="J284" s="5"/>
      <c r="K284" s="5"/>
      <c r="L284" s="5"/>
      <c r="M284" s="1"/>
      <c r="N284" s="70"/>
    </row>
    <row r="285" spans="1:14" ht="27.75" customHeight="1" thickBot="1">
      <c r="A285" s="1"/>
      <c r="C285" s="63"/>
      <c r="D285" s="12">
        <v>46</v>
      </c>
      <c r="E285" s="67" t="s">
        <v>71</v>
      </c>
      <c r="F285" s="68">
        <v>0</v>
      </c>
      <c r="G285" s="5"/>
      <c r="H285" s="5"/>
      <c r="I285" s="5"/>
      <c r="J285" s="5"/>
      <c r="K285" s="5"/>
      <c r="L285" s="5"/>
      <c r="M285" s="1"/>
      <c r="N285" s="70"/>
    </row>
    <row r="286" spans="1:14" ht="15.75" customHeight="1" thickBot="1">
      <c r="A286" s="1"/>
      <c r="C286" s="63"/>
      <c r="D286" s="12">
        <v>47</v>
      </c>
      <c r="E286" s="67" t="s">
        <v>72</v>
      </c>
      <c r="F286" s="68">
        <v>2</v>
      </c>
      <c r="G286" s="5"/>
      <c r="H286" s="5"/>
      <c r="I286" s="5"/>
      <c r="J286" s="5"/>
      <c r="K286" s="5"/>
      <c r="L286" s="5"/>
      <c r="M286" s="1"/>
      <c r="N286" s="70"/>
    </row>
    <row r="287" spans="1:14" ht="15.75" customHeight="1" thickBot="1">
      <c r="A287" s="1"/>
      <c r="C287" s="63"/>
      <c r="D287" s="12">
        <v>48</v>
      </c>
      <c r="E287" s="67" t="s">
        <v>73</v>
      </c>
      <c r="F287" s="68">
        <v>0</v>
      </c>
      <c r="G287" s="5"/>
      <c r="H287" s="5"/>
      <c r="I287" s="5"/>
      <c r="J287" s="5"/>
      <c r="K287" s="5"/>
      <c r="L287" s="5"/>
      <c r="M287" s="1"/>
      <c r="N287" s="70"/>
    </row>
    <row r="288" spans="1:14" ht="15.75" customHeight="1" thickBot="1">
      <c r="A288" s="1"/>
      <c r="C288" s="63"/>
      <c r="D288" s="12">
        <v>49</v>
      </c>
      <c r="E288" s="67" t="s">
        <v>74</v>
      </c>
      <c r="F288" s="68">
        <v>0</v>
      </c>
      <c r="G288" s="5"/>
      <c r="H288" s="5"/>
      <c r="I288" s="5"/>
      <c r="J288" s="5"/>
      <c r="K288" s="5"/>
      <c r="L288" s="5"/>
      <c r="M288" s="1"/>
      <c r="N288" s="70"/>
    </row>
    <row r="289" spans="1:14" ht="15.75" customHeight="1" thickBot="1">
      <c r="A289" s="1"/>
      <c r="C289" s="63"/>
      <c r="D289" s="12">
        <v>50</v>
      </c>
      <c r="E289" s="67" t="s">
        <v>75</v>
      </c>
      <c r="F289" s="68">
        <v>1</v>
      </c>
      <c r="G289" s="5"/>
      <c r="H289" s="5"/>
      <c r="I289" s="5"/>
      <c r="J289" s="5"/>
      <c r="K289" s="5"/>
      <c r="L289" s="5"/>
      <c r="M289" s="1"/>
      <c r="N289" s="70"/>
    </row>
    <row r="290" spans="1:14" ht="17.25" customHeight="1" thickBot="1">
      <c r="A290" s="1"/>
      <c r="C290" s="63"/>
      <c r="D290" s="12">
        <v>51</v>
      </c>
      <c r="E290" s="67" t="s">
        <v>76</v>
      </c>
      <c r="F290" s="68">
        <v>0</v>
      </c>
      <c r="G290" s="5"/>
      <c r="H290" s="5"/>
      <c r="I290" s="5"/>
      <c r="J290" s="5"/>
      <c r="K290" s="5"/>
      <c r="L290" s="5"/>
      <c r="M290" s="1"/>
      <c r="N290" s="70"/>
    </row>
    <row r="291" spans="1:14" ht="15.75" customHeight="1" thickBot="1">
      <c r="A291" s="1"/>
      <c r="C291" s="63"/>
      <c r="D291" s="12">
        <v>52</v>
      </c>
      <c r="E291" s="67" t="s">
        <v>77</v>
      </c>
      <c r="F291" s="68">
        <v>1</v>
      </c>
      <c r="G291" s="5"/>
      <c r="H291" s="5"/>
      <c r="I291" s="5"/>
      <c r="J291" s="5"/>
      <c r="K291" s="5"/>
      <c r="L291" s="5"/>
      <c r="M291" s="1"/>
      <c r="N291" s="70"/>
    </row>
    <row r="292" spans="1:14" ht="15.75" customHeight="1" thickBot="1">
      <c r="A292" s="1"/>
      <c r="C292" s="63"/>
      <c r="D292" s="12">
        <v>53</v>
      </c>
      <c r="E292" s="67" t="s">
        <v>78</v>
      </c>
      <c r="F292" s="68">
        <v>0</v>
      </c>
      <c r="G292" s="5"/>
      <c r="H292" s="5"/>
      <c r="I292" s="5"/>
      <c r="J292" s="5"/>
      <c r="K292" s="5"/>
      <c r="L292" s="5"/>
      <c r="M292" s="1"/>
      <c r="N292" s="70"/>
    </row>
    <row r="293" spans="1:14" ht="15.75" customHeight="1" thickBot="1">
      <c r="A293" s="1"/>
      <c r="C293" s="63"/>
      <c r="D293" s="12">
        <v>54</v>
      </c>
      <c r="E293" s="67" t="s">
        <v>79</v>
      </c>
      <c r="F293" s="68">
        <v>0</v>
      </c>
      <c r="G293" s="5"/>
      <c r="H293" s="5"/>
      <c r="I293" s="5"/>
      <c r="J293" s="5"/>
      <c r="K293" s="5"/>
      <c r="L293" s="5"/>
      <c r="M293" s="1"/>
      <c r="N293" s="70"/>
    </row>
    <row r="294" spans="1:14" ht="15.75" customHeight="1" thickBot="1">
      <c r="A294" s="1"/>
      <c r="C294" s="63"/>
      <c r="D294" s="12">
        <v>55</v>
      </c>
      <c r="E294" s="67" t="s">
        <v>80</v>
      </c>
      <c r="F294" s="68">
        <v>0</v>
      </c>
      <c r="G294" s="5"/>
      <c r="H294" s="5"/>
      <c r="I294" s="5"/>
      <c r="J294" s="5"/>
      <c r="K294" s="5"/>
      <c r="L294" s="5"/>
      <c r="M294" s="1"/>
      <c r="N294" s="70"/>
    </row>
    <row r="295" spans="1:14" ht="15.75" customHeight="1" thickBot="1">
      <c r="A295" s="1"/>
      <c r="C295" s="63"/>
      <c r="D295" s="12">
        <v>56</v>
      </c>
      <c r="E295" s="67" t="s">
        <v>81</v>
      </c>
      <c r="F295" s="68">
        <v>0</v>
      </c>
      <c r="G295" s="5"/>
      <c r="H295" s="5"/>
      <c r="I295" s="5"/>
      <c r="J295" s="5"/>
      <c r="K295" s="5"/>
      <c r="L295" s="5"/>
      <c r="M295" s="1"/>
      <c r="N295" s="70"/>
    </row>
    <row r="296" spans="1:14" ht="15.75" customHeight="1" thickBot="1">
      <c r="A296" s="1"/>
      <c r="C296" s="63"/>
      <c r="D296" s="12">
        <v>57</v>
      </c>
      <c r="E296" s="67" t="s">
        <v>82</v>
      </c>
      <c r="F296" s="68">
        <v>0</v>
      </c>
      <c r="G296" s="5"/>
      <c r="H296" s="5"/>
      <c r="I296" s="5"/>
      <c r="J296" s="5"/>
      <c r="K296" s="5"/>
      <c r="L296" s="5"/>
      <c r="M296" s="1"/>
      <c r="N296" s="70"/>
    </row>
    <row r="297" spans="1:14" ht="15.75" customHeight="1" thickBot="1">
      <c r="A297" s="1"/>
      <c r="C297" s="63"/>
      <c r="D297" s="12">
        <v>58</v>
      </c>
      <c r="E297" s="67" t="s">
        <v>83</v>
      </c>
      <c r="F297" s="68">
        <v>1</v>
      </c>
      <c r="G297" s="5"/>
      <c r="H297" s="5"/>
      <c r="I297" s="5"/>
      <c r="J297" s="5"/>
      <c r="K297" s="5"/>
      <c r="L297" s="5"/>
      <c r="M297" s="1"/>
      <c r="N297" s="70"/>
    </row>
    <row r="298" spans="1:14" ht="15.75" customHeight="1" thickBot="1">
      <c r="A298" s="1"/>
      <c r="C298" s="63"/>
      <c r="D298" s="12">
        <v>59</v>
      </c>
      <c r="E298" s="67" t="s">
        <v>84</v>
      </c>
      <c r="F298" s="68">
        <v>17</v>
      </c>
      <c r="G298" s="5"/>
      <c r="H298" s="5"/>
      <c r="I298" s="5"/>
      <c r="J298" s="5"/>
      <c r="K298" s="5"/>
      <c r="L298" s="5"/>
      <c r="M298" s="1"/>
      <c r="N298" s="70"/>
    </row>
    <row r="299" spans="1:14" ht="15.75" customHeight="1" thickBot="1">
      <c r="A299" s="1"/>
      <c r="C299" s="63"/>
      <c r="D299" s="12">
        <v>60</v>
      </c>
      <c r="E299" s="67" t="s">
        <v>85</v>
      </c>
      <c r="F299" s="68">
        <v>40</v>
      </c>
      <c r="G299" s="5"/>
      <c r="H299" s="5"/>
      <c r="I299" s="5"/>
      <c r="J299" s="5"/>
      <c r="K299" s="5"/>
      <c r="L299" s="5"/>
      <c r="M299" s="1"/>
      <c r="N299" s="70"/>
    </row>
    <row r="300" spans="1:14" ht="15.75" customHeight="1" thickBot="1">
      <c r="A300" s="1"/>
      <c r="C300" s="63"/>
      <c r="D300" s="12">
        <v>61</v>
      </c>
      <c r="E300" s="67" t="s">
        <v>86</v>
      </c>
      <c r="F300" s="68">
        <v>5</v>
      </c>
      <c r="G300" s="5"/>
      <c r="H300" s="5"/>
      <c r="I300" s="5"/>
      <c r="J300" s="5"/>
      <c r="K300" s="5"/>
      <c r="L300" s="5"/>
      <c r="M300" s="1"/>
      <c r="N300" s="70"/>
    </row>
    <row r="301" spans="1:14" ht="15.75" customHeight="1" thickBot="1">
      <c r="A301" s="1"/>
      <c r="C301" s="63"/>
      <c r="D301" s="12">
        <v>62</v>
      </c>
      <c r="E301" s="67" t="s">
        <v>87</v>
      </c>
      <c r="F301" s="69">
        <v>0</v>
      </c>
      <c r="G301" s="5"/>
      <c r="H301" s="5"/>
      <c r="I301" s="5"/>
      <c r="J301" s="5"/>
      <c r="K301" s="5"/>
      <c r="L301" s="5"/>
      <c r="M301" s="1"/>
      <c r="N301" s="70"/>
    </row>
    <row r="302" spans="1:14" ht="15.75" customHeight="1" thickBot="1">
      <c r="A302" s="1"/>
      <c r="C302" s="63"/>
      <c r="D302" s="12">
        <v>63</v>
      </c>
      <c r="E302" s="67" t="s">
        <v>88</v>
      </c>
      <c r="F302" s="12">
        <v>1</v>
      </c>
      <c r="G302" s="5"/>
      <c r="H302" s="5"/>
      <c r="I302" s="5"/>
      <c r="J302" s="5"/>
      <c r="K302" s="5"/>
      <c r="L302" s="5"/>
      <c r="M302" s="1"/>
      <c r="N302" s="70"/>
    </row>
    <row r="303" spans="1:14" ht="16.5" thickBot="1">
      <c r="A303" s="1"/>
      <c r="C303" s="62"/>
      <c r="D303" s="5"/>
      <c r="E303" s="64" t="s">
        <v>6</v>
      </c>
      <c r="F303" s="65">
        <f>SUM(F240:F302)</f>
        <v>360</v>
      </c>
      <c r="G303" s="5"/>
      <c r="H303" s="5"/>
      <c r="I303" s="5"/>
      <c r="J303" s="5"/>
      <c r="K303" s="5"/>
      <c r="L303" s="5"/>
      <c r="M303" s="5"/>
      <c r="N303" s="1"/>
    </row>
    <row r="304" spans="1:14" s="27" customFormat="1" ht="15.75">
      <c r="A304" s="25"/>
      <c r="B304" s="26"/>
      <c r="C304" s="26"/>
      <c r="D304" s="26"/>
      <c r="E304" s="26"/>
      <c r="H304" s="26"/>
      <c r="I304" s="26"/>
      <c r="J304" s="26"/>
      <c r="K304" s="26"/>
      <c r="L304" s="26"/>
      <c r="M304" s="26"/>
      <c r="N304" s="25"/>
    </row>
    <row r="305" spans="1:14">
      <c r="A305" s="1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1"/>
    </row>
    <row r="306" spans="1:14" ht="15.75" thickBot="1">
      <c r="A306" s="1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1"/>
    </row>
    <row r="307" spans="1:14" ht="24" customHeight="1" thickBot="1">
      <c r="A307" s="1"/>
      <c r="B307" s="94" t="s">
        <v>25</v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6"/>
      <c r="N307" s="66"/>
    </row>
    <row r="308" spans="1:14">
      <c r="A308" s="1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1"/>
    </row>
    <row r="309" spans="1:14">
      <c r="A309" s="1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1"/>
    </row>
    <row r="310" spans="1:14">
      <c r="A310" s="1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1"/>
    </row>
    <row r="311" spans="1:14">
      <c r="A311" s="1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1"/>
    </row>
    <row r="312" spans="1:14">
      <c r="A312" s="1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1"/>
    </row>
    <row r="313" spans="1:14">
      <c r="A313" s="1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1"/>
    </row>
    <row r="314" spans="1:14">
      <c r="A314" s="1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1"/>
    </row>
    <row r="315" spans="1:14">
      <c r="A315" s="1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1"/>
    </row>
    <row r="316" spans="1:14">
      <c r="A316" s="1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1"/>
    </row>
    <row r="317" spans="1:14">
      <c r="A317" s="1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1"/>
    </row>
    <row r="318" spans="1:14">
      <c r="A318" s="1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1"/>
    </row>
    <row r="319" spans="1:14">
      <c r="A319" s="1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1"/>
    </row>
    <row r="320" spans="1:14">
      <c r="A320" s="1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1"/>
    </row>
    <row r="321" spans="1:14">
      <c r="A321" s="1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1"/>
    </row>
    <row r="322" spans="1:14">
      <c r="A322" s="1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1"/>
    </row>
    <row r="323" spans="1:14">
      <c r="A323" s="1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1"/>
    </row>
    <row r="324" spans="1:14">
      <c r="A324" s="1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1"/>
    </row>
    <row r="325" spans="1:14">
      <c r="A325" s="1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1"/>
    </row>
    <row r="326" spans="1:14">
      <c r="A326" s="1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1"/>
    </row>
    <row r="327" spans="1:14">
      <c r="A327" s="1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1"/>
    </row>
    <row r="328" spans="1:14">
      <c r="A328" s="1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1"/>
    </row>
    <row r="329" spans="1:14">
      <c r="A329" s="1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1"/>
    </row>
    <row r="330" spans="1:14">
      <c r="A330" s="1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1"/>
    </row>
    <row r="331" spans="1:14">
      <c r="A331" s="1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1"/>
    </row>
    <row r="332" spans="1:14">
      <c r="A332" s="1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1"/>
    </row>
    <row r="333" spans="1:1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</sheetData>
  <mergeCells count="29">
    <mergeCell ref="B307:M307"/>
    <mergeCell ref="H247:I247"/>
    <mergeCell ref="E189:G189"/>
    <mergeCell ref="D212:I212"/>
    <mergeCell ref="D239:G239"/>
    <mergeCell ref="E188:G188"/>
    <mergeCell ref="E145:H145"/>
    <mergeCell ref="E149:I149"/>
    <mergeCell ref="E150:H150"/>
    <mergeCell ref="D156:I156"/>
    <mergeCell ref="E157:G157"/>
    <mergeCell ref="E158:G158"/>
    <mergeCell ref="E159:G159"/>
    <mergeCell ref="E160:G160"/>
    <mergeCell ref="D185:I185"/>
    <mergeCell ref="E186:G186"/>
    <mergeCell ref="E187:G187"/>
    <mergeCell ref="E144:I144"/>
    <mergeCell ref="B13:L13"/>
    <mergeCell ref="B14:L14"/>
    <mergeCell ref="C20:F20"/>
    <mergeCell ref="H20:L20"/>
    <mergeCell ref="D43:J43"/>
    <mergeCell ref="D95:I95"/>
    <mergeCell ref="D107:I107"/>
    <mergeCell ref="E134:I134"/>
    <mergeCell ref="E135:H135"/>
    <mergeCell ref="E139:I139"/>
    <mergeCell ref="E140:H140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Diciembre 2016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2016-07-14T16:59:51Z</dcterms:created>
  <dcterms:modified xsi:type="dcterms:W3CDTF">2017-02-17T20:59:05Z</dcterms:modified>
</cp:coreProperties>
</file>