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Estadística Derechos Humanos" sheetId="1" r:id="rId1"/>
  </sheets>
  <calcPr calcId="125725"/>
</workbook>
</file>

<file path=xl/calcChain.xml><?xml version="1.0" encoding="utf-8"?>
<calcChain xmlns="http://schemas.openxmlformats.org/spreadsheetml/2006/main">
  <c r="R14" i="1"/>
  <c r="R8"/>
  <c r="R9"/>
  <c r="R10"/>
  <c r="Q11"/>
  <c r="O14"/>
  <c r="P14"/>
  <c r="L14"/>
  <c r="K14"/>
  <c r="M14"/>
  <c r="N14"/>
  <c r="R11" l="1"/>
  <c r="Q8"/>
  <c r="Q9"/>
  <c r="Q10"/>
  <c r="Q12"/>
  <c r="Q13"/>
  <c r="Q7"/>
  <c r="J14" l="1"/>
  <c r="I14"/>
  <c r="H14"/>
  <c r="G14"/>
  <c r="F14"/>
  <c r="E14"/>
  <c r="D14"/>
  <c r="R13" l="1"/>
  <c r="R7"/>
  <c r="R12"/>
</calcChain>
</file>

<file path=xl/comments1.xml><?xml version="1.0" encoding="utf-8"?>
<comments xmlns="http://schemas.openxmlformats.org/spreadsheetml/2006/main">
  <authors>
    <author>Rocio Selene Aceves Ramirez</author>
  </authors>
  <commentList>
    <comment ref="D12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</text>
    </comment>
  </commentList>
</comments>
</file>

<file path=xl/sharedStrings.xml><?xml version="1.0" encoding="utf-8"?>
<sst xmlns="http://schemas.openxmlformats.org/spreadsheetml/2006/main" count="34" uniqueCount="25">
  <si>
    <t>AYUNTAMIENTO DE ZAPOPAN, JALISCO</t>
  </si>
  <si>
    <t>DIRECCIÓN DE TRANSPARENCIA Y BUENAS PRÁCTICAS</t>
  </si>
  <si>
    <t>ESTADÍSTICA DE ASISTENCIA COMISIONES EDILICIAS 2016</t>
  </si>
  <si>
    <t>COMISIÓN EDILICIA DE DERECHOS HUMANOS E IGUALDAD DE GÉNERO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</si>
  <si>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</si>
  <si>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</si>
  <si>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</si>
  <si>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</si>
  <si>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</si>
  <si>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</si>
  <si>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</si>
  <si>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</si>
  <si>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</si>
  <si>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ZOILA GUTIÉRREZ AVELAR</t>
  </si>
  <si>
    <t>PRI</t>
  </si>
  <si>
    <t>ALEJANDRO PINEDA VALENZUELA</t>
  </si>
  <si>
    <t>PAN</t>
  </si>
  <si>
    <t>% TOTAL DE ASISTENCIA POR SESIÓN</t>
  </si>
  <si>
    <t>JOSÉ HIRAM TORRES SALCEDO</t>
  </si>
  <si>
    <t>JOSÉ LUIS TOSTADO BASTIDAS</t>
  </si>
  <si>
    <t>TZITZI SANTILLAN HERNÁNDEZ</t>
  </si>
  <si>
    <t>GRACIELA DE OBALDÍA ESCALANTE</t>
  </si>
  <si>
    <t>FABIOLA RAQUEL GPE. LOYA HERNÁNDEZ</t>
  </si>
  <si>
    <t>No formaba parte de la Comisión</t>
  </si>
  <si>
    <t>Sesión Cancelada por falta de Quórum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</si>
</sst>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b/>
      <sz val="14"/>
      <color theme="1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1" fillId="4" borderId="9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7" fillId="0" borderId="11" xfId="2" applyBorder="1" applyAlignment="1" applyProtection="1">
      <alignment horizontal="center" vertical="center" wrapText="1"/>
    </xf>
    <xf numFmtId="0" fontId="7" fillId="0" borderId="12" xfId="2" applyBorder="1" applyAlignment="1" applyProtection="1">
      <alignment horizontal="center" vertical="center" wrapText="1"/>
    </xf>
    <xf numFmtId="0" fontId="7" fillId="0" borderId="13" xfId="2" applyBorder="1" applyAlignment="1" applyProtection="1">
      <alignment horizontal="center" vertical="center" wrapText="1"/>
    </xf>
    <xf numFmtId="0" fontId="9" fillId="0" borderId="14" xfId="2" applyFont="1" applyBorder="1" applyAlignment="1" applyProtection="1">
      <alignment horizontal="center" vertical="center" wrapText="1"/>
    </xf>
    <xf numFmtId="0" fontId="9" fillId="0" borderId="10" xfId="2" applyFont="1" applyBorder="1" applyAlignment="1" applyProtection="1">
      <alignment horizontal="center" vertical="center" wrapText="1"/>
    </xf>
    <xf numFmtId="0" fontId="9" fillId="0" borderId="15" xfId="2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DERECHOS HUMANOS E IGUALDAD DE GÉNERO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799"/>
          <c:y val="2.8620086934905063E-2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'Estadística Derechos Humanos'!$A$7:$A$13</c:f>
              <c:strCache>
                <c:ptCount val="7"/>
                <c:pt idx="0">
                  <c:v>TZITZI SANTILLAN HERNÁNDEZ</c:v>
                </c:pt>
                <c:pt idx="1">
                  <c:v>JOSÉ HIRAM TORRES SALCEDO</c:v>
                </c:pt>
                <c:pt idx="2">
                  <c:v>GRACIELA DE OBALDÍA ESCALANTE</c:v>
                </c:pt>
                <c:pt idx="3">
                  <c:v>JOSÉ LUIS TOSTADO BASTIDAS</c:v>
                </c:pt>
                <c:pt idx="4">
                  <c:v>FABIOLA RAQUEL GPE. LOYA HERNÁNDEZ</c:v>
                </c:pt>
                <c:pt idx="5">
                  <c:v>ZOILA GUTIÉRREZ AVELAR</c:v>
                </c:pt>
                <c:pt idx="6">
                  <c:v>ALEJANDRO PINEDA VALENZUELA</c:v>
                </c:pt>
              </c:strCache>
            </c:strRef>
          </c:cat>
          <c:val>
            <c:numRef>
              <c:f>'Estadística Derechos Humanos'!$Q$7:$Q$13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8</c:v>
                </c:pt>
                <c:pt idx="4">
                  <c:v>4</c:v>
                </c:pt>
                <c:pt idx="5">
                  <c:v>9</c:v>
                </c:pt>
                <c:pt idx="6">
                  <c:v>11</c:v>
                </c:pt>
              </c:numCache>
            </c:numRef>
          </c:val>
        </c:ser>
        <c:axId val="124521856"/>
        <c:axId val="124531840"/>
      </c:barChart>
      <c:catAx>
        <c:axId val="124521856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24531840"/>
        <c:crosses val="autoZero"/>
        <c:auto val="1"/>
        <c:lblAlgn val="ctr"/>
        <c:lblOffset val="100"/>
        <c:tickLblSkip val="1"/>
      </c:catAx>
      <c:valAx>
        <c:axId val="124531840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124521856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Derechos Humanos'!$A$7:$A$13</c:f>
              <c:strCache>
                <c:ptCount val="7"/>
                <c:pt idx="0">
                  <c:v>TZITZI SANTILLAN HERNÁNDEZ</c:v>
                </c:pt>
                <c:pt idx="1">
                  <c:v>JOSÉ HIRAM TORRES SALCEDO</c:v>
                </c:pt>
                <c:pt idx="2">
                  <c:v>GRACIELA DE OBALDÍA ESCALANTE</c:v>
                </c:pt>
                <c:pt idx="3">
                  <c:v>JOSÉ LUIS TOSTADO BASTIDAS</c:v>
                </c:pt>
                <c:pt idx="4">
                  <c:v>FABIOLA RAQUEL GPE. LOYA HERNÁNDEZ</c:v>
                </c:pt>
                <c:pt idx="5">
                  <c:v>ZOILA GUTIÉRREZ AVELAR</c:v>
                </c:pt>
                <c:pt idx="6">
                  <c:v>ALEJANDRO PINEDA VALENZUELA</c:v>
                </c:pt>
              </c:strCache>
            </c:strRef>
          </c:cat>
          <c:val>
            <c:numRef>
              <c:f>'Estadística Derechos Humanos'!$R$7:$R$13</c:f>
              <c:numCache>
                <c:formatCode>0</c:formatCode>
                <c:ptCount val="7"/>
                <c:pt idx="0">
                  <c:v>100</c:v>
                </c:pt>
                <c:pt idx="1">
                  <c:v>91.666666666666671</c:v>
                </c:pt>
                <c:pt idx="2">
                  <c:v>83.333333333333329</c:v>
                </c:pt>
                <c:pt idx="3">
                  <c:v>66.666666666666671</c:v>
                </c:pt>
                <c:pt idx="4">
                  <c:v>66.666666666666671</c:v>
                </c:pt>
                <c:pt idx="5">
                  <c:v>75</c:v>
                </c:pt>
                <c:pt idx="6">
                  <c:v>91.666666666666671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48"/>
          <c:w val="0.43888886357207568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57306087356777213"/>
          <c:y val="4.3387973221967982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'Estadística Derechos Humanos'!$D$14:$P$14</c:f>
              <c:strCache>
                <c:ptCount val="1"/>
                <c:pt idx="0">
                  <c:v>67 83 100 100 100 67 86 86 57 71 100 0 86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1"/>
              <c:delete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'Estadística Derechos Humanos'!$D$6:$P$6</c:f>
              <c:numCache>
                <c:formatCode>dd/mm/yyyy</c:formatCode>
                <c:ptCount val="13"/>
                <c:pt idx="0">
                  <c:v>42395</c:v>
                </c:pt>
                <c:pt idx="1">
                  <c:v>42429</c:v>
                </c:pt>
                <c:pt idx="2">
                  <c:v>42438</c:v>
                </c:pt>
                <c:pt idx="3">
                  <c:v>42474</c:v>
                </c:pt>
                <c:pt idx="4">
                  <c:v>42520</c:v>
                </c:pt>
                <c:pt idx="5">
                  <c:v>42548</c:v>
                </c:pt>
                <c:pt idx="6">
                  <c:v>42579</c:v>
                </c:pt>
                <c:pt idx="7">
                  <c:v>42604</c:v>
                </c:pt>
                <c:pt idx="8">
                  <c:v>42641</c:v>
                </c:pt>
                <c:pt idx="9">
                  <c:v>42671</c:v>
                </c:pt>
                <c:pt idx="10">
                  <c:v>42696</c:v>
                </c:pt>
                <c:pt idx="11">
                  <c:v>42709</c:v>
                </c:pt>
                <c:pt idx="12">
                  <c:v>42716</c:v>
                </c:pt>
              </c:numCache>
            </c:numRef>
          </c:cat>
          <c:val>
            <c:numRef>
              <c:f>'Estadística Derechos Humanos'!$D$14:$P$14</c:f>
              <c:numCache>
                <c:formatCode>0</c:formatCode>
                <c:ptCount val="13"/>
                <c:pt idx="0">
                  <c:v>66.666666666666657</c:v>
                </c:pt>
                <c:pt idx="1">
                  <c:v>83.333333333333343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66.666666666666657</c:v>
                </c:pt>
                <c:pt idx="6">
                  <c:v>85.714285714285708</c:v>
                </c:pt>
                <c:pt idx="7">
                  <c:v>85.714285714285708</c:v>
                </c:pt>
                <c:pt idx="8">
                  <c:v>57.142857142857139</c:v>
                </c:pt>
                <c:pt idx="9">
                  <c:v>71.428571428571431</c:v>
                </c:pt>
                <c:pt idx="10">
                  <c:v>100</c:v>
                </c:pt>
                <c:pt idx="11">
                  <c:v>0</c:v>
                </c:pt>
                <c:pt idx="12">
                  <c:v>85.714285714285708</c:v>
                </c:pt>
              </c:numCache>
            </c:numRef>
          </c:val>
        </c:ser>
        <c:dLbls>
          <c:showVal val="1"/>
        </c:dLbls>
        <c:shape val="cylinder"/>
        <c:axId val="124883712"/>
        <c:axId val="124885248"/>
        <c:axId val="0"/>
      </c:bar3DChart>
      <c:catAx>
        <c:axId val="124883712"/>
        <c:scaling>
          <c:orientation val="minMax"/>
        </c:scaling>
        <c:axPos val="l"/>
        <c:numFmt formatCode="dd/mm/yyyy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4885248"/>
        <c:crosses val="autoZero"/>
        <c:lblAlgn val="ctr"/>
        <c:lblOffset val="100"/>
      </c:catAx>
      <c:valAx>
        <c:axId val="124885248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4883712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857249</xdr:colOff>
      <xdr:row>14</xdr:row>
      <xdr:rowOff>187058</xdr:rowOff>
    </xdr:from>
    <xdr:to>
      <xdr:col>17</xdr:col>
      <xdr:colOff>858572</xdr:colOff>
      <xdr:row>33</xdr:row>
      <xdr:rowOff>179916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91017</xdr:colOff>
      <xdr:row>0</xdr:row>
      <xdr:rowOff>190499</xdr:rowOff>
    </xdr:from>
    <xdr:to>
      <xdr:col>2</xdr:col>
      <xdr:colOff>296333</xdr:colOff>
      <xdr:row>3</xdr:row>
      <xdr:rowOff>243416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842684" y="190499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2382</xdr:rowOff>
    </xdr:from>
    <xdr:to>
      <xdr:col>4</xdr:col>
      <xdr:colOff>846666</xdr:colOff>
      <xdr:row>34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507999</xdr:colOff>
      <xdr:row>40</xdr:row>
      <xdr:rowOff>63500</xdr:rowOff>
    </xdr:from>
    <xdr:to>
      <xdr:col>9</xdr:col>
      <xdr:colOff>285750</xdr:colOff>
      <xdr:row>63</xdr:row>
      <xdr:rowOff>35718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836082</xdr:colOff>
      <xdr:row>0</xdr:row>
      <xdr:rowOff>211666</xdr:rowOff>
    </xdr:from>
    <xdr:to>
      <xdr:col>14</xdr:col>
      <xdr:colOff>977898</xdr:colOff>
      <xdr:row>3</xdr:row>
      <xdr:rowOff>264583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6033749" y="211666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6/12/Acta-05-diciembre-2016-DH.pdf" TargetMode="External"/><Relationship Id="rId1" Type="http://schemas.openxmlformats.org/officeDocument/2006/relationships/hyperlink" Target="http://www.zapopan.gob.mx/wp-content/uploads/2016/07/COMISIONES-EDILICIAS-2015-2018-19-julio-16.doc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zoomScale="90" zoomScaleNormal="90" workbookViewId="0">
      <selection activeCell="A5" sqref="A5:A6"/>
    </sheetView>
  </sheetViews>
  <sheetFormatPr baseColWidth="10" defaultRowHeight="15"/>
  <cols>
    <col min="1" max="1" width="41.28515625" customWidth="1"/>
    <col min="2" max="3" width="14.7109375" customWidth="1"/>
    <col min="4" max="18" width="15.7109375" customWidth="1"/>
  </cols>
  <sheetData>
    <row r="1" spans="1:18" ht="30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</row>
    <row r="2" spans="1:18" ht="30" customHeight="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30" customHeight="1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</row>
    <row r="4" spans="1:18" ht="30" customHeight="1">
      <c r="A4" s="17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</row>
    <row r="5" spans="1:18" ht="21.75" customHeight="1">
      <c r="A5" s="20" t="s">
        <v>4</v>
      </c>
      <c r="B5" s="20" t="s">
        <v>5</v>
      </c>
      <c r="C5" s="20" t="s">
        <v>6</v>
      </c>
      <c r="D5" s="20" t="s">
        <v>7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56.25" customHeight="1">
      <c r="A6" s="20"/>
      <c r="B6" s="20"/>
      <c r="C6" s="20"/>
      <c r="D6" s="1">
        <v>42395</v>
      </c>
      <c r="E6" s="1">
        <v>42429</v>
      </c>
      <c r="F6" s="1">
        <v>42438</v>
      </c>
      <c r="G6" s="1">
        <v>42474</v>
      </c>
      <c r="H6" s="1">
        <v>42520</v>
      </c>
      <c r="I6" s="1">
        <v>42548</v>
      </c>
      <c r="J6" s="1">
        <v>42579</v>
      </c>
      <c r="K6" s="1">
        <v>42604</v>
      </c>
      <c r="L6" s="1">
        <v>42641</v>
      </c>
      <c r="M6" s="1">
        <v>42671</v>
      </c>
      <c r="N6" s="1">
        <v>42696</v>
      </c>
      <c r="O6" s="1">
        <v>42709</v>
      </c>
      <c r="P6" s="1">
        <v>42716</v>
      </c>
      <c r="Q6" s="2" t="s">
        <v>8</v>
      </c>
      <c r="R6" s="2" t="s">
        <v>9</v>
      </c>
    </row>
    <row r="7" spans="1:18" ht="30" customHeight="1">
      <c r="A7" s="3" t="s">
        <v>20</v>
      </c>
      <c r="B7" s="4" t="s">
        <v>10</v>
      </c>
      <c r="C7" s="5" t="s">
        <v>11</v>
      </c>
      <c r="D7" s="4">
        <v>1</v>
      </c>
      <c r="E7" s="4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>
        <v>1</v>
      </c>
      <c r="N7" s="6">
        <v>1</v>
      </c>
      <c r="O7" s="24" t="s">
        <v>24</v>
      </c>
      <c r="P7" s="6">
        <v>1</v>
      </c>
      <c r="Q7" s="4">
        <f>SUM(D7:P7)</f>
        <v>12</v>
      </c>
      <c r="R7" s="7">
        <f>(Q7*100)/($Q$7)</f>
        <v>100</v>
      </c>
    </row>
    <row r="8" spans="1:18" ht="30" customHeight="1">
      <c r="A8" s="3" t="s">
        <v>18</v>
      </c>
      <c r="B8" s="4" t="s">
        <v>12</v>
      </c>
      <c r="C8" s="5" t="s">
        <v>11</v>
      </c>
      <c r="D8" s="4">
        <v>1</v>
      </c>
      <c r="E8" s="4">
        <v>1</v>
      </c>
      <c r="F8" s="6">
        <v>1</v>
      </c>
      <c r="G8" s="6">
        <v>1</v>
      </c>
      <c r="H8" s="6">
        <v>1</v>
      </c>
      <c r="I8" s="6">
        <v>0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25"/>
      <c r="P8" s="6">
        <v>1</v>
      </c>
      <c r="Q8" s="4">
        <f t="shared" ref="Q8:Q13" si="0">SUM(D8:P8)</f>
        <v>11</v>
      </c>
      <c r="R8" s="7">
        <f t="shared" ref="R8:R10" si="1">(Q8*100)/($Q$7)</f>
        <v>91.666666666666671</v>
      </c>
    </row>
    <row r="9" spans="1:18" ht="30" customHeight="1">
      <c r="A9" s="3" t="s">
        <v>21</v>
      </c>
      <c r="B9" s="4" t="s">
        <v>12</v>
      </c>
      <c r="C9" s="5" t="s">
        <v>11</v>
      </c>
      <c r="D9" s="4">
        <v>1</v>
      </c>
      <c r="E9" s="4">
        <v>1</v>
      </c>
      <c r="F9" s="6">
        <v>1</v>
      </c>
      <c r="G9" s="6">
        <v>1</v>
      </c>
      <c r="H9" s="6">
        <v>1</v>
      </c>
      <c r="I9" s="6">
        <v>0</v>
      </c>
      <c r="J9" s="6">
        <v>1</v>
      </c>
      <c r="K9" s="6">
        <v>1</v>
      </c>
      <c r="L9" s="6">
        <v>0</v>
      </c>
      <c r="M9" s="6">
        <v>1</v>
      </c>
      <c r="N9" s="6">
        <v>1</v>
      </c>
      <c r="O9" s="25"/>
      <c r="P9" s="6">
        <v>1</v>
      </c>
      <c r="Q9" s="4">
        <f t="shared" si="0"/>
        <v>10</v>
      </c>
      <c r="R9" s="7">
        <f t="shared" si="1"/>
        <v>83.333333333333329</v>
      </c>
    </row>
    <row r="10" spans="1:18" ht="30" customHeight="1">
      <c r="A10" s="3" t="s">
        <v>19</v>
      </c>
      <c r="B10" s="4" t="s">
        <v>12</v>
      </c>
      <c r="C10" s="5" t="s">
        <v>11</v>
      </c>
      <c r="D10" s="4">
        <v>1</v>
      </c>
      <c r="E10" s="4">
        <v>0</v>
      </c>
      <c r="F10" s="6">
        <v>1</v>
      </c>
      <c r="G10" s="6">
        <v>1</v>
      </c>
      <c r="H10" s="6">
        <v>1</v>
      </c>
      <c r="I10" s="6">
        <v>1</v>
      </c>
      <c r="J10" s="6">
        <v>0</v>
      </c>
      <c r="K10" s="6">
        <v>1</v>
      </c>
      <c r="L10" s="6">
        <v>0</v>
      </c>
      <c r="M10" s="6">
        <v>1</v>
      </c>
      <c r="N10" s="6">
        <v>1</v>
      </c>
      <c r="O10" s="25"/>
      <c r="P10" s="6">
        <v>0</v>
      </c>
      <c r="Q10" s="4">
        <f t="shared" si="0"/>
        <v>8</v>
      </c>
      <c r="R10" s="7">
        <f t="shared" si="1"/>
        <v>66.666666666666671</v>
      </c>
    </row>
    <row r="11" spans="1:18" ht="30" customHeight="1">
      <c r="A11" s="9" t="s">
        <v>22</v>
      </c>
      <c r="B11" s="4" t="s">
        <v>12</v>
      </c>
      <c r="C11" s="5" t="s">
        <v>11</v>
      </c>
      <c r="D11" s="21" t="s">
        <v>23</v>
      </c>
      <c r="E11" s="22"/>
      <c r="F11" s="22"/>
      <c r="G11" s="22"/>
      <c r="H11" s="22"/>
      <c r="I11" s="23"/>
      <c r="J11" s="6">
        <v>1</v>
      </c>
      <c r="K11" s="6">
        <v>1</v>
      </c>
      <c r="L11" s="6">
        <v>0</v>
      </c>
      <c r="M11" s="6">
        <v>0</v>
      </c>
      <c r="N11" s="6">
        <v>1</v>
      </c>
      <c r="O11" s="25"/>
      <c r="P11" s="6">
        <v>1</v>
      </c>
      <c r="Q11" s="4">
        <f>SUM(D11:P11)</f>
        <v>4</v>
      </c>
      <c r="R11" s="7">
        <f>(Q11*100)/(6)</f>
        <v>66.666666666666671</v>
      </c>
    </row>
    <row r="12" spans="1:18" ht="30" customHeight="1">
      <c r="A12" s="3" t="s">
        <v>13</v>
      </c>
      <c r="B12" s="4" t="s">
        <v>12</v>
      </c>
      <c r="C12" s="5" t="s">
        <v>14</v>
      </c>
      <c r="D12" s="4">
        <v>0</v>
      </c>
      <c r="E12" s="4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0</v>
      </c>
      <c r="L12" s="6">
        <v>1</v>
      </c>
      <c r="M12" s="6">
        <v>0</v>
      </c>
      <c r="N12" s="6">
        <v>1</v>
      </c>
      <c r="O12" s="25"/>
      <c r="P12" s="6">
        <v>1</v>
      </c>
      <c r="Q12" s="4">
        <f t="shared" si="0"/>
        <v>9</v>
      </c>
      <c r="R12" s="7">
        <f t="shared" ref="R12:R13" si="2">(Q12*100)/($Q$7)</f>
        <v>75</v>
      </c>
    </row>
    <row r="13" spans="1:18" ht="30" customHeight="1">
      <c r="A13" s="3" t="s">
        <v>15</v>
      </c>
      <c r="B13" s="4" t="s">
        <v>12</v>
      </c>
      <c r="C13" s="5" t="s">
        <v>16</v>
      </c>
      <c r="D13" s="4">
        <v>0</v>
      </c>
      <c r="E13" s="4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  <c r="O13" s="26"/>
      <c r="P13" s="6">
        <v>1</v>
      </c>
      <c r="Q13" s="4">
        <f t="shared" si="0"/>
        <v>11</v>
      </c>
      <c r="R13" s="7">
        <f t="shared" si="2"/>
        <v>91.666666666666671</v>
      </c>
    </row>
    <row r="14" spans="1:18" ht="29.25" customHeight="1">
      <c r="A14" s="10" t="s">
        <v>17</v>
      </c>
      <c r="B14" s="10"/>
      <c r="C14" s="10"/>
      <c r="D14" s="8">
        <f t="shared" ref="D14:I14" si="3">SUM(D7:D13)/6*100</f>
        <v>66.666666666666657</v>
      </c>
      <c r="E14" s="8">
        <f t="shared" si="3"/>
        <v>83.333333333333343</v>
      </c>
      <c r="F14" s="8">
        <f t="shared" si="3"/>
        <v>100</v>
      </c>
      <c r="G14" s="8">
        <f t="shared" si="3"/>
        <v>100</v>
      </c>
      <c r="H14" s="8">
        <f t="shared" si="3"/>
        <v>100</v>
      </c>
      <c r="I14" s="8">
        <f t="shared" si="3"/>
        <v>66.666666666666657</v>
      </c>
      <c r="J14" s="8">
        <f>SUM(J7:J13)/7*100</f>
        <v>85.714285714285708</v>
      </c>
      <c r="K14" s="8">
        <f t="shared" ref="K14:N14" si="4">SUM(K7:K13)/7*100</f>
        <v>85.714285714285708</v>
      </c>
      <c r="L14" s="8">
        <f>SUM(L7:L13)/7*100</f>
        <v>57.142857142857139</v>
      </c>
      <c r="M14" s="8">
        <f t="shared" si="4"/>
        <v>71.428571428571431</v>
      </c>
      <c r="N14" s="8">
        <f t="shared" si="4"/>
        <v>100</v>
      </c>
      <c r="O14" s="8">
        <f t="shared" ref="O14" si="5">SUM(O7:O13)/7*100</f>
        <v>0</v>
      </c>
      <c r="P14" s="8">
        <f t="shared" ref="P14" si="6">SUM(P7:P13)/7*100</f>
        <v>85.714285714285708</v>
      </c>
      <c r="Q14" s="4"/>
      <c r="R14" s="8">
        <f>SUM(R7:R13)/7</f>
        <v>82.142857142857139</v>
      </c>
    </row>
  </sheetData>
  <mergeCells count="11">
    <mergeCell ref="A14:C14"/>
    <mergeCell ref="A1:R1"/>
    <mergeCell ref="A2:R2"/>
    <mergeCell ref="A3:R3"/>
    <mergeCell ref="A4:R4"/>
    <mergeCell ref="A5:A6"/>
    <mergeCell ref="B5:B6"/>
    <mergeCell ref="C5:C6"/>
    <mergeCell ref="D5:R5"/>
    <mergeCell ref="D11:I11"/>
    <mergeCell ref="O7:O13"/>
  </mergeCells>
  <hyperlinks>
    <hyperlink ref="D11:I11" r:id="rId1" display="No formaba parte de la Comisión"/>
    <hyperlink ref="O7:O13" r:id="rId2" display="Sesión Cancelada por falta de Quórum"/>
  </hyperlinks>
  <pageMargins left="0.70866141732283472" right="0.70866141732283472" top="0.74803149606299213" bottom="0.74803149606299213" header="0.31496062992125984" footer="0.31496062992125984"/>
  <pageSetup paperSize="5" scale="70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Derechos Humanos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scisneros</cp:lastModifiedBy>
  <dcterms:created xsi:type="dcterms:W3CDTF">2016-03-02T20:49:42Z</dcterms:created>
  <dcterms:modified xsi:type="dcterms:W3CDTF">2017-02-23T19:34:59Z</dcterms:modified>
</cp:coreProperties>
</file>