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19" i="5"/>
  <c r="I20"/>
  <c r="J20" s="1"/>
  <c r="I18"/>
  <c r="J18" s="1"/>
  <c r="I17"/>
  <c r="J17" s="1"/>
  <c r="F14"/>
  <c r="G14"/>
  <c r="H14"/>
  <c r="I28"/>
  <c r="I27"/>
  <c r="J27" s="1"/>
  <c r="I26"/>
  <c r="J26" s="1"/>
  <c r="I31"/>
  <c r="J31" s="1"/>
  <c r="I30"/>
  <c r="J30" s="1"/>
  <c r="I29"/>
  <c r="J34"/>
  <c r="J33"/>
  <c r="J32"/>
  <c r="J29"/>
  <c r="J28"/>
  <c r="J19"/>
  <c r="G24"/>
  <c r="H24"/>
  <c r="F24"/>
  <c r="I21"/>
  <c r="J21" s="1"/>
  <c r="I22"/>
  <c r="J22" s="1"/>
  <c r="I16"/>
  <c r="J16" s="1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<sst xmlns="http://schemas.openxmlformats.org/spreadsheetml/2006/main" count="37" uniqueCount="37">
  <si>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</si>
  <si>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</si>
  <si>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</si>
  <si>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</si>
  <si>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</si>
  <si>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</si>
  <si>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</si>
  <si>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</si>
  <si>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</si>
  <si>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</si>
  <si>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</si>
  <si>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</si>
  <si>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</si>
  <si>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</si>
  <si>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</si>
  <si>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</si>
  <si>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</si>
  <si>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</si>
  <si>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</si>
  <si>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</si>
  <si>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</si>
  <si>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</si>
  <si>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</si>
  <si>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</si>
  <si>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</si>
  <si>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</si>
  <si>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</si>
  <si>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</si>
  <si>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</si>
  <si>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</si>
  <si>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</si>
  <si>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</si>
  <si>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</si>
  <si>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</si>
  <si>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</si>
  <si>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 xml:space="preserve">Saldo Inicial </t>
  </si>
  <si>
    <t>Del 1 de Enero al 31 de Enero 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</si>
</sst>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1" fillId="0" borderId="0" xfId="0" applyFont="1" applyBorder="1"/>
    <xf numFmtId="0" fontId="5" fillId="0" borderId="0" xfId="0" applyFont="1" applyFill="1" applyBorder="1"/>
    <xf numFmtId="0" fontId="12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3" fillId="3" borderId="0" xfId="2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9" xfId="2" applyNumberFormat="1" applyFont="1" applyFill="1" applyBorder="1" applyAlignment="1" applyProtection="1">
      <alignment horizontal="center" vertical="center"/>
    </xf>
    <xf numFmtId="37" fontId="16" fillId="5" borderId="10" xfId="2" applyNumberFormat="1" applyFont="1" applyFill="1" applyBorder="1" applyAlignment="1" applyProtection="1">
      <alignment horizontal="center" vertical="center"/>
    </xf>
    <xf numFmtId="37" fontId="16" fillId="4" borderId="7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4" borderId="1" xfId="2" applyNumberFormat="1" applyFont="1" applyFill="1" applyBorder="1" applyAlignment="1" applyProtection="1">
      <alignment horizontal="center" vertical="center" wrapText="1"/>
    </xf>
    <xf numFmtId="37" fontId="16" fillId="5" borderId="2" xfId="2" applyNumberFormat="1" applyFont="1" applyFill="1" applyBorder="1" applyAlignment="1" applyProtection="1">
      <alignment horizontal="center" vertical="center"/>
    </xf>
    <xf numFmtId="37" fontId="16" fillId="5" borderId="4" xfId="2" applyNumberFormat="1" applyFont="1" applyFill="1" applyBorder="1" applyAlignment="1" applyProtection="1">
      <alignment horizontal="center" vertical="center"/>
    </xf>
    <xf numFmtId="37" fontId="16" fillId="5" borderId="5" xfId="2" applyNumberFormat="1" applyFont="1" applyFill="1" applyBorder="1" applyAlignment="1" applyProtection="1">
      <alignment horizontal="center" vertical="center"/>
    </xf>
    <xf numFmtId="37" fontId="16" fillId="5" borderId="6" xfId="2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12" fillId="0" borderId="0" xfId="3" applyFont="1" applyFill="1" applyBorder="1" applyAlignment="1">
      <alignment horizontal="center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1295400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="70" zoomScaleNormal="70" workbookViewId="0">
      <selection activeCell="B5" sqref="B5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6" customFormat="1" ht="12">
      <c r="A1" s="43"/>
      <c r="B1" s="44"/>
      <c r="C1" s="44"/>
      <c r="D1" s="44"/>
      <c r="E1" s="44"/>
      <c r="F1" s="45"/>
    </row>
    <row r="2" spans="1:19" s="47" customFormat="1" ht="15">
      <c r="A2" s="43"/>
      <c r="D2" s="84" t="s">
        <v>0</v>
      </c>
      <c r="E2" s="84"/>
      <c r="F2" s="84"/>
      <c r="G2" s="84"/>
      <c r="H2" s="84"/>
      <c r="I2" s="84"/>
      <c r="J2" s="84"/>
      <c r="K2" s="84"/>
      <c r="L2" s="48"/>
      <c r="M2" s="49"/>
    </row>
    <row r="3" spans="1:19" s="50" customFormat="1" ht="21" customHeight="1">
      <c r="A3" s="43"/>
      <c r="B3" s="43"/>
      <c r="D3" s="84" t="s">
        <v>1</v>
      </c>
      <c r="E3" s="84"/>
      <c r="F3" s="84"/>
      <c r="G3" s="84"/>
      <c r="H3" s="84"/>
      <c r="I3" s="84"/>
      <c r="J3" s="84"/>
      <c r="K3" s="84"/>
    </row>
    <row r="4" spans="1:19" s="47" customFormat="1" ht="20.25" customHeight="1">
      <c r="A4" s="43"/>
      <c r="C4" s="51"/>
      <c r="D4" s="84" t="s">
        <v>36</v>
      </c>
      <c r="E4" s="84"/>
      <c r="F4" s="84"/>
      <c r="G4" s="84"/>
      <c r="H4" s="84"/>
      <c r="I4" s="84"/>
      <c r="J4" s="84"/>
      <c r="K4" s="84"/>
      <c r="L4" s="52"/>
      <c r="M4" s="53"/>
      <c r="N4" s="53"/>
    </row>
    <row r="5" spans="1:19" s="47" customFormat="1" ht="18" customHeight="1">
      <c r="A5" s="54"/>
      <c r="D5" s="84" t="s">
        <v>2</v>
      </c>
      <c r="E5" s="84"/>
      <c r="F5" s="84"/>
      <c r="G5" s="84"/>
      <c r="H5" s="84"/>
      <c r="I5" s="84"/>
      <c r="J5" s="84"/>
      <c r="K5" s="84"/>
      <c r="L5" s="52"/>
      <c r="M5" s="55"/>
      <c r="N5" s="55"/>
    </row>
    <row r="6" spans="1:19" s="56" customFormat="1" ht="42" customHeight="1">
      <c r="A6" s="43"/>
      <c r="B6" s="43"/>
      <c r="C6" s="43"/>
      <c r="L6" s="43"/>
      <c r="M6" s="43"/>
    </row>
    <row r="7" spans="1:19" s="57" customFormat="1" ht="4.5" customHeight="1"/>
    <row r="8" spans="1:19" s="47" customFormat="1" ht="10.5" customHeight="1" thickBot="1">
      <c r="A8" s="58"/>
      <c r="C8" s="59"/>
      <c r="D8" s="59"/>
      <c r="E8" s="60"/>
      <c r="F8" s="60"/>
      <c r="G8" s="60"/>
      <c r="H8" s="60"/>
      <c r="I8" s="61"/>
      <c r="J8" s="60"/>
      <c r="K8" s="60"/>
      <c r="L8" s="62"/>
      <c r="M8" s="51"/>
      <c r="N8" s="51"/>
    </row>
    <row r="9" spans="1:19" ht="15.75" customHeight="1">
      <c r="C9" s="65" t="s">
        <v>3</v>
      </c>
      <c r="D9" s="66"/>
      <c r="E9" s="66"/>
      <c r="F9" s="63" t="s">
        <v>35</v>
      </c>
      <c r="G9" s="63" t="s">
        <v>4</v>
      </c>
      <c r="H9" s="63" t="s">
        <v>5</v>
      </c>
      <c r="I9" s="63" t="s">
        <v>6</v>
      </c>
      <c r="J9" s="69" t="s">
        <v>7</v>
      </c>
      <c r="K9" s="70"/>
      <c r="L9" s="1"/>
      <c r="R9" s="1"/>
      <c r="S9" s="1"/>
    </row>
    <row r="10" spans="1:19" ht="15.75" customHeight="1">
      <c r="C10" s="67"/>
      <c r="D10" s="68"/>
      <c r="E10" s="68"/>
      <c r="F10" s="64">
        <v>1</v>
      </c>
      <c r="G10" s="64">
        <v>2</v>
      </c>
      <c r="H10" s="64">
        <v>3</v>
      </c>
      <c r="I10" s="64" t="s">
        <v>8</v>
      </c>
      <c r="J10" s="71" t="s">
        <v>9</v>
      </c>
      <c r="K10" s="72"/>
      <c r="L10" s="1"/>
      <c r="R10" s="1"/>
      <c r="S10" s="1"/>
    </row>
    <row r="11" spans="1:19" ht="15.75" customHeight="1">
      <c r="C11" s="80"/>
      <c r="D11" s="81"/>
      <c r="E11" s="81"/>
      <c r="F11" s="81"/>
      <c r="G11" s="81"/>
      <c r="H11" s="81"/>
      <c r="I11" s="81"/>
      <c r="J11" s="81"/>
      <c r="K11" s="82"/>
      <c r="L11" s="1"/>
      <c r="R11" s="1"/>
      <c r="S11" s="1"/>
    </row>
    <row r="12" spans="1:19" ht="15.75" customHeight="1">
      <c r="C12" s="3"/>
      <c r="D12" s="83" t="s">
        <v>10</v>
      </c>
      <c r="E12" s="83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77" t="s">
        <v>11</v>
      </c>
      <c r="E14" s="77"/>
      <c r="F14" s="25">
        <f>SUM(F16:F22)</f>
        <v>1420580244.47</v>
      </c>
      <c r="G14" s="25">
        <f t="shared" ref="G14:H14" si="0">SUM(G16:G22)</f>
        <v>4811054221.6400003</v>
      </c>
      <c r="H14" s="25">
        <f t="shared" si="0"/>
        <v>4829439902.54</v>
      </c>
      <c r="I14" s="34">
        <f>SUM(F14+G14-H14)</f>
        <v>1402194563.5700006</v>
      </c>
      <c r="J14" s="37">
        <f>SUM(I14-F14)</f>
        <v>-18385680.89999938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38"/>
      <c r="K15" s="16"/>
      <c r="L15" s="1"/>
      <c r="R15" s="1"/>
      <c r="S15" s="1"/>
    </row>
    <row r="16" spans="1:19" ht="15.75" customHeight="1">
      <c r="C16" s="6"/>
      <c r="D16" s="78" t="s">
        <v>12</v>
      </c>
      <c r="E16" s="78"/>
      <c r="F16" s="29">
        <v>1265735325.76</v>
      </c>
      <c r="G16" s="29">
        <v>4164745222.0500002</v>
      </c>
      <c r="H16" s="29">
        <v>4182176470.1399999</v>
      </c>
      <c r="I16" s="26">
        <f>SUM(F16+G16-H16)</f>
        <v>1248304077.6700006</v>
      </c>
      <c r="J16" s="38">
        <f t="shared" ref="J16:J22" si="1">SUM(I16-F16)</f>
        <v>-17431248.089999437</v>
      </c>
      <c r="K16" s="16"/>
      <c r="L16" s="1"/>
      <c r="R16" s="1"/>
      <c r="S16" s="1"/>
    </row>
    <row r="17" spans="3:19" ht="15.75" customHeight="1">
      <c r="C17" s="6"/>
      <c r="D17" s="78" t="s">
        <v>13</v>
      </c>
      <c r="E17" s="78"/>
      <c r="F17" s="29">
        <v>25284066.370000001</v>
      </c>
      <c r="G17" s="29">
        <v>646308999.59000003</v>
      </c>
      <c r="H17" s="29">
        <v>647263432.39999998</v>
      </c>
      <c r="I17" s="35">
        <f>SUM(F17+G17-H17)</f>
        <v>24329633.560000062</v>
      </c>
      <c r="J17" s="38">
        <f t="shared" si="1"/>
        <v>-954432.80999993905</v>
      </c>
      <c r="K17" s="16"/>
      <c r="L17" s="1"/>
      <c r="R17" s="1"/>
      <c r="S17" s="1"/>
    </row>
    <row r="18" spans="3:19" ht="15.75" customHeight="1">
      <c r="C18" s="6"/>
      <c r="D18" s="78" t="s">
        <v>14</v>
      </c>
      <c r="E18" s="78"/>
      <c r="F18" s="29">
        <v>99543.45</v>
      </c>
      <c r="G18" s="29">
        <v>0</v>
      </c>
      <c r="H18" s="29">
        <v>0</v>
      </c>
      <c r="I18" s="35">
        <f>SUM(F18+G18-H18)</f>
        <v>99543.45</v>
      </c>
      <c r="J18" s="35">
        <f t="shared" si="1"/>
        <v>0</v>
      </c>
      <c r="K18" s="16"/>
      <c r="L18" s="1"/>
      <c r="R18" s="1"/>
      <c r="S18" s="1"/>
    </row>
    <row r="19" spans="3:19" ht="15.75" customHeight="1">
      <c r="C19" s="6"/>
      <c r="D19" s="78" t="s">
        <v>15</v>
      </c>
      <c r="E19" s="78"/>
      <c r="F19" s="29">
        <v>0</v>
      </c>
      <c r="G19" s="29">
        <v>0</v>
      </c>
      <c r="H19" s="29">
        <v>0</v>
      </c>
      <c r="I19" s="29">
        <f>SUM(F19+G19-H19)</f>
        <v>0</v>
      </c>
      <c r="J19" s="29">
        <f t="shared" si="1"/>
        <v>0</v>
      </c>
      <c r="K19" s="16"/>
      <c r="L19" s="1"/>
      <c r="R19" s="1"/>
      <c r="S19" s="1"/>
    </row>
    <row r="20" spans="3:19" ht="15.75" customHeight="1">
      <c r="C20" s="6"/>
      <c r="D20" s="78" t="s">
        <v>16</v>
      </c>
      <c r="E20" s="78"/>
      <c r="F20" s="29">
        <v>129461308.89</v>
      </c>
      <c r="G20" s="29">
        <v>0</v>
      </c>
      <c r="H20" s="29">
        <v>0</v>
      </c>
      <c r="I20" s="35">
        <f>SUM(F20+G20-H20)</f>
        <v>129461308.89</v>
      </c>
      <c r="J20" s="35">
        <f t="shared" si="1"/>
        <v>0</v>
      </c>
      <c r="K20" s="16"/>
      <c r="L20" s="1"/>
      <c r="R20" s="1"/>
      <c r="S20" s="1"/>
    </row>
    <row r="21" spans="3:19" ht="15.75" customHeight="1">
      <c r="C21" s="6"/>
      <c r="D21" s="78" t="s">
        <v>17</v>
      </c>
      <c r="E21" s="78"/>
      <c r="F21" s="29">
        <v>0</v>
      </c>
      <c r="G21" s="29">
        <v>0</v>
      </c>
      <c r="H21" s="29">
        <v>0</v>
      </c>
      <c r="I21" s="35">
        <f t="shared" ref="I21:I22" si="2">SUM(F21+G21-H21)</f>
        <v>0</v>
      </c>
      <c r="J21" s="35">
        <f t="shared" si="1"/>
        <v>0</v>
      </c>
      <c r="K21" s="16"/>
      <c r="L21" s="1"/>
      <c r="R21" s="1"/>
      <c r="S21" s="1"/>
    </row>
    <row r="22" spans="3:19" ht="15.75" customHeight="1">
      <c r="C22" s="6"/>
      <c r="D22" s="78" t="s">
        <v>18</v>
      </c>
      <c r="E22" s="78"/>
      <c r="F22" s="29">
        <v>0</v>
      </c>
      <c r="G22" s="29">
        <v>0</v>
      </c>
      <c r="H22" s="29">
        <v>0</v>
      </c>
      <c r="I22" s="35">
        <f t="shared" si="2"/>
        <v>0</v>
      </c>
      <c r="J22" s="35">
        <f t="shared" si="1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4"/>
      <c r="H23" s="24"/>
      <c r="I23" s="24"/>
      <c r="J23" s="24"/>
      <c r="K23" s="16"/>
      <c r="L23" s="1"/>
      <c r="R23" s="1"/>
      <c r="S23" s="1"/>
    </row>
    <row r="24" spans="3:19" ht="15.75" customHeight="1">
      <c r="C24" s="5"/>
      <c r="D24" s="77" t="s">
        <v>19</v>
      </c>
      <c r="E24" s="77"/>
      <c r="F24" s="28">
        <f>SUM(F26:F34)</f>
        <v>5849971137.4199991</v>
      </c>
      <c r="G24" s="28">
        <f t="shared" ref="G24:H24" si="3">SUM(G26:G34)</f>
        <v>137290385.48000002</v>
      </c>
      <c r="H24" s="28">
        <f t="shared" si="3"/>
        <v>31579932.41</v>
      </c>
      <c r="I24" s="28">
        <f>SUM(F24+G24-H24)</f>
        <v>5955681590.4899998</v>
      </c>
      <c r="J24" s="36">
        <f>SUM(I24-F24)</f>
        <v>105710453.07000065</v>
      </c>
      <c r="K24" s="16"/>
      <c r="L24" s="1"/>
      <c r="R24" s="1"/>
      <c r="S24" s="1"/>
    </row>
    <row r="25" spans="3:19" ht="15.75" customHeight="1">
      <c r="C25" s="6"/>
      <c r="D25" s="2"/>
      <c r="E25" s="20"/>
      <c r="F25" s="29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78" t="s">
        <v>20</v>
      </c>
      <c r="E26" s="78"/>
      <c r="F26" s="29">
        <v>156624267.44</v>
      </c>
      <c r="G26" s="29">
        <v>77408186.049999997</v>
      </c>
      <c r="H26" s="29">
        <v>31579932.41</v>
      </c>
      <c r="I26" s="39">
        <f t="shared" ref="I26:I31" si="4">SUM(F26+G26-H26)</f>
        <v>202452521.08000001</v>
      </c>
      <c r="J26" s="39">
        <f t="shared" ref="J26:J34" si="5">SUM(I26-F26)</f>
        <v>45828253.640000015</v>
      </c>
      <c r="K26" s="16"/>
      <c r="L26" s="1"/>
      <c r="R26" s="1"/>
      <c r="S26" s="1"/>
    </row>
    <row r="27" spans="3:19" ht="15.75" customHeight="1">
      <c r="C27" s="6"/>
      <c r="D27" s="78" t="s">
        <v>21</v>
      </c>
      <c r="E27" s="78"/>
      <c r="F27" s="29">
        <v>3353463.54</v>
      </c>
      <c r="G27" s="29">
        <v>0</v>
      </c>
      <c r="H27" s="29">
        <v>0</v>
      </c>
      <c r="I27" s="39">
        <f t="shared" si="4"/>
        <v>3353463.54</v>
      </c>
      <c r="J27" s="39">
        <f t="shared" si="5"/>
        <v>0</v>
      </c>
      <c r="K27" s="16"/>
      <c r="L27" s="1"/>
      <c r="R27" s="1"/>
      <c r="S27" s="1"/>
    </row>
    <row r="28" spans="3:19" ht="15.75" customHeight="1">
      <c r="C28" s="6"/>
      <c r="D28" s="78" t="s">
        <v>22</v>
      </c>
      <c r="E28" s="78"/>
      <c r="F28" s="29">
        <v>4387193051.9200001</v>
      </c>
      <c r="G28" s="29">
        <v>56213572.32</v>
      </c>
      <c r="H28" s="29">
        <v>0</v>
      </c>
      <c r="I28" s="39">
        <f t="shared" si="4"/>
        <v>4443406624.2399998</v>
      </c>
      <c r="J28" s="39">
        <f t="shared" si="5"/>
        <v>56213572.319999695</v>
      </c>
      <c r="K28" s="16"/>
      <c r="L28" s="1"/>
      <c r="R28" s="1"/>
      <c r="S28" s="1"/>
    </row>
    <row r="29" spans="3:19" ht="15.75" customHeight="1">
      <c r="C29" s="6"/>
      <c r="D29" s="78" t="s">
        <v>23</v>
      </c>
      <c r="E29" s="78"/>
      <c r="F29" s="29">
        <v>1323573301.98</v>
      </c>
      <c r="G29" s="29">
        <v>0</v>
      </c>
      <c r="H29" s="29">
        <v>0</v>
      </c>
      <c r="I29" s="39">
        <f t="shared" si="4"/>
        <v>1323573301.98</v>
      </c>
      <c r="J29" s="39">
        <f t="shared" si="5"/>
        <v>0</v>
      </c>
      <c r="K29" s="16"/>
      <c r="L29" s="1"/>
      <c r="R29" s="1"/>
      <c r="S29" s="1"/>
    </row>
    <row r="30" spans="3:19" ht="15.75" customHeight="1">
      <c r="C30" s="6"/>
      <c r="D30" s="78" t="s">
        <v>24</v>
      </c>
      <c r="E30" s="78"/>
      <c r="F30" s="29">
        <v>60517536.25</v>
      </c>
      <c r="G30" s="29">
        <v>3668627.11</v>
      </c>
      <c r="H30" s="29">
        <v>0</v>
      </c>
      <c r="I30" s="39">
        <f t="shared" si="4"/>
        <v>64186163.359999999</v>
      </c>
      <c r="J30" s="39">
        <f t="shared" si="5"/>
        <v>3668627.1099999994</v>
      </c>
      <c r="K30" s="16"/>
      <c r="L30" s="1"/>
      <c r="R30" s="1"/>
      <c r="S30" s="1"/>
    </row>
    <row r="31" spans="3:19" ht="15.75" customHeight="1">
      <c r="C31" s="6"/>
      <c r="D31" s="78" t="s">
        <v>25</v>
      </c>
      <c r="E31" s="78"/>
      <c r="F31" s="29">
        <v>-81290483.709999993</v>
      </c>
      <c r="G31" s="29">
        <v>0</v>
      </c>
      <c r="H31" s="29">
        <v>0</v>
      </c>
      <c r="I31" s="39">
        <f t="shared" si="4"/>
        <v>-81290483.709999993</v>
      </c>
      <c r="J31" s="39">
        <f t="shared" si="5"/>
        <v>0</v>
      </c>
      <c r="K31" s="16"/>
      <c r="L31" s="1"/>
      <c r="R31" s="1"/>
      <c r="S31" s="1"/>
    </row>
    <row r="32" spans="3:19" ht="15.75" customHeight="1">
      <c r="C32" s="6"/>
      <c r="D32" s="78" t="s">
        <v>26</v>
      </c>
      <c r="E32" s="78"/>
      <c r="F32" s="29">
        <v>0</v>
      </c>
      <c r="G32" s="29">
        <v>0</v>
      </c>
      <c r="H32" s="29">
        <v>0</v>
      </c>
      <c r="I32" s="30">
        <v>0</v>
      </c>
      <c r="J32" s="39">
        <f t="shared" si="5"/>
        <v>0</v>
      </c>
      <c r="K32" s="16"/>
      <c r="L32" s="1"/>
      <c r="R32" s="1"/>
      <c r="S32" s="1"/>
    </row>
    <row r="33" spans="3:19" ht="15.75" customHeight="1">
      <c r="C33" s="6"/>
      <c r="D33" s="78" t="s">
        <v>27</v>
      </c>
      <c r="E33" s="78"/>
      <c r="F33" s="29">
        <v>0</v>
      </c>
      <c r="G33" s="30">
        <v>0</v>
      </c>
      <c r="H33" s="30">
        <v>0</v>
      </c>
      <c r="I33" s="30">
        <v>0</v>
      </c>
      <c r="J33" s="39">
        <f t="shared" si="5"/>
        <v>0</v>
      </c>
      <c r="K33" s="16"/>
      <c r="L33" s="1"/>
      <c r="R33" s="1"/>
      <c r="S33" s="1"/>
    </row>
    <row r="34" spans="3:19" ht="15.75" customHeight="1">
      <c r="C34" s="6"/>
      <c r="D34" s="78" t="s">
        <v>28</v>
      </c>
      <c r="E34" s="78"/>
      <c r="F34" s="29">
        <v>0</v>
      </c>
      <c r="G34" s="30">
        <v>0</v>
      </c>
      <c r="H34" s="30">
        <v>0</v>
      </c>
      <c r="I34" s="30">
        <v>0</v>
      </c>
      <c r="J34" s="39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40"/>
      <c r="K35" s="16"/>
      <c r="L35" s="1"/>
      <c r="R35" s="1"/>
      <c r="S35" s="1"/>
    </row>
    <row r="36" spans="3:19" ht="15.75" customHeight="1">
      <c r="C36" s="17"/>
      <c r="D36" s="79" t="s">
        <v>29</v>
      </c>
      <c r="E36" s="79"/>
      <c r="F36" s="33">
        <f>SUM(F14+F24)</f>
        <v>7270551381.8899994</v>
      </c>
      <c r="G36" s="33">
        <f>SUM(G14+G24)</f>
        <v>4948344607.1200008</v>
      </c>
      <c r="H36" s="33">
        <f>SUM(H14+H24)</f>
        <v>4861019834.9499998</v>
      </c>
      <c r="I36" s="42">
        <f>SUM(F36+G36-H36)</f>
        <v>7357876154.0600004</v>
      </c>
      <c r="J36" s="41">
        <f>SUM(I36-F36)</f>
        <v>87324772.17000103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76" t="s">
        <v>30</v>
      </c>
      <c r="E38" s="76"/>
      <c r="F38" s="76"/>
      <c r="G38" s="76"/>
      <c r="H38" s="76"/>
      <c r="I38" s="76"/>
      <c r="J38" s="76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73"/>
      <c r="E41" s="73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74" t="s">
        <v>33</v>
      </c>
      <c r="E42" s="74"/>
      <c r="F42" s="11"/>
      <c r="H42" s="75" t="s">
        <v>34</v>
      </c>
      <c r="I42" s="75"/>
      <c r="J42" s="75"/>
      <c r="K42" s="12"/>
      <c r="L42" s="1"/>
      <c r="R42" s="1"/>
      <c r="S42" s="1"/>
    </row>
    <row r="43" spans="3:19" ht="15.75" customHeight="1">
      <c r="C43" s="1"/>
      <c r="D43" s="74" t="s">
        <v>31</v>
      </c>
      <c r="E43" s="74"/>
      <c r="F43" s="13"/>
      <c r="G43" s="22"/>
      <c r="H43" s="74" t="s">
        <v>32</v>
      </c>
      <c r="I43" s="74"/>
      <c r="J43" s="74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C9:E10"/>
    <mergeCell ref="J9:K9"/>
    <mergeCell ref="J10:K10"/>
    <mergeCell ref="D41:E41"/>
    <mergeCell ref="D42:E42"/>
    <mergeCell ref="H42:J42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amunozl</cp:lastModifiedBy>
  <cp:revision/>
  <dcterms:created xsi:type="dcterms:W3CDTF">2014-09-04T18:46:51Z</dcterms:created>
  <dcterms:modified xsi:type="dcterms:W3CDTF">2017-06-13T16:24:03Z</dcterms:modified>
</cp:coreProperties>
</file>