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705" yWindow="-15" windowWidth="9510" windowHeight="8655"/>
  </bookViews>
  <sheets>
    <sheet name="Zapopan" sheetId="4" r:id="rId1"/>
  </sheets>
  <definedNames>
    <definedName name="_xlnm.Print_Area" localSheetId="0">Zapopan!$B$1:$Z$63</definedName>
  </definedNames>
  <calcPr calcId="145621"/>
</workbook>
</file>

<file path=xl/calcChain.xml><?xml version="1.0" encoding="utf-8"?>
<calcChain xmlns="http://schemas.openxmlformats.org/spreadsheetml/2006/main">
  <c r="Q30" i="4" l="1"/>
  <c r="R38" i="4"/>
  <c r="R37" i="4" s="1"/>
  <c r="Q38" i="4"/>
  <c r="Q37" i="4" s="1"/>
  <c r="Q44" i="4" s="1"/>
  <c r="R30" i="4"/>
  <c r="H28" i="4" l="1"/>
  <c r="R20" i="4" l="1"/>
  <c r="R25" i="4" s="1"/>
  <c r="Q20" i="4"/>
  <c r="Q25" i="4" s="1"/>
  <c r="I15" i="4" l="1"/>
  <c r="H15" i="4"/>
  <c r="H47" i="4" s="1"/>
  <c r="I28" i="4"/>
  <c r="R44" i="4"/>
  <c r="Q47" i="4" l="1"/>
  <c r="I47" i="4"/>
  <c r="R47" i="4" s="1"/>
</calcChain>
</file>

<file path=xl/sharedStrings.xml><?xml version="1.0" encoding="utf-8"?>
<sst xmlns="http://schemas.openxmlformats.org/spreadsheetml/2006/main" count="68" uniqueCount="59">
  <si>
    <t>Estado de Flujos de Efectivo</t>
  </si>
  <si>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</si>
  <si>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</si>
  <si>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</si>
  <si>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</si>
  <si>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</si>
  <si>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</si>
  <si>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</si>
  <si>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</si>
  <si>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</si>
  <si>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</si>
  <si>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</si>
  <si>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</si>
  <si>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</si>
  <si>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</si>
  <si>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</si>
  <si>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</si>
  <si>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</si>
  <si>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</si>
  <si>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</si>
  <si>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</si>
  <si>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</si>
  <si>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</si>
  <si>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</si>
  <si>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</si>
  <si>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</si>
  <si>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</si>
  <si>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</si>
  <si>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</si>
  <si>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</si>
  <si>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</si>
  <si>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</si>
  <si>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</si>
  <si>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</si>
  <si>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</si>
  <si>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</si>
  <si>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</si>
  <si>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</si>
  <si>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</si>
  <si>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</si>
  <si>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</si>
  <si>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</si>
  <si>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</si>
  <si>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</si>
  <si>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</si>
  <si>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</si>
  <si>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</si>
  <si>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</si>
  <si>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</si>
  <si>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Contab</t>
  </si>
  <si>
    <t>Otros Ingresos y Beneficios</t>
  </si>
  <si>
    <t>Otras Aplicaciones de Operación(Intereses, Comisiones y Otros Gastos de la Deuda Pública)</t>
  </si>
  <si>
    <t>MUNICIPIO DE ZAPOPAN</t>
  </si>
  <si>
    <t>CONCEPTO</t>
  </si>
  <si>
    <t>PRESIDENTE MUNICIPAL</t>
  </si>
  <si>
    <t>TESORERO MUNICIPAL</t>
  </si>
  <si>
    <t>LIC. JESUS PABLO LEMUS NAVARRO</t>
  </si>
  <si>
    <t xml:space="preserve">MTRO. LUIS GARCIA SOTELO </t>
  </si>
  <si>
    <t xml:space="preserve">Al 31 de Diciembre del 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</si>
</sst>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 tint="0.3499862666707357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/>
    <xf numFmtId="0" fontId="5" fillId="2" borderId="0" xfId="0" applyFont="1" applyFill="1"/>
    <xf numFmtId="0" fontId="3" fillId="2" borderId="0" xfId="3" applyFont="1" applyFill="1" applyBorder="1" applyAlignment="1">
      <alignment vertical="top"/>
    </xf>
    <xf numFmtId="0" fontId="5" fillId="2" borderId="2" xfId="0" applyFont="1" applyFill="1" applyBorder="1"/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/>
    <xf numFmtId="0" fontId="5" fillId="2" borderId="3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49" fontId="5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vertical="top"/>
    </xf>
    <xf numFmtId="49" fontId="3" fillId="2" borderId="0" xfId="0" applyNumberFormat="1" applyFont="1" applyFill="1" applyBorder="1" applyAlignment="1">
      <alignment vertical="top"/>
    </xf>
    <xf numFmtId="49" fontId="3" fillId="2" borderId="0" xfId="2" applyNumberFormat="1" applyFont="1" applyFill="1" applyBorder="1"/>
    <xf numFmtId="49" fontId="2" fillId="2" borderId="0" xfId="0" applyNumberFormat="1" applyFont="1" applyFill="1" applyBorder="1" applyAlignment="1">
      <alignment vertical="top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top"/>
    </xf>
    <xf numFmtId="3" fontId="3" fillId="2" borderId="0" xfId="3" applyNumberFormat="1" applyFont="1" applyFill="1" applyBorder="1" applyAlignment="1" applyProtection="1">
      <alignment vertical="top"/>
      <protection locked="0"/>
    </xf>
    <xf numFmtId="3" fontId="6" fillId="2" borderId="2" xfId="0" applyNumberFormat="1" applyFont="1" applyFill="1" applyBorder="1"/>
    <xf numFmtId="3" fontId="3" fillId="2" borderId="0" xfId="3" applyNumberFormat="1" applyFont="1" applyFill="1" applyBorder="1" applyAlignment="1" applyProtection="1">
      <alignment vertical="top"/>
    </xf>
    <xf numFmtId="0" fontId="2" fillId="2" borderId="4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1" xfId="2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0" fontId="10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37" fontId="12" fillId="4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13" fillId="0" borderId="0" xfId="0" applyFont="1" applyFill="1" applyBorder="1" applyAlignment="1">
      <alignment horizontal="center"/>
    </xf>
    <xf numFmtId="0" fontId="5" fillId="5" borderId="0" xfId="0" applyFont="1" applyFill="1" applyBorder="1" applyProtection="1"/>
    <xf numFmtId="0" fontId="5" fillId="5" borderId="0" xfId="0" applyFont="1" applyFill="1" applyProtection="1"/>
    <xf numFmtId="0" fontId="10" fillId="5" borderId="0" xfId="0" applyFont="1" applyFill="1" applyBorder="1"/>
    <xf numFmtId="0" fontId="10" fillId="5" borderId="0" xfId="0" applyFont="1" applyFill="1"/>
    <xf numFmtId="0" fontId="11" fillId="5" borderId="0" xfId="3" applyFont="1" applyFill="1" applyBorder="1" applyAlignment="1">
      <alignment horizontal="center"/>
    </xf>
    <xf numFmtId="0" fontId="0" fillId="5" borderId="0" xfId="0" applyFill="1"/>
    <xf numFmtId="0" fontId="9" fillId="5" borderId="0" xfId="0" applyFont="1" applyFill="1"/>
    <xf numFmtId="0" fontId="9" fillId="5" borderId="0" xfId="0" applyFont="1" applyFill="1" applyBorder="1"/>
    <xf numFmtId="0" fontId="5" fillId="5" borderId="0" xfId="0" applyFont="1" applyFill="1" applyBorder="1"/>
    <xf numFmtId="0" fontId="14" fillId="5" borderId="0" xfId="0" applyFont="1" applyFill="1" applyBorder="1"/>
    <xf numFmtId="49" fontId="13" fillId="5" borderId="0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2" fillId="5" borderId="0" xfId="3" applyFont="1" applyFill="1" applyBorder="1" applyAlignment="1">
      <alignment horizontal="center"/>
    </xf>
    <xf numFmtId="37" fontId="15" fillId="6" borderId="4" xfId="2" applyNumberFormat="1" applyFont="1" applyFill="1" applyBorder="1" applyAlignment="1" applyProtection="1">
      <alignment horizontal="center" vertical="center" wrapText="1"/>
    </xf>
    <xf numFmtId="37" fontId="15" fillId="6" borderId="0" xfId="2" applyNumberFormat="1" applyFont="1" applyFill="1" applyBorder="1" applyAlignment="1" applyProtection="1">
      <alignment horizontal="center" vertical="center" wrapText="1"/>
    </xf>
    <xf numFmtId="37" fontId="15" fillId="6" borderId="5" xfId="2" applyNumberFormat="1" applyFont="1" applyFill="1" applyBorder="1" applyAlignment="1" applyProtection="1">
      <alignment horizontal="center" vertical="center" wrapText="1"/>
    </xf>
    <xf numFmtId="37" fontId="15" fillId="6" borderId="1" xfId="2" applyNumberFormat="1" applyFont="1" applyFill="1" applyBorder="1" applyAlignment="1" applyProtection="1">
      <alignment horizontal="center" vertical="center" wrapText="1"/>
    </xf>
    <xf numFmtId="37" fontId="15" fillId="6" borderId="2" xfId="2" applyNumberFormat="1" applyFont="1" applyFill="1" applyBorder="1" applyAlignment="1" applyProtection="1">
      <alignment horizontal="center" vertical="center" wrapText="1"/>
    </xf>
    <xf numFmtId="37" fontId="15" fillId="6" borderId="3" xfId="2" applyNumberFormat="1" applyFont="1" applyFill="1" applyBorder="1" applyAlignment="1" applyProtection="1">
      <alignment horizontal="center" vertical="center" wrapText="1"/>
    </xf>
    <xf numFmtId="37" fontId="15" fillId="7" borderId="7" xfId="2" applyNumberFormat="1" applyFont="1" applyFill="1" applyBorder="1" applyAlignment="1" applyProtection="1">
      <alignment horizontal="center" vertical="center"/>
    </xf>
    <xf numFmtId="37" fontId="15" fillId="7" borderId="8" xfId="2" applyNumberFormat="1" applyFont="1" applyFill="1" applyBorder="1" applyAlignment="1" applyProtection="1">
      <alignment horizontal="center" vertical="center"/>
    </xf>
    <xf numFmtId="37" fontId="15" fillId="7" borderId="4" xfId="2" applyNumberFormat="1" applyFont="1" applyFill="1" applyBorder="1" applyAlignment="1" applyProtection="1">
      <alignment horizontal="center" vertical="center"/>
    </xf>
    <xf numFmtId="37" fontId="15" fillId="7" borderId="0" xfId="2" applyNumberFormat="1" applyFont="1" applyFill="1" applyBorder="1" applyAlignment="1" applyProtection="1">
      <alignment horizontal="center" vertical="center"/>
    </xf>
    <xf numFmtId="37" fontId="15" fillId="7" borderId="5" xfId="2" applyNumberFormat="1" applyFont="1" applyFill="1" applyBorder="1" applyAlignment="1" applyProtection="1">
      <alignment horizontal="center" vertical="center"/>
    </xf>
    <xf numFmtId="37" fontId="15" fillId="7" borderId="1" xfId="2" applyNumberFormat="1" applyFont="1" applyFill="1" applyBorder="1" applyAlignment="1" applyProtection="1">
      <alignment horizontal="center" vertical="center"/>
    </xf>
    <xf numFmtId="37" fontId="15" fillId="7" borderId="2" xfId="2" applyNumberFormat="1" applyFont="1" applyFill="1" applyBorder="1" applyAlignment="1" applyProtection="1">
      <alignment horizontal="center" vertical="center"/>
    </xf>
    <xf numFmtId="37" fontId="15" fillId="7" borderId="3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857250</xdr:colOff>
      <xdr:row>5</xdr:row>
      <xdr:rowOff>515409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238"/>
  <sheetViews>
    <sheetView tabSelected="1" topLeftCell="H1" zoomScale="60" zoomScaleNormal="60" workbookViewId="0">
      <selection activeCell="T1" sqref="T1"/>
    </sheetView>
  </sheetViews>
  <sheetFormatPr baseColWidth="10" defaultColWidth="0" defaultRowHeight="12" customHeight="1" zeroHeight="1" x14ac:dyDescent="0.2"/>
  <cols>
    <col min="1" max="1" width="8.42578125" style="21" hidden="1" customWidth="1"/>
    <col min="2" max="2" width="3.42578125" style="2" customWidth="1"/>
    <col min="3" max="4" width="3.7109375" style="2" customWidth="1"/>
    <col min="5" max="5" width="24" style="2" customWidth="1"/>
    <col min="6" max="6" width="22.85546875" style="2" customWidth="1"/>
    <col min="7" max="7" width="20.140625" style="2" customWidth="1"/>
    <col min="8" max="9" width="12.28515625" style="6" bestFit="1" customWidth="1"/>
    <col min="10" max="10" width="5.140625" style="2" customWidth="1"/>
    <col min="11" max="11" width="51.7109375" style="21" hidden="1" customWidth="1"/>
    <col min="12" max="13" width="3.7109375" style="3" customWidth="1"/>
    <col min="14" max="15" width="18.7109375" style="3" customWidth="1"/>
    <col min="16" max="16" width="17.140625" style="3" customWidth="1"/>
    <col min="17" max="17" width="12.28515625" style="3" bestFit="1" customWidth="1"/>
    <col min="18" max="18" width="12.5703125" style="3" customWidth="1"/>
    <col min="19" max="19" width="1.85546875" style="3" customWidth="1"/>
    <col min="20" max="20" width="3" style="3" customWidth="1"/>
    <col min="21" max="16384" width="0" style="3" hidden="1"/>
  </cols>
  <sheetData>
    <row r="1" spans="1:20" s="56" customFormat="1" x14ac:dyDescent="0.2">
      <c r="A1" s="54"/>
      <c r="B1" s="55"/>
      <c r="C1" s="71"/>
      <c r="D1" s="71"/>
      <c r="E1" s="71"/>
      <c r="F1" s="72"/>
      <c r="G1" s="68"/>
      <c r="H1" s="68"/>
      <c r="I1" s="68"/>
      <c r="J1" s="68"/>
      <c r="L1" s="68"/>
      <c r="M1" s="68"/>
      <c r="N1" s="68"/>
      <c r="O1" s="68"/>
      <c r="P1" s="68"/>
      <c r="Q1" s="68"/>
      <c r="R1" s="68"/>
      <c r="S1" s="68"/>
      <c r="T1" s="68"/>
    </row>
    <row r="2" spans="1:20" s="57" customFormat="1" ht="15" x14ac:dyDescent="0.25">
      <c r="A2" s="54"/>
      <c r="B2" s="70"/>
      <c r="C2" s="70"/>
      <c r="D2" s="69" t="s">
        <v>52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  <c r="T2" s="70"/>
    </row>
    <row r="3" spans="1:20" s="58" customFormat="1" ht="21" customHeight="1" x14ac:dyDescent="0.25">
      <c r="A3" s="54"/>
      <c r="B3" s="65"/>
      <c r="C3" s="67"/>
      <c r="D3" s="69" t="s">
        <v>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T3" s="67"/>
    </row>
    <row r="4" spans="1:20" s="57" customFormat="1" ht="20.25" customHeight="1" x14ac:dyDescent="0.25">
      <c r="A4" s="54"/>
      <c r="B4" s="70"/>
      <c r="C4" s="59"/>
      <c r="D4" s="69" t="s">
        <v>58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70"/>
      <c r="T4" s="70"/>
    </row>
    <row r="5" spans="1:20" s="57" customFormat="1" ht="18" customHeight="1" x14ac:dyDescent="0.25">
      <c r="A5" s="60"/>
      <c r="C5" s="70"/>
      <c r="D5" s="69" t="s">
        <v>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70"/>
    </row>
    <row r="6" spans="1:20" s="61" customFormat="1" ht="42" customHeight="1" x14ac:dyDescent="0.2">
      <c r="A6" s="54"/>
      <c r="B6" s="65"/>
      <c r="C6" s="54"/>
      <c r="D6" s="66"/>
      <c r="E6" s="66"/>
      <c r="F6" s="66"/>
      <c r="H6" s="66"/>
      <c r="I6" s="66"/>
      <c r="J6" s="66"/>
      <c r="L6" s="65"/>
      <c r="M6" s="65"/>
      <c r="O6" s="66"/>
      <c r="Q6" s="66"/>
      <c r="S6" s="66"/>
      <c r="T6" s="66"/>
    </row>
    <row r="7" spans="1:20" s="62" customFormat="1" ht="4.5" customHeight="1" x14ac:dyDescent="0.25"/>
    <row r="8" spans="1:20" s="57" customFormat="1" ht="10.5" customHeight="1" thickBot="1" x14ac:dyDescent="0.3">
      <c r="A8" s="63"/>
      <c r="B8" s="70"/>
      <c r="C8" s="77"/>
      <c r="D8" s="77"/>
      <c r="E8" s="76"/>
      <c r="F8" s="76"/>
      <c r="G8" s="76"/>
      <c r="H8" s="76"/>
      <c r="I8" s="75"/>
      <c r="J8" s="76"/>
      <c r="K8" s="64"/>
      <c r="L8" s="74"/>
      <c r="M8" s="73"/>
      <c r="N8" s="73"/>
      <c r="O8" s="70"/>
      <c r="P8" s="70"/>
      <c r="Q8" s="70"/>
      <c r="R8" s="70"/>
      <c r="S8" s="70"/>
      <c r="T8" s="70"/>
    </row>
    <row r="9" spans="1:20" s="1" customFormat="1" ht="12" customHeight="1" x14ac:dyDescent="0.2">
      <c r="A9" s="21"/>
      <c r="B9" s="2"/>
      <c r="C9" s="78" t="s">
        <v>53</v>
      </c>
      <c r="D9" s="79"/>
      <c r="E9" s="79"/>
      <c r="F9" s="79"/>
      <c r="G9" s="79"/>
      <c r="H9" s="84">
        <v>2016</v>
      </c>
      <c r="I9" s="86">
        <v>2015</v>
      </c>
      <c r="J9" s="87"/>
      <c r="K9" s="38" t="s">
        <v>49</v>
      </c>
      <c r="L9" s="78" t="s">
        <v>53</v>
      </c>
      <c r="M9" s="79"/>
      <c r="N9" s="79"/>
      <c r="O9" s="79"/>
      <c r="P9" s="82"/>
      <c r="Q9" s="84">
        <v>2016</v>
      </c>
      <c r="R9" s="86">
        <v>2015</v>
      </c>
      <c r="S9" s="90"/>
    </row>
    <row r="10" spans="1:20" s="1" customFormat="1" ht="12" customHeight="1" x14ac:dyDescent="0.2">
      <c r="A10" s="21"/>
      <c r="B10" s="2"/>
      <c r="C10" s="80"/>
      <c r="D10" s="81"/>
      <c r="E10" s="81"/>
      <c r="F10" s="81"/>
      <c r="G10" s="81"/>
      <c r="H10" s="85"/>
      <c r="I10" s="88"/>
      <c r="J10" s="89"/>
      <c r="K10" s="39"/>
      <c r="L10" s="80"/>
      <c r="M10" s="81"/>
      <c r="N10" s="81"/>
      <c r="O10" s="81"/>
      <c r="P10" s="83"/>
      <c r="Q10" s="85"/>
      <c r="R10" s="88"/>
      <c r="S10" s="91"/>
    </row>
    <row r="11" spans="1:20" s="1" customFormat="1" x14ac:dyDescent="0.2">
      <c r="A11" s="21"/>
      <c r="B11" s="2"/>
      <c r="C11" s="36"/>
      <c r="D11" s="2"/>
      <c r="E11" s="37"/>
      <c r="F11" s="37"/>
      <c r="G11" s="37"/>
      <c r="H11" s="4"/>
      <c r="I11" s="4"/>
      <c r="J11" s="2"/>
      <c r="K11" s="21"/>
      <c r="S11" s="5"/>
    </row>
    <row r="12" spans="1:20" s="1" customFormat="1" x14ac:dyDescent="0.2">
      <c r="A12" s="21"/>
      <c r="B12" s="2"/>
      <c r="C12" s="19"/>
      <c r="D12" s="7"/>
      <c r="E12" s="7"/>
      <c r="F12" s="7"/>
      <c r="G12" s="7"/>
      <c r="H12" s="4"/>
      <c r="I12" s="4"/>
      <c r="J12" s="6"/>
      <c r="K12" s="22"/>
      <c r="S12" s="5"/>
    </row>
    <row r="13" spans="1:20" x14ac:dyDescent="0.2">
      <c r="C13" s="44" t="s">
        <v>2</v>
      </c>
      <c r="D13" s="45"/>
      <c r="E13" s="45"/>
      <c r="F13" s="45"/>
      <c r="G13" s="45"/>
      <c r="H13" s="6">
        <v>0</v>
      </c>
      <c r="I13" s="6">
        <v>0</v>
      </c>
      <c r="L13" s="45" t="s">
        <v>3</v>
      </c>
      <c r="M13" s="45"/>
      <c r="N13" s="45"/>
      <c r="O13" s="45"/>
      <c r="P13" s="45"/>
      <c r="Q13" s="1"/>
      <c r="R13" s="1"/>
      <c r="S13" s="5"/>
      <c r="T13" s="5"/>
    </row>
    <row r="14" spans="1:20" x14ac:dyDescent="0.2">
      <c r="C14" s="19"/>
      <c r="D14" s="7"/>
      <c r="E14" s="6"/>
      <c r="F14" s="7"/>
      <c r="G14" s="7"/>
      <c r="L14" s="6"/>
      <c r="M14" s="7"/>
      <c r="N14" s="7"/>
      <c r="O14" s="7"/>
      <c r="P14" s="7"/>
      <c r="Q14" s="1"/>
      <c r="R14" s="1"/>
      <c r="S14" s="5"/>
      <c r="T14" s="5"/>
    </row>
    <row r="15" spans="1:20" x14ac:dyDescent="0.2">
      <c r="C15" s="19"/>
      <c r="D15" s="45" t="s">
        <v>4</v>
      </c>
      <c r="E15" s="45"/>
      <c r="F15" s="45"/>
      <c r="G15" s="45"/>
      <c r="H15" s="30">
        <f>SUM(H16:H26)</f>
        <v>5774216086</v>
      </c>
      <c r="I15" s="30">
        <f>SUM(I16:I26)</f>
        <v>5180767000</v>
      </c>
      <c r="L15" s="6"/>
      <c r="M15" s="45" t="s">
        <v>4</v>
      </c>
      <c r="N15" s="45"/>
      <c r="O15" s="45"/>
      <c r="P15" s="45"/>
      <c r="Q15" s="31">
        <v>0</v>
      </c>
      <c r="R15" s="31">
        <v>0</v>
      </c>
      <c r="S15" s="5"/>
      <c r="T15" s="5"/>
    </row>
    <row r="16" spans="1:20" x14ac:dyDescent="0.2">
      <c r="C16" s="19"/>
      <c r="D16" s="7"/>
      <c r="E16" s="46" t="s">
        <v>5</v>
      </c>
      <c r="F16" s="46"/>
      <c r="G16" s="46"/>
      <c r="H16" s="29">
        <v>1714030372</v>
      </c>
      <c r="I16" s="29">
        <v>1558585288</v>
      </c>
      <c r="L16" s="6"/>
      <c r="M16" s="1"/>
      <c r="N16" s="48" t="s">
        <v>6</v>
      </c>
      <c r="O16" s="48"/>
      <c r="P16" s="48"/>
      <c r="Q16" s="32">
        <v>0</v>
      </c>
      <c r="R16" s="32">
        <v>0</v>
      </c>
      <c r="S16" s="5"/>
      <c r="T16" s="5"/>
    </row>
    <row r="17" spans="3:20" x14ac:dyDescent="0.2">
      <c r="C17" s="19"/>
      <c r="D17" s="7"/>
      <c r="E17" s="46" t="s">
        <v>7</v>
      </c>
      <c r="F17" s="46"/>
      <c r="G17" s="46"/>
      <c r="H17" s="29">
        <v>0</v>
      </c>
      <c r="I17" s="29">
        <v>0</v>
      </c>
      <c r="L17" s="6"/>
      <c r="M17" s="1"/>
      <c r="N17" s="48" t="s">
        <v>8</v>
      </c>
      <c r="O17" s="48"/>
      <c r="P17" s="48"/>
      <c r="Q17" s="32">
        <v>0</v>
      </c>
      <c r="R17" s="32">
        <v>0</v>
      </c>
      <c r="S17" s="5"/>
      <c r="T17" s="5"/>
    </row>
    <row r="18" spans="3:20" x14ac:dyDescent="0.2">
      <c r="C18" s="19"/>
      <c r="D18" s="26"/>
      <c r="E18" s="46" t="s">
        <v>9</v>
      </c>
      <c r="F18" s="46"/>
      <c r="G18" s="46"/>
      <c r="H18" s="29">
        <v>120124974</v>
      </c>
      <c r="I18" s="29">
        <v>50434251</v>
      </c>
      <c r="L18" s="6"/>
      <c r="M18" s="4"/>
      <c r="N18" s="48" t="s">
        <v>45</v>
      </c>
      <c r="O18" s="48"/>
      <c r="P18" s="48"/>
      <c r="Q18" s="32">
        <v>0</v>
      </c>
      <c r="R18" s="32">
        <v>0</v>
      </c>
      <c r="S18" s="5"/>
      <c r="T18" s="5"/>
    </row>
    <row r="19" spans="3:20" x14ac:dyDescent="0.2">
      <c r="C19" s="19"/>
      <c r="D19" s="26"/>
      <c r="E19" s="46" t="s">
        <v>10</v>
      </c>
      <c r="F19" s="46"/>
      <c r="G19" s="46"/>
      <c r="H19" s="29">
        <v>616296230</v>
      </c>
      <c r="I19" s="29">
        <v>564685168</v>
      </c>
      <c r="L19" s="6"/>
      <c r="M19" s="4"/>
      <c r="N19" s="1"/>
      <c r="O19" s="1"/>
      <c r="P19" s="1"/>
      <c r="Q19" s="1"/>
      <c r="R19" s="1"/>
      <c r="S19" s="5"/>
      <c r="T19" s="5"/>
    </row>
    <row r="20" spans="3:20" x14ac:dyDescent="0.2">
      <c r="C20" s="19"/>
      <c r="D20" s="26"/>
      <c r="E20" s="46" t="s">
        <v>11</v>
      </c>
      <c r="F20" s="46"/>
      <c r="G20" s="46"/>
      <c r="H20" s="29">
        <v>123375761</v>
      </c>
      <c r="I20" s="29">
        <v>45260297</v>
      </c>
      <c r="L20" s="6"/>
      <c r="M20" s="45" t="s">
        <v>12</v>
      </c>
      <c r="N20" s="45"/>
      <c r="O20" s="45"/>
      <c r="P20" s="45"/>
      <c r="Q20" s="31">
        <f>SUM(Q21:Q23)</f>
        <v>536831436</v>
      </c>
      <c r="R20" s="31">
        <f>SUM(R21:R23)</f>
        <v>551719980</v>
      </c>
      <c r="S20" s="5"/>
      <c r="T20" s="5"/>
    </row>
    <row r="21" spans="3:20" x14ac:dyDescent="0.2">
      <c r="C21" s="19"/>
      <c r="D21" s="26"/>
      <c r="E21" s="46" t="s">
        <v>13</v>
      </c>
      <c r="F21" s="46"/>
      <c r="G21" s="46"/>
      <c r="H21" s="29">
        <v>43966931</v>
      </c>
      <c r="I21" s="29">
        <v>137497867</v>
      </c>
      <c r="L21" s="6"/>
      <c r="M21" s="4"/>
      <c r="N21" s="48" t="s">
        <v>6</v>
      </c>
      <c r="O21" s="48"/>
      <c r="P21" s="48"/>
      <c r="Q21" s="41">
        <v>400485760</v>
      </c>
      <c r="R21" s="32">
        <v>100110670</v>
      </c>
      <c r="S21" s="5"/>
      <c r="T21" s="5"/>
    </row>
    <row r="22" spans="3:20" x14ac:dyDescent="0.2">
      <c r="C22" s="19"/>
      <c r="D22" s="26"/>
      <c r="E22" s="46" t="s">
        <v>14</v>
      </c>
      <c r="F22" s="46"/>
      <c r="G22" s="46"/>
      <c r="H22" s="29">
        <v>0</v>
      </c>
      <c r="I22" s="29">
        <v>0</v>
      </c>
      <c r="L22" s="6"/>
      <c r="M22" s="7"/>
      <c r="N22" s="48" t="s">
        <v>8</v>
      </c>
      <c r="O22" s="48"/>
      <c r="P22" s="48"/>
      <c r="Q22" s="41">
        <v>135332124</v>
      </c>
      <c r="R22" s="32">
        <v>450337093</v>
      </c>
      <c r="S22" s="5"/>
      <c r="T22" s="5"/>
    </row>
    <row r="23" spans="3:20" x14ac:dyDescent="0.2">
      <c r="C23" s="19"/>
      <c r="D23" s="26"/>
      <c r="E23" s="46" t="s">
        <v>15</v>
      </c>
      <c r="F23" s="46"/>
      <c r="G23" s="46"/>
      <c r="H23" s="29">
        <v>0</v>
      </c>
      <c r="I23" s="29">
        <v>0</v>
      </c>
      <c r="L23" s="6"/>
      <c r="M23" s="1"/>
      <c r="N23" s="48" t="s">
        <v>16</v>
      </c>
      <c r="O23" s="48"/>
      <c r="P23" s="48"/>
      <c r="Q23" s="32">
        <v>1013552</v>
      </c>
      <c r="R23" s="32">
        <v>1272217</v>
      </c>
      <c r="S23" s="5"/>
      <c r="T23" s="5"/>
    </row>
    <row r="24" spans="3:20" x14ac:dyDescent="0.2">
      <c r="C24" s="19"/>
      <c r="D24" s="7"/>
      <c r="E24" s="46" t="s">
        <v>17</v>
      </c>
      <c r="F24" s="46"/>
      <c r="G24" s="46"/>
      <c r="H24" s="29">
        <v>3033365343</v>
      </c>
      <c r="I24" s="29">
        <v>1847522804</v>
      </c>
      <c r="L24" s="6"/>
      <c r="M24" s="4"/>
      <c r="N24" s="1"/>
      <c r="O24" s="1"/>
      <c r="P24" s="1"/>
      <c r="Q24" s="1"/>
      <c r="R24" s="1"/>
      <c r="S24" s="5"/>
      <c r="T24" s="5"/>
    </row>
    <row r="25" spans="3:20" x14ac:dyDescent="0.2">
      <c r="C25" s="19"/>
      <c r="D25" s="26"/>
      <c r="E25" s="46" t="s">
        <v>48</v>
      </c>
      <c r="F25" s="46"/>
      <c r="G25" s="46"/>
      <c r="H25" s="29">
        <v>121460890</v>
      </c>
      <c r="I25" s="29">
        <v>705950806</v>
      </c>
      <c r="L25" s="6"/>
      <c r="M25" s="45" t="s">
        <v>18</v>
      </c>
      <c r="N25" s="45"/>
      <c r="O25" s="45"/>
      <c r="P25" s="45"/>
      <c r="Q25" s="31">
        <f>SUM(Q15-Q20)</f>
        <v>-536831436</v>
      </c>
      <c r="R25" s="31">
        <f>SUM(R15-R20)</f>
        <v>-551719980</v>
      </c>
      <c r="S25" s="42"/>
      <c r="T25" s="5"/>
    </row>
    <row r="26" spans="3:20" x14ac:dyDescent="0.2">
      <c r="C26" s="19"/>
      <c r="D26" s="7"/>
      <c r="E26" s="47" t="s">
        <v>50</v>
      </c>
      <c r="F26" s="47"/>
      <c r="G26" s="8"/>
      <c r="H26" s="29">
        <v>1595585</v>
      </c>
      <c r="I26" s="29">
        <v>270830519</v>
      </c>
      <c r="L26" s="6"/>
      <c r="M26" s="1"/>
      <c r="N26" s="1"/>
      <c r="O26" s="1"/>
      <c r="P26" s="1"/>
      <c r="Q26" s="1"/>
      <c r="R26" s="1"/>
      <c r="S26" s="5"/>
      <c r="T26" s="5"/>
    </row>
    <row r="27" spans="3:20" x14ac:dyDescent="0.2">
      <c r="C27" s="19"/>
      <c r="D27" s="7"/>
      <c r="E27" s="6"/>
      <c r="F27" s="7"/>
      <c r="G27" s="7"/>
      <c r="L27" s="1"/>
      <c r="M27" s="1"/>
      <c r="N27" s="1"/>
      <c r="O27" s="1"/>
      <c r="P27" s="1"/>
      <c r="Q27" s="1"/>
      <c r="R27" s="1"/>
      <c r="S27" s="5"/>
      <c r="T27" s="5"/>
    </row>
    <row r="28" spans="3:20" x14ac:dyDescent="0.2">
      <c r="C28" s="19"/>
      <c r="D28" s="45" t="s">
        <v>12</v>
      </c>
      <c r="E28" s="45"/>
      <c r="F28" s="45"/>
      <c r="G28" s="45"/>
      <c r="H28" s="30">
        <f>SUM(H29:H44)</f>
        <v>4712278448</v>
      </c>
      <c r="I28" s="30">
        <f>SUM(I29:I44)</f>
        <v>4310120382</v>
      </c>
      <c r="L28" s="45" t="s">
        <v>19</v>
      </c>
      <c r="M28" s="45"/>
      <c r="N28" s="45"/>
      <c r="O28" s="45"/>
      <c r="P28" s="45"/>
      <c r="Q28" s="32">
        <v>0</v>
      </c>
      <c r="R28" s="32">
        <v>0</v>
      </c>
      <c r="S28" s="5"/>
      <c r="T28" s="5"/>
    </row>
    <row r="29" spans="3:20" x14ac:dyDescent="0.2">
      <c r="C29" s="19"/>
      <c r="D29" s="27"/>
      <c r="E29" s="46" t="s">
        <v>20</v>
      </c>
      <c r="F29" s="46"/>
      <c r="G29" s="46"/>
      <c r="H29" s="29">
        <v>2736433119</v>
      </c>
      <c r="I29" s="29">
        <v>2424576525</v>
      </c>
      <c r="L29" s="6"/>
      <c r="M29" s="7"/>
      <c r="N29" s="7"/>
      <c r="O29" s="7"/>
      <c r="P29" s="7"/>
      <c r="Q29" s="32"/>
      <c r="R29" s="32"/>
      <c r="S29" s="5"/>
      <c r="T29" s="5"/>
    </row>
    <row r="30" spans="3:20" x14ac:dyDescent="0.2">
      <c r="C30" s="19"/>
      <c r="D30" s="27"/>
      <c r="E30" s="46" t="s">
        <v>21</v>
      </c>
      <c r="F30" s="46"/>
      <c r="G30" s="46"/>
      <c r="H30" s="29">
        <v>207078429</v>
      </c>
      <c r="I30" s="29">
        <v>141109642</v>
      </c>
      <c r="L30" s="1"/>
      <c r="M30" s="45" t="s">
        <v>4</v>
      </c>
      <c r="N30" s="45"/>
      <c r="O30" s="45"/>
      <c r="P30" s="45"/>
      <c r="Q30" s="31">
        <f>SUM(Q31:Q34)</f>
        <v>169469807</v>
      </c>
      <c r="R30" s="31">
        <f>SUM(R31+R34)</f>
        <v>0</v>
      </c>
      <c r="S30" s="5"/>
      <c r="T30" s="5"/>
    </row>
    <row r="31" spans="3:20" x14ac:dyDescent="0.2">
      <c r="C31" s="19"/>
      <c r="D31" s="27"/>
      <c r="E31" s="46" t="s">
        <v>22</v>
      </c>
      <c r="F31" s="46"/>
      <c r="G31" s="46"/>
      <c r="H31" s="29">
        <v>673789571</v>
      </c>
      <c r="I31" s="29">
        <v>842091177</v>
      </c>
      <c r="L31" s="6"/>
      <c r="M31" s="1"/>
      <c r="N31" s="48" t="s">
        <v>23</v>
      </c>
      <c r="O31" s="48"/>
      <c r="P31" s="48"/>
      <c r="Q31" s="32">
        <v>0</v>
      </c>
      <c r="R31" s="32">
        <v>0</v>
      </c>
      <c r="S31" s="5"/>
      <c r="T31" s="5"/>
    </row>
    <row r="32" spans="3:20" x14ac:dyDescent="0.2">
      <c r="C32" s="19"/>
      <c r="D32" s="7"/>
      <c r="E32" s="46" t="s">
        <v>24</v>
      </c>
      <c r="F32" s="46"/>
      <c r="G32" s="46"/>
      <c r="H32" s="29">
        <v>54664196</v>
      </c>
      <c r="I32" s="29">
        <v>10000000</v>
      </c>
      <c r="L32" s="6"/>
      <c r="M32" s="27"/>
      <c r="N32" s="48" t="s">
        <v>25</v>
      </c>
      <c r="O32" s="48"/>
      <c r="P32" s="48"/>
      <c r="Q32" s="32">
        <v>0</v>
      </c>
      <c r="R32" s="32">
        <v>0</v>
      </c>
      <c r="S32" s="5"/>
      <c r="T32" s="5"/>
    </row>
    <row r="33" spans="3:20" x14ac:dyDescent="0.2">
      <c r="C33" s="19"/>
      <c r="D33" s="27"/>
      <c r="E33" s="46" t="s">
        <v>26</v>
      </c>
      <c r="F33" s="46"/>
      <c r="G33" s="46"/>
      <c r="H33" s="29">
        <v>754806252</v>
      </c>
      <c r="I33" s="29">
        <v>717152146</v>
      </c>
      <c r="L33" s="6"/>
      <c r="M33" s="27"/>
      <c r="N33" s="48" t="s">
        <v>27</v>
      </c>
      <c r="O33" s="48"/>
      <c r="P33" s="48"/>
      <c r="Q33" s="32">
        <v>0</v>
      </c>
      <c r="R33" s="32">
        <v>0</v>
      </c>
      <c r="S33" s="5"/>
      <c r="T33" s="5"/>
    </row>
    <row r="34" spans="3:20" x14ac:dyDescent="0.2">
      <c r="C34" s="19"/>
      <c r="D34" s="27"/>
      <c r="E34" s="46" t="s">
        <v>28</v>
      </c>
      <c r="F34" s="46"/>
      <c r="G34" s="46"/>
      <c r="H34" s="29">
        <v>10744545</v>
      </c>
      <c r="I34" s="29">
        <v>31522787</v>
      </c>
      <c r="L34" s="6"/>
      <c r="M34" s="27"/>
      <c r="N34" s="48" t="s">
        <v>46</v>
      </c>
      <c r="O34" s="48"/>
      <c r="P34" s="48"/>
      <c r="Q34" s="32">
        <v>169469807</v>
      </c>
      <c r="R34" s="32">
        <v>0</v>
      </c>
      <c r="S34" s="5"/>
      <c r="T34" s="5"/>
    </row>
    <row r="35" spans="3:20" x14ac:dyDescent="0.2">
      <c r="C35" s="19"/>
      <c r="D35" s="27"/>
      <c r="E35" s="46" t="s">
        <v>29</v>
      </c>
      <c r="F35" s="46"/>
      <c r="G35" s="46"/>
      <c r="H35" s="29">
        <v>206564715</v>
      </c>
      <c r="I35" s="29">
        <v>106973469</v>
      </c>
      <c r="L35" s="6"/>
      <c r="M35" s="4"/>
      <c r="N35" s="48"/>
      <c r="O35" s="48"/>
      <c r="P35" s="48"/>
      <c r="Q35" s="32"/>
      <c r="R35" s="32"/>
      <c r="S35" s="5"/>
      <c r="T35" s="5"/>
    </row>
    <row r="36" spans="3:20" x14ac:dyDescent="0.2">
      <c r="C36" s="19"/>
      <c r="D36" s="27"/>
      <c r="E36" s="46" t="s">
        <v>30</v>
      </c>
      <c r="F36" s="46"/>
      <c r="G36" s="46"/>
      <c r="H36" s="29">
        <v>0</v>
      </c>
      <c r="I36" s="29">
        <v>0</v>
      </c>
      <c r="L36" s="6"/>
      <c r="M36" s="4"/>
      <c r="N36" s="1"/>
      <c r="O36" s="1"/>
      <c r="P36" s="1"/>
      <c r="Q36" s="1"/>
      <c r="R36" s="1"/>
      <c r="S36" s="5"/>
      <c r="T36" s="5"/>
    </row>
    <row r="37" spans="3:20" x14ac:dyDescent="0.2">
      <c r="C37" s="19"/>
      <c r="D37" s="27"/>
      <c r="E37" s="46" t="s">
        <v>31</v>
      </c>
      <c r="F37" s="46"/>
      <c r="G37" s="46"/>
      <c r="H37" s="29">
        <v>0</v>
      </c>
      <c r="I37" s="29">
        <v>36694636</v>
      </c>
      <c r="L37" s="6"/>
      <c r="M37" s="45" t="s">
        <v>12</v>
      </c>
      <c r="N37" s="45"/>
      <c r="O37" s="45"/>
      <c r="P37" s="45"/>
      <c r="Q37" s="31">
        <f>SUM(Q38+Q41)</f>
        <v>105167328</v>
      </c>
      <c r="R37" s="31">
        <f>SUM(R38+R41)</f>
        <v>231452413</v>
      </c>
      <c r="S37" s="5"/>
      <c r="T37" s="5"/>
    </row>
    <row r="38" spans="3:20" x14ac:dyDescent="0.2">
      <c r="C38" s="19"/>
      <c r="D38" s="27"/>
      <c r="E38" s="46" t="s">
        <v>32</v>
      </c>
      <c r="F38" s="46"/>
      <c r="G38" s="46"/>
      <c r="H38" s="29">
        <v>0</v>
      </c>
      <c r="I38" s="29">
        <v>0</v>
      </c>
      <c r="L38" s="1"/>
      <c r="M38" s="1"/>
      <c r="N38" s="48" t="s">
        <v>33</v>
      </c>
      <c r="O38" s="48"/>
      <c r="P38" s="48"/>
      <c r="Q38" s="43">
        <f>SUM(Q39:Q40)</f>
        <v>59558429</v>
      </c>
      <c r="R38" s="43">
        <f>SUM(R39:R40)</f>
        <v>83319271</v>
      </c>
      <c r="S38" s="5"/>
      <c r="T38" s="5"/>
    </row>
    <row r="39" spans="3:20" x14ac:dyDescent="0.2">
      <c r="C39" s="19"/>
      <c r="D39" s="27"/>
      <c r="E39" s="46" t="s">
        <v>34</v>
      </c>
      <c r="F39" s="46"/>
      <c r="G39" s="46"/>
      <c r="H39" s="29">
        <v>60139381</v>
      </c>
      <c r="I39" s="29">
        <v>0</v>
      </c>
      <c r="L39" s="6"/>
      <c r="M39" s="1"/>
      <c r="N39" s="48" t="s">
        <v>25</v>
      </c>
      <c r="O39" s="48"/>
      <c r="P39" s="48"/>
      <c r="Q39" s="41">
        <v>59558429</v>
      </c>
      <c r="R39" s="41">
        <v>83319271</v>
      </c>
      <c r="S39" s="5"/>
      <c r="T39" s="5"/>
    </row>
    <row r="40" spans="3:20" x14ac:dyDescent="0.2">
      <c r="C40" s="19"/>
      <c r="D40" s="27"/>
      <c r="E40" s="46" t="s">
        <v>35</v>
      </c>
      <c r="F40" s="46"/>
      <c r="G40" s="46"/>
      <c r="H40" s="29">
        <v>6300000</v>
      </c>
      <c r="I40" s="29">
        <v>0</v>
      </c>
      <c r="L40" s="6"/>
      <c r="M40" s="27"/>
      <c r="N40" s="48" t="s">
        <v>27</v>
      </c>
      <c r="O40" s="48"/>
      <c r="P40" s="48"/>
      <c r="Q40" s="32">
        <v>0</v>
      </c>
      <c r="R40" s="32">
        <v>0</v>
      </c>
      <c r="S40" s="5"/>
      <c r="T40" s="5"/>
    </row>
    <row r="41" spans="3:20" x14ac:dyDescent="0.2">
      <c r="C41" s="19"/>
      <c r="D41" s="27"/>
      <c r="E41" s="46" t="s">
        <v>36</v>
      </c>
      <c r="F41" s="46"/>
      <c r="G41" s="46"/>
      <c r="H41" s="29">
        <v>0</v>
      </c>
      <c r="I41" s="29">
        <v>0</v>
      </c>
      <c r="L41" s="6"/>
      <c r="M41" s="27"/>
      <c r="N41" s="48" t="s">
        <v>47</v>
      </c>
      <c r="O41" s="48"/>
      <c r="P41" s="48"/>
      <c r="Q41" s="32">
        <v>45608899</v>
      </c>
      <c r="R41" s="32">
        <v>148133142</v>
      </c>
      <c r="S41" s="5"/>
      <c r="T41" s="5"/>
    </row>
    <row r="42" spans="3:20" x14ac:dyDescent="0.2">
      <c r="C42" s="19"/>
      <c r="D42" s="7"/>
      <c r="E42" s="46" t="s">
        <v>37</v>
      </c>
      <c r="F42" s="46"/>
      <c r="G42" s="46"/>
      <c r="H42" s="29">
        <v>0</v>
      </c>
      <c r="I42" s="29">
        <v>0</v>
      </c>
      <c r="L42" s="6"/>
      <c r="M42" s="27"/>
      <c r="N42" s="48"/>
      <c r="O42" s="48"/>
      <c r="P42" s="48"/>
      <c r="Q42" s="32"/>
      <c r="R42" s="32"/>
      <c r="S42" s="5"/>
      <c r="T42" s="5"/>
    </row>
    <row r="43" spans="3:20" x14ac:dyDescent="0.2">
      <c r="C43" s="19"/>
      <c r="D43" s="27"/>
      <c r="E43" s="46" t="s">
        <v>38</v>
      </c>
      <c r="F43" s="46"/>
      <c r="G43" s="46"/>
      <c r="H43" s="29"/>
      <c r="I43" s="29">
        <v>0</v>
      </c>
      <c r="L43" s="6"/>
      <c r="M43" s="4"/>
      <c r="N43" s="1"/>
      <c r="O43" s="1"/>
      <c r="P43" s="1"/>
      <c r="Q43" s="1"/>
      <c r="R43" s="1"/>
      <c r="S43" s="5"/>
      <c r="T43" s="5"/>
    </row>
    <row r="44" spans="3:20" x14ac:dyDescent="0.2">
      <c r="C44" s="19"/>
      <c r="D44" s="27"/>
      <c r="E44" s="46" t="s">
        <v>51</v>
      </c>
      <c r="F44" s="46"/>
      <c r="G44" s="46"/>
      <c r="H44" s="29">
        <v>1758240</v>
      </c>
      <c r="I44" s="29">
        <v>0</v>
      </c>
      <c r="L44" s="6"/>
      <c r="M44" s="45" t="s">
        <v>39</v>
      </c>
      <c r="N44" s="45"/>
      <c r="O44" s="45"/>
      <c r="P44" s="45"/>
      <c r="Q44" s="31">
        <f>SUM(Q30-Q37)</f>
        <v>64302479</v>
      </c>
      <c r="R44" s="31">
        <f>SUM(R30-R37)</f>
        <v>-231452413</v>
      </c>
      <c r="S44" s="5"/>
      <c r="T44" s="5"/>
    </row>
    <row r="45" spans="3:20" x14ac:dyDescent="0.2">
      <c r="C45" s="19"/>
      <c r="D45" s="27"/>
      <c r="E45" s="1"/>
      <c r="F45" s="1"/>
      <c r="G45" s="1"/>
      <c r="L45" s="6"/>
      <c r="M45" s="4"/>
      <c r="N45" s="4"/>
      <c r="O45" s="4"/>
      <c r="P45" s="4"/>
      <c r="Q45" s="32"/>
      <c r="R45" s="32"/>
      <c r="S45" s="5"/>
      <c r="T45" s="5"/>
    </row>
    <row r="46" spans="3:20" x14ac:dyDescent="0.2">
      <c r="C46" s="19"/>
      <c r="D46" s="7"/>
      <c r="E46" s="6"/>
      <c r="F46" s="7"/>
      <c r="G46" s="7"/>
      <c r="L46" s="6"/>
      <c r="M46" s="4"/>
      <c r="N46" s="4"/>
      <c r="O46" s="4"/>
      <c r="P46" s="4"/>
      <c r="Q46" s="32"/>
      <c r="R46" s="32"/>
      <c r="S46" s="5"/>
      <c r="T46" s="5"/>
    </row>
    <row r="47" spans="3:20" x14ac:dyDescent="0.2">
      <c r="C47" s="20"/>
      <c r="D47" s="45" t="s">
        <v>40</v>
      </c>
      <c r="E47" s="45"/>
      <c r="F47" s="45"/>
      <c r="G47" s="45"/>
      <c r="H47" s="30">
        <f>SUM(H15-H28)</f>
        <v>1061937638</v>
      </c>
      <c r="I47" s="30">
        <f>SUM(I15-I28)</f>
        <v>870646618</v>
      </c>
      <c r="L47" s="49" t="s">
        <v>41</v>
      </c>
      <c r="M47" s="49"/>
      <c r="N47" s="49"/>
      <c r="O47" s="49"/>
      <c r="P47" s="49"/>
      <c r="Q47" s="31">
        <f>H47+Q25+Q44</f>
        <v>589408681</v>
      </c>
      <c r="R47" s="31">
        <f>I47+R25+R44</f>
        <v>87474225</v>
      </c>
      <c r="S47" s="5"/>
      <c r="T47" s="5"/>
    </row>
    <row r="48" spans="3:20" x14ac:dyDescent="0.2">
      <c r="C48" s="20"/>
      <c r="D48" s="27"/>
      <c r="E48" s="27"/>
      <c r="F48" s="27"/>
      <c r="G48" s="27"/>
      <c r="L48" s="28"/>
      <c r="M48" s="28"/>
      <c r="N48" s="28"/>
      <c r="O48" s="28"/>
      <c r="P48" s="28"/>
      <c r="Q48" s="32"/>
      <c r="R48" s="32"/>
      <c r="S48" s="5"/>
      <c r="T48" s="5"/>
    </row>
    <row r="49" spans="3:20" x14ac:dyDescent="0.2">
      <c r="C49" s="20"/>
      <c r="D49" s="27"/>
      <c r="E49" s="27"/>
      <c r="F49" s="27"/>
      <c r="G49" s="27"/>
      <c r="L49" s="49" t="s">
        <v>42</v>
      </c>
      <c r="M49" s="49"/>
      <c r="N49" s="49"/>
      <c r="O49" s="49"/>
      <c r="P49" s="49"/>
      <c r="Q49" s="31">
        <v>676336645</v>
      </c>
      <c r="R49" s="31">
        <v>588862116.38999999</v>
      </c>
      <c r="S49" s="5"/>
      <c r="T49" s="5"/>
    </row>
    <row r="50" spans="3:20" x14ac:dyDescent="0.2">
      <c r="C50" s="20"/>
      <c r="D50" s="27"/>
      <c r="E50" s="27"/>
      <c r="F50" s="27"/>
      <c r="G50" s="27"/>
      <c r="L50" s="49" t="s">
        <v>44</v>
      </c>
      <c r="M50" s="49"/>
      <c r="N50" s="49"/>
      <c r="O50" s="49"/>
      <c r="P50" s="49"/>
      <c r="Q50" s="31">
        <v>1265735326</v>
      </c>
      <c r="R50" s="31">
        <v>676336345</v>
      </c>
      <c r="S50" s="5"/>
      <c r="T50" s="5"/>
    </row>
    <row r="51" spans="3:20" x14ac:dyDescent="0.2">
      <c r="C51" s="20"/>
      <c r="D51" s="27"/>
      <c r="E51" s="27"/>
      <c r="F51" s="27"/>
      <c r="G51" s="27"/>
      <c r="L51" s="1"/>
      <c r="M51" s="1"/>
      <c r="N51" s="1"/>
      <c r="O51" s="1"/>
      <c r="P51" s="1"/>
      <c r="Q51" s="32"/>
      <c r="R51" s="32"/>
      <c r="S51" s="5"/>
      <c r="T51" s="5"/>
    </row>
    <row r="52" spans="3:20" x14ac:dyDescent="0.2">
      <c r="C52" s="33"/>
      <c r="D52" s="34"/>
      <c r="E52" s="34"/>
      <c r="F52" s="34"/>
      <c r="G52" s="34"/>
      <c r="H52" s="9"/>
      <c r="I52" s="9"/>
      <c r="J52" s="34"/>
      <c r="K52" s="35"/>
      <c r="L52" s="10"/>
      <c r="M52" s="10"/>
      <c r="N52" s="10"/>
      <c r="O52" s="10"/>
      <c r="P52" s="10"/>
      <c r="Q52" s="10"/>
      <c r="R52" s="10"/>
      <c r="S52" s="11"/>
      <c r="T52" s="1"/>
    </row>
    <row r="53" spans="3:20" x14ac:dyDescent="0.2"/>
    <row r="54" spans="3:20" ht="14.25" x14ac:dyDescent="0.2">
      <c r="C54" s="40" t="s">
        <v>43</v>
      </c>
      <c r="D54" s="12"/>
      <c r="E54" s="12"/>
      <c r="F54" s="12"/>
      <c r="G54" s="12"/>
      <c r="H54" s="12"/>
      <c r="I54" s="12"/>
      <c r="J54" s="12"/>
      <c r="K54" s="23"/>
      <c r="L54" s="12"/>
      <c r="M54" s="1"/>
      <c r="N54" s="1"/>
      <c r="O54" s="1"/>
      <c r="P54" s="1"/>
      <c r="Q54" s="1"/>
      <c r="R54" s="1"/>
    </row>
    <row r="55" spans="3:20" x14ac:dyDescent="0.2">
      <c r="C55" s="12"/>
      <c r="D55" s="12"/>
      <c r="E55" s="12"/>
      <c r="F55" s="12"/>
      <c r="G55" s="12"/>
      <c r="H55" s="12"/>
      <c r="I55" s="12"/>
      <c r="J55" s="12"/>
      <c r="K55" s="23"/>
      <c r="L55" s="12"/>
      <c r="M55" s="1"/>
      <c r="N55" s="1"/>
      <c r="O55" s="1"/>
      <c r="P55" s="1"/>
      <c r="Q55" s="1"/>
      <c r="R55" s="1"/>
    </row>
    <row r="56" spans="3:20" x14ac:dyDescent="0.2">
      <c r="C56" s="12"/>
      <c r="D56" s="12"/>
      <c r="E56" s="12"/>
      <c r="F56" s="12"/>
      <c r="G56" s="12"/>
      <c r="H56" s="12"/>
      <c r="I56" s="12"/>
      <c r="J56" s="12"/>
      <c r="K56" s="23"/>
      <c r="L56" s="12"/>
      <c r="M56" s="1"/>
      <c r="N56" s="1"/>
      <c r="O56" s="1"/>
      <c r="P56" s="1"/>
      <c r="Q56" s="1"/>
      <c r="R56" s="1"/>
    </row>
    <row r="57" spans="3:20" x14ac:dyDescent="0.2">
      <c r="C57" s="12"/>
      <c r="D57" s="12"/>
      <c r="E57" s="12"/>
      <c r="F57" s="12"/>
      <c r="G57" s="12"/>
      <c r="H57" s="12"/>
      <c r="I57" s="12"/>
      <c r="J57" s="12"/>
      <c r="K57" s="23"/>
      <c r="L57" s="12"/>
      <c r="M57" s="1"/>
      <c r="N57" s="1"/>
      <c r="O57" s="1"/>
      <c r="P57" s="1"/>
      <c r="Q57" s="1"/>
      <c r="R57" s="1"/>
    </row>
    <row r="58" spans="3:20" x14ac:dyDescent="0.2">
      <c r="C58" s="12"/>
      <c r="D58" s="12"/>
      <c r="E58" s="12"/>
      <c r="F58" s="12"/>
      <c r="G58" s="12"/>
      <c r="H58" s="12"/>
      <c r="I58" s="12"/>
      <c r="J58" s="12"/>
      <c r="K58" s="23"/>
      <c r="L58" s="12"/>
      <c r="M58" s="1"/>
      <c r="N58" s="1"/>
      <c r="O58" s="1"/>
      <c r="P58" s="1"/>
      <c r="Q58" s="1"/>
      <c r="R58" s="1"/>
    </row>
    <row r="59" spans="3:20" x14ac:dyDescent="0.2">
      <c r="C59" s="12"/>
      <c r="D59" s="13"/>
      <c r="E59" s="14"/>
      <c r="F59" s="14"/>
      <c r="G59" s="1"/>
      <c r="H59" s="15"/>
      <c r="I59" s="13"/>
      <c r="J59" s="14"/>
      <c r="K59" s="24"/>
      <c r="L59" s="14"/>
      <c r="M59" s="1"/>
      <c r="N59" s="1"/>
      <c r="O59" s="1"/>
      <c r="P59" s="1"/>
      <c r="Q59" s="1"/>
      <c r="R59" s="1"/>
    </row>
    <row r="60" spans="3:20" x14ac:dyDescent="0.2">
      <c r="C60" s="12"/>
      <c r="D60" s="13"/>
      <c r="E60" s="51"/>
      <c r="F60" s="51"/>
      <c r="G60" s="51"/>
      <c r="H60" s="51"/>
      <c r="I60" s="13"/>
      <c r="J60" s="14"/>
      <c r="K60" s="24"/>
      <c r="L60" s="14"/>
      <c r="M60" s="1"/>
      <c r="N60" s="52"/>
      <c r="O60" s="52"/>
      <c r="P60" s="52"/>
      <c r="Q60" s="52"/>
      <c r="R60" s="1"/>
    </row>
    <row r="61" spans="3:20" x14ac:dyDescent="0.2">
      <c r="C61" s="16"/>
      <c r="D61" s="1"/>
      <c r="E61" s="53" t="s">
        <v>56</v>
      </c>
      <c r="F61" s="53"/>
      <c r="G61" s="53"/>
      <c r="H61" s="53"/>
      <c r="I61" s="1"/>
      <c r="J61" s="17"/>
      <c r="K61" s="25"/>
      <c r="L61" s="1"/>
      <c r="M61" s="2"/>
      <c r="N61" s="53" t="s">
        <v>57</v>
      </c>
      <c r="O61" s="53"/>
      <c r="P61" s="53"/>
      <c r="Q61" s="53"/>
      <c r="R61" s="1"/>
    </row>
    <row r="62" spans="3:20" x14ac:dyDescent="0.2">
      <c r="C62" s="18"/>
      <c r="D62" s="1"/>
      <c r="E62" s="50" t="s">
        <v>54</v>
      </c>
      <c r="F62" s="50"/>
      <c r="G62" s="50"/>
      <c r="H62" s="50"/>
      <c r="I62" s="1"/>
      <c r="J62" s="17"/>
      <c r="K62" s="25"/>
      <c r="L62" s="1"/>
      <c r="N62" s="50" t="s">
        <v>55</v>
      </c>
      <c r="O62" s="50"/>
      <c r="P62" s="50"/>
      <c r="Q62" s="50"/>
      <c r="R62" s="1"/>
    </row>
    <row r="63" spans="3:20" x14ac:dyDescent="0.2"/>
    <row r="64" spans="3:20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</sheetData>
  <mergeCells count="74">
    <mergeCell ref="I9:J10"/>
    <mergeCell ref="D2:R2"/>
    <mergeCell ref="D3:R3"/>
    <mergeCell ref="D4:R4"/>
    <mergeCell ref="D5:R5"/>
    <mergeCell ref="E62:H62"/>
    <mergeCell ref="N62:Q62"/>
    <mergeCell ref="L49:P49"/>
    <mergeCell ref="L50:P50"/>
    <mergeCell ref="E60:H60"/>
    <mergeCell ref="N60:Q60"/>
    <mergeCell ref="E61:H61"/>
    <mergeCell ref="N61:Q61"/>
    <mergeCell ref="N40:P40"/>
    <mergeCell ref="N41:P41"/>
    <mergeCell ref="N42:P42"/>
    <mergeCell ref="M44:P44"/>
    <mergeCell ref="L47:P47"/>
    <mergeCell ref="N34:P34"/>
    <mergeCell ref="N35:P35"/>
    <mergeCell ref="M37:P37"/>
    <mergeCell ref="N38:P38"/>
    <mergeCell ref="N39:P39"/>
    <mergeCell ref="D47:G47"/>
    <mergeCell ref="L13:P13"/>
    <mergeCell ref="M15:P15"/>
    <mergeCell ref="N16:P16"/>
    <mergeCell ref="N17:P17"/>
    <mergeCell ref="N18:P18"/>
    <mergeCell ref="M20:P20"/>
    <mergeCell ref="N21:P21"/>
    <mergeCell ref="N22:P22"/>
    <mergeCell ref="N23:P23"/>
    <mergeCell ref="M25:P25"/>
    <mergeCell ref="L28:P28"/>
    <mergeCell ref="M30:P30"/>
    <mergeCell ref="N31:P31"/>
    <mergeCell ref="N32:P32"/>
    <mergeCell ref="N33:P33"/>
    <mergeCell ref="E40:G40"/>
    <mergeCell ref="E41:G41"/>
    <mergeCell ref="E42:G42"/>
    <mergeCell ref="E43:G43"/>
    <mergeCell ref="E44:G44"/>
    <mergeCell ref="E35:G35"/>
    <mergeCell ref="E36:G36"/>
    <mergeCell ref="E37:G37"/>
    <mergeCell ref="E38:G38"/>
    <mergeCell ref="E39:G39"/>
    <mergeCell ref="E30:G30"/>
    <mergeCell ref="E31:G31"/>
    <mergeCell ref="E32:G32"/>
    <mergeCell ref="E33:G33"/>
    <mergeCell ref="E34:G34"/>
    <mergeCell ref="E24:G24"/>
    <mergeCell ref="E25:G25"/>
    <mergeCell ref="E26:F26"/>
    <mergeCell ref="D28:G28"/>
    <mergeCell ref="E29:G29"/>
    <mergeCell ref="E19:G19"/>
    <mergeCell ref="E20:G20"/>
    <mergeCell ref="E21:G21"/>
    <mergeCell ref="E22:G22"/>
    <mergeCell ref="E23:G23"/>
    <mergeCell ref="C13:G13"/>
    <mergeCell ref="D15:G15"/>
    <mergeCell ref="E16:G16"/>
    <mergeCell ref="E17:G17"/>
    <mergeCell ref="E18:G18"/>
    <mergeCell ref="C9:G10"/>
    <mergeCell ref="L9:P10"/>
    <mergeCell ref="H9:H10"/>
    <mergeCell ref="Q9:Q10"/>
    <mergeCell ref="R9:S10"/>
  </mergeCells>
  <printOptions horizontalCentered="1" verticalCentered="1"/>
  <pageMargins left="0" right="0" top="0.35433070866141736" bottom="0.35433070866141736" header="0" footer="0"/>
  <pageSetup scale="67" orientation="landscape" r:id="rId1"/>
  <ignoredErrors>
    <ignoredError sqref="Q38:R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Jose Salvador Gómez Martínez</cp:lastModifiedBy>
  <cp:lastPrinted>2017-03-06T16:31:17Z</cp:lastPrinted>
  <dcterms:created xsi:type="dcterms:W3CDTF">2014-09-04T19:30:54Z</dcterms:created>
  <dcterms:modified xsi:type="dcterms:W3CDTF">2017-03-21T17:32:31Z</dcterms:modified>
</cp:coreProperties>
</file>