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OTEI JUNINO 1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/>
  <c r="K27"/>
  <c r="K26"/>
  <c r="K25"/>
  <c r="K24"/>
  <c r="J24"/>
  <c r="J23"/>
  <c r="K23" s="1"/>
  <c r="K22"/>
  <c r="K21"/>
  <c r="J21"/>
  <c r="K20"/>
  <c r="J20"/>
  <c r="K19"/>
  <c r="J18"/>
  <c r="K18" s="1"/>
  <c r="K17"/>
  <c r="J17"/>
  <c r="J16"/>
  <c r="K16" s="1"/>
  <c r="K15"/>
  <c r="J15"/>
  <c r="J14"/>
  <c r="K14" s="1"/>
  <c r="K13"/>
  <c r="K12"/>
  <c r="J12"/>
  <c r="K11"/>
  <c r="J11"/>
  <c r="K10"/>
  <c r="K9"/>
  <c r="K8"/>
  <c r="K28" l="1"/>
  <c r="J28"/>
</calcChain>
</file>

<file path=xl/sharedStrings.xml><?xml version="1.0" encoding="utf-8"?>
<sst xmlns="http://schemas.openxmlformats.org/spreadsheetml/2006/main" count="126" uniqueCount="89">
  <si>
    <t>H. AYUNTAMIENTO CONSTITUCIONAL DE ZAPOPAN</t>
  </si>
  <si>
    <t>COORDINACIÓN ADMINISTRATIVA DE INNOVACIÓN GUBERNAMENTAL</t>
  </si>
  <si>
    <t>UNIDAD DE EDIFICIOS</t>
  </si>
  <si>
    <t>DIRECCIÓN DE ADMINISTRACIÓN DE EDIFICIOS</t>
  </si>
  <si>
    <t xml:space="preserve">REPORTE  DE ASIGNACIONES   OTEI, ORDENES DE TRABAJO DE EJECUCIÓN INMEDIATA,  CUYO COSTO ES MAYOR A  $2,000 Y MENOR A 25,000 UDIS          </t>
  </si>
  <si>
    <t>REQUISICION</t>
  </si>
  <si>
    <t>ASIGNACIÓN</t>
  </si>
  <si>
    <t>FECHA</t>
  </si>
  <si>
    <t>NOMBRE DEL PROVEEDOR</t>
  </si>
  <si>
    <t>OBRA/SERVICIO</t>
  </si>
  <si>
    <t>MONTO AUTORIZADO</t>
  </si>
  <si>
    <t>PARTIDA</t>
  </si>
  <si>
    <t>ORDEN DE COMPRA</t>
  </si>
  <si>
    <t>MONTO TRAMITADO PARA PAGO</t>
  </si>
  <si>
    <t>SALDO PENDIENTE de TRAMITE</t>
  </si>
  <si>
    <t>SALDO QUE SE CANCELA</t>
  </si>
  <si>
    <t>FECHA DE INICIO</t>
  </si>
  <si>
    <t>FECHA DE TERMINACIÓN</t>
  </si>
  <si>
    <t>ESTATUS</t>
  </si>
  <si>
    <t>SUPERVISOR</t>
  </si>
  <si>
    <t>OSCAR BERNABE DE LA MORA GONZALEZ</t>
  </si>
  <si>
    <t>TERMINADO</t>
  </si>
  <si>
    <t>OTEI-002/2017-MALLA</t>
  </si>
  <si>
    <t>CERCA MALLA DE OCCIDENTE S.A. DE C .V.</t>
  </si>
  <si>
    <t>SUMINISTRO E INSTALACIÓN DE MALLA CICLÓNICA CON PORTONES , PUERTA HOMBRE, PUAS Y CONCERTINA, ASI COMO DESINSTALACION Y REPARACIÓN DE CERCA EXISTENTE EN TALLER MUNICIPAL</t>
  </si>
  <si>
    <t>ARQ. MARCO ANTONIO DÁVILA ARÉVALO</t>
  </si>
  <si>
    <t>OTEI-001/2017-HERR</t>
  </si>
  <si>
    <t>SUMINISTRO Y COLOCACIÓN DE REJAS EN UNIDAD BASILICA , REPARACIONES VARIAS E INSTALACIÓN DE CRISTALES</t>
  </si>
  <si>
    <t>ING. JOSE LUIS BOCANEGRA AYALA</t>
  </si>
  <si>
    <t>OTEI- 003- /2017-COR</t>
  </si>
  <si>
    <t>ANA CECILIA RODRIGUEZ CORNIH</t>
  </si>
  <si>
    <t>SUMINISTRO E INSTALACIÓN DE PELICULA ESPEJO PARA LA RECAUDADORA-10</t>
  </si>
  <si>
    <t>ARQ. ESTEBAN COVARRUBIAS LUNA</t>
  </si>
  <si>
    <t>OTEI- 004-/2017- MTTO</t>
  </si>
  <si>
    <t>JESUS MAXIMO CAJIGA JUAREZ</t>
  </si>
  <si>
    <t>MANTENIMIENTO PREVENTIVO CON TRATAMIENTO DE AGUA DE TORRES DE ENFRIAMIENTO DEL SISTEMA  DE CONDENSADORES Y CERRADO EN UNIDAD BASÍLICA  Y DEL SISTEMA CERRADO  EN EL MUSEO DE ARTE Y EN EL EDIFICIO DE BOMBEROS DE ZAPOPAN</t>
  </si>
  <si>
    <t>OTEI- 005-/2017- AIM</t>
  </si>
  <si>
    <t>MIGUEL ANGEL DIAZ HERNÁNDEZ</t>
  </si>
  <si>
    <t xml:space="preserve">SEÑALETICA   Y RÓTULOS EN FACHADAS EN MÓDULOS DE SEGURIDAD, MERCADOS, BIBLIOTECAS, REGISTROS CIVILES ENTRE OTROS EDIFICIOS DEL MUNICIPIO, INCLUYE ELABORACIÓN DE PLACAS PARA POZOS DE AGUA </t>
  </si>
  <si>
    <t>KOPLIN CONTROL SA DE CV</t>
  </si>
  <si>
    <t>SERVICIO DE FUMIGACIÓN PAQUETE- 5 PARA RASTRO MUNICIPAL Y RASTRO ATEMAJAC, INCLUYE CEBADEROS</t>
  </si>
  <si>
    <t>RETROACTIVO DESDE 02/01/2017</t>
  </si>
  <si>
    <t>OTEI-001B/2017-MUS</t>
  </si>
  <si>
    <t>GC VISION TI MEXICO S.A. DE C.V.</t>
  </si>
  <si>
    <t>CONTRATO DE MÚSICA AMBIENTAL PARA UNIDAD BASÍLICA</t>
  </si>
  <si>
    <t>ARQ. ESTEBAN COVARRUBIAS ÑLUNA</t>
  </si>
  <si>
    <t>OTEI-007/2017- FUM</t>
  </si>
  <si>
    <t>OTEI-006/2017-FUM</t>
  </si>
  <si>
    <t>MAGDALENO CRUZ AGUAYO</t>
  </si>
  <si>
    <t>SERVICIO DE FUMIGACIÓN DE ÁREAS EN PAQUETE-4 INCLUYE: LAS AGUILAS, EL VERGEL, CONCENTRO, EL COLUMPIO, PROTECCIÓN CIVIL, PARQUES Y JARDINES, PAVIMENTOS, CEMENTERIOS, CENTROS CULTURALES, VIVERO Y ZOOLOGICO, ENTRE OTROS</t>
  </si>
  <si>
    <t>OTEI-009/2017- FUM</t>
  </si>
  <si>
    <t>SERVICIO DE FUMIGACIÓN PAQUETE- 5 PARA RASTRO MUNICIPAL Y RASTRO ATEMAJAC, INCLUYE CONTROL DE ROEDORES CON CEBADEROS Y TRÁMPAS MECÁNICAS , ASI COMO CONTROL DE INSECTOS CON LÁMPARAS DE LUZ</t>
  </si>
  <si>
    <t>CONSTRUCTORA FRECOM S.A. DE C.V.</t>
  </si>
  <si>
    <t>OTEI-010/2017-MALLA</t>
  </si>
  <si>
    <t>ADECUACIÓN Y REPARACIÓN DE MALLA CICLÓNICA EN MÓDULO DE SEGURIDAD EN LA MAGDALENA, CARRETERA A COLOTLAN</t>
  </si>
  <si>
    <t>OTEI-011/2017-AIM</t>
  </si>
  <si>
    <t>CARLOS ALBERTO PRADO VARGAS</t>
  </si>
  <si>
    <t>ADECUACIÓN DE ANDEN DE SALIDA DE LA BODEGA DE EDIFI CIOS, EN EL INMUEBLE CONOCIDO COMO EXCONASUPO</t>
  </si>
  <si>
    <t>OTEI-012/2017-AIM</t>
  </si>
  <si>
    <t>ITZAMATE SA DE CV</t>
  </si>
  <si>
    <t>ADECUACIÓN DE ESPACIO PARA REGISTRO CIVIL, JUNTO A RECAUDADORA EN LA PLAZA REAL CENTER</t>
  </si>
  <si>
    <t>ARQ BIBIANA AGUIÑAGA ANGULO</t>
  </si>
  <si>
    <t>OTEI- 008- /2017-PER</t>
  </si>
  <si>
    <t>SUMINISTRO E INSTALACIÓN DE CORTINA ENRROLLABLE EN LA UNIDAD DE PROCESOS CIUDADANOS Y DE PELICULA EN LA OFICINA DE UNIDAD POLÍTICA</t>
  </si>
  <si>
    <t>OTEI-013/2017-AA</t>
  </si>
  <si>
    <t>PROVEEDORA RAC S.A. DE C.V.</t>
  </si>
  <si>
    <t xml:space="preserve">REPARACIONES VARIAS A EQUIPOS EN ICOE, CATASTRO, UNIDAD BASILICA, CHILLER EN BOMBEROS, SITE DE PRESIDENCIA, </t>
  </si>
  <si>
    <t>OTEI-015/2017-HERR</t>
  </si>
  <si>
    <t xml:space="preserve">SUMINISTRO Y COLOCACIÓN DE REJAS DE PROTECCIÓN PARA EVITAR VANDALISMOS EN: DELEGACIÓN DE LA VENTA DEL ASTILLERO, PROTECCIÓN ANIMAL Y OFICINAS DE ADMINISTRACIÓN DE REDES Y TELEFONÍA, ASI COMO REPARACIÓNES EN SINDICATURA, UNIDAD BASILICA Y PREDIO EN DONDE GUARDAN VEHÍCULOS OFICIALES </t>
  </si>
  <si>
    <t>OTEI- 014- /2017-PER</t>
  </si>
  <si>
    <t>SUMINISTRO E INSTALACIÓN DE PELICULA MODELO CERÁMICO 35 EN LA RECAUDADORA DE REAL CENTER, ASI COMO RETIRO DE POLARIZADO ANTERIOR Y REPARACIÓN DE PERSIANAS EN OFICINA DE REGIDOR</t>
  </si>
  <si>
    <t>OTEI-016 /2017-AIM</t>
  </si>
  <si>
    <t>REHABILITACIÓN Y ADECUACIÓN DE BAÑOS , E INSTALACIÓN HIDRÁULICA PARA LAS OFICINAS DE CONTRALORIA</t>
  </si>
  <si>
    <t>041/04/2017</t>
  </si>
  <si>
    <t>AVANCE AL 50%</t>
  </si>
  <si>
    <t>total a la fecha</t>
  </si>
  <si>
    <t>AVANCE AL 40%</t>
  </si>
  <si>
    <t>OTEI-017/2017-ELE</t>
  </si>
  <si>
    <t>ELEVADORES OTIS S. DE R.L. DE C.V.</t>
  </si>
  <si>
    <t>REPARACIÓN DEL ELEVADOR DE UNIDAD BASILICA CON SUMINISTRO DE 3 SENSORES TIPO 1LV-2LV, AJUSTES NIVELES Y LUBRICACIÓN</t>
  </si>
  <si>
    <t>OTEI-018/2017-MTTO</t>
  </si>
  <si>
    <t>JOSE ARIEL BETANCOURT SURIEL</t>
  </si>
  <si>
    <t>REPARACIÓN Y PUESTA EN MARCHA DEL ELEVADOR DE UNIDAD BASÍLICA, CON CAMBIO DE CONTACTORES, TARJETA RS-14 Y OPERADOR DE PUERTAS</t>
  </si>
  <si>
    <t>30/06/207</t>
  </si>
  <si>
    <t>OTEI-019/2017-ELEC</t>
  </si>
  <si>
    <t>PANGEA ELECTROSISTEMAS S.A. DE C.V.</t>
  </si>
  <si>
    <t>REPARACIÓN ELECTRICA EN EL MERCADO LÁZARO CÁRDENAS CON SUMINISTRO E INSTALACIÓN DE PORTAFUSIBLE 25KV, FUSIBLE LIMITITADOR 8ª 25KV, ADAPTADOR DE TIERRAS Y PRUEBA A CABLES DE POTENCIA</t>
  </si>
  <si>
    <t>Num</t>
  </si>
  <si>
    <t>PERIODO DEL: 2 DE ENERO AL 30 DE JUNIO de 2017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</si>
</sst>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Century Gothic"/>
      <family val="2"/>
    </font>
    <font>
      <b/>
      <sz val="14"/>
      <name val="Century Gothic"/>
      <family val="2"/>
    </font>
    <font>
      <b/>
      <sz val="14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/>
    <xf numFmtId="0" fontId="5" fillId="2" borderId="6" xfId="0" applyFont="1" applyFill="1" applyBorder="1" applyAlignment="1">
      <alignment horizontal="center" vertical="center" wrapText="1"/>
    </xf>
    <xf numFmtId="44" fontId="5" fillId="2" borderId="6" xfId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12" xfId="0" applyFont="1" applyFill="1" applyBorder="1"/>
    <xf numFmtId="44" fontId="3" fillId="3" borderId="12" xfId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/>
    </xf>
    <xf numFmtId="0" fontId="0" fillId="3" borderId="12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4" fontId="4" fillId="3" borderId="13" xfId="1" applyFont="1" applyFill="1" applyBorder="1" applyAlignment="1">
      <alignment horizontal="center" vertical="center"/>
    </xf>
    <xf numFmtId="44" fontId="4" fillId="3" borderId="1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4" fontId="11" fillId="0" borderId="2" xfId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44" fontId="11" fillId="3" borderId="1" xfId="1" applyFont="1" applyFill="1" applyBorder="1" applyAlignment="1">
      <alignment vertical="center" wrapText="1"/>
    </xf>
    <xf numFmtId="44" fontId="11" fillId="0" borderId="1" xfId="0" applyNumberFormat="1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44" fontId="11" fillId="0" borderId="2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4" fontId="11" fillId="3" borderId="2" xfId="1" applyFont="1" applyFill="1" applyBorder="1" applyAlignment="1">
      <alignment vertical="center" wrapText="1"/>
    </xf>
    <xf numFmtId="44" fontId="11" fillId="0" borderId="2" xfId="0" applyNumberFormat="1" applyFont="1" applyBorder="1" applyAlignment="1">
      <alignment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4" fontId="11" fillId="3" borderId="3" xfId="1" applyFont="1" applyFill="1" applyBorder="1" applyAlignment="1">
      <alignment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44" fontId="11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4" fontId="11" fillId="0" borderId="2" xfId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4" fontId="11" fillId="0" borderId="2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44" fontId="12" fillId="0" borderId="2" xfId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4" fontId="12" fillId="3" borderId="2" xfId="1" applyFont="1" applyFill="1" applyBorder="1" applyAlignment="1">
      <alignment vertical="center"/>
    </xf>
    <xf numFmtId="14" fontId="12" fillId="0" borderId="2" xfId="0" applyNumberFormat="1" applyFont="1" applyBorder="1" applyAlignment="1">
      <alignment vertical="center"/>
    </xf>
    <xf numFmtId="44" fontId="12" fillId="3" borderId="2" xfId="1" applyFont="1" applyFill="1" applyBorder="1"/>
    <xf numFmtId="44" fontId="12" fillId="3" borderId="2" xfId="1" applyFont="1" applyFill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4" fontId="15" fillId="0" borderId="2" xfId="0" applyNumberFormat="1" applyFont="1" applyFill="1" applyBorder="1" applyAlignment="1">
      <alignment horizontal="center" vertical="center"/>
    </xf>
    <xf numFmtId="44" fontId="15" fillId="0" borderId="2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628649</xdr:colOff>
      <xdr:row>0</xdr:row>
      <xdr:rowOff>376238</xdr:rowOff>
    </xdr:from>
    <xdr:to>
      <xdr:col>4</xdr:col>
      <xdr:colOff>47625</xdr:colOff>
      <xdr:row>3</xdr:row>
      <xdr:rowOff>297656</xdr:rowOff>
    </xdr:to>
    <xdr:pic>
      <xdr:nvPicPr>
        <xdr:cNvPr id="10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9368" y="376238"/>
          <a:ext cx="1335882" cy="1064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476250</xdr:colOff>
      <xdr:row>0</xdr:row>
      <xdr:rowOff>392906</xdr:rowOff>
    </xdr:from>
    <xdr:to>
      <xdr:col>12</xdr:col>
      <xdr:colOff>1014414</xdr:colOff>
      <xdr:row>3</xdr:row>
      <xdr:rowOff>314324</xdr:rowOff>
    </xdr:to>
    <xdr:pic>
      <xdr:nvPicPr>
        <xdr:cNvPr id="11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49375" y="392906"/>
          <a:ext cx="1335882" cy="1064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zoomScale="90" zoomScaleNormal="90" workbookViewId="0">
      <selection activeCell="P15" sqref="P15"/>
    </sheetView>
  </sheetViews>
  <sheetFormatPr baseColWidth="10" defaultRowHeight="15"/>
  <cols>
    <col min="1" max="1" width="10.5703125" customWidth="1"/>
    <col min="2" max="2" width="18.5703125" style="2" customWidth="1"/>
    <col min="3" max="3" width="17.28515625" style="14" customWidth="1"/>
    <col min="4" max="4" width="11.42578125" style="1"/>
    <col min="5" max="5" width="37.28515625" customWidth="1"/>
    <col min="6" max="6" width="35.85546875" customWidth="1"/>
    <col min="7" max="7" width="17.7109375" customWidth="1"/>
    <col min="8" max="8" width="11.42578125" style="2"/>
    <col min="9" max="9" width="16.140625" style="2" customWidth="1"/>
    <col min="10" max="10" width="17.140625" style="3" customWidth="1"/>
    <col min="11" max="11" width="17" customWidth="1"/>
    <col min="12" max="12" width="12" style="1" customWidth="1"/>
    <col min="13" max="13" width="15.28515625" customWidth="1"/>
    <col min="14" max="14" width="19.140625" customWidth="1"/>
    <col min="15" max="15" width="15.42578125" customWidth="1"/>
    <col min="16" max="16" width="16.7109375" customWidth="1"/>
  </cols>
  <sheetData>
    <row r="1" spans="1:16" ht="33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16" ht="28.5" customHeigh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 ht="29.25" customHeight="1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16" ht="29.25" customHeight="1">
      <c r="A4" s="24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ht="24" customHeight="1">
      <c r="A5" s="21" t="s">
        <v>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</row>
    <row r="6" spans="1:16" ht="27" customHeight="1">
      <c r="A6" s="6"/>
      <c r="B6" s="7"/>
      <c r="C6" s="13"/>
      <c r="D6" s="8"/>
      <c r="E6" s="9"/>
      <c r="F6" s="10"/>
      <c r="G6" s="11"/>
      <c r="H6" s="11"/>
      <c r="I6" s="8"/>
      <c r="J6" s="15" t="s">
        <v>88</v>
      </c>
      <c r="K6" s="16"/>
      <c r="L6" s="16"/>
      <c r="M6" s="16"/>
      <c r="N6" s="16"/>
      <c r="O6" s="16"/>
      <c r="P6" s="17"/>
    </row>
    <row r="7" spans="1:16" ht="45" customHeight="1">
      <c r="A7" s="4" t="s">
        <v>87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4" t="s">
        <v>16</v>
      </c>
      <c r="N7" s="4" t="s">
        <v>17</v>
      </c>
      <c r="O7" s="4" t="s">
        <v>18</v>
      </c>
      <c r="P7" s="4" t="s">
        <v>19</v>
      </c>
    </row>
    <row r="8" spans="1:16" ht="45" customHeight="1">
      <c r="A8" s="27">
        <v>1</v>
      </c>
      <c r="B8" s="28">
        <v>104</v>
      </c>
      <c r="C8" s="29" t="s">
        <v>26</v>
      </c>
      <c r="D8" s="30">
        <v>42740</v>
      </c>
      <c r="E8" s="29" t="s">
        <v>20</v>
      </c>
      <c r="F8" s="31" t="s">
        <v>27</v>
      </c>
      <c r="G8" s="32">
        <v>30797.4</v>
      </c>
      <c r="H8" s="33">
        <v>351</v>
      </c>
      <c r="I8" s="95">
        <v>201700098</v>
      </c>
      <c r="J8" s="34">
        <v>30797.4</v>
      </c>
      <c r="K8" s="35">
        <f>+G8-J8</f>
        <v>0</v>
      </c>
      <c r="L8" s="33">
        <v>0</v>
      </c>
      <c r="M8" s="36">
        <v>42740</v>
      </c>
      <c r="N8" s="36">
        <v>42765</v>
      </c>
      <c r="O8" s="37" t="s">
        <v>21</v>
      </c>
      <c r="P8" s="38" t="s">
        <v>28</v>
      </c>
    </row>
    <row r="9" spans="1:16" ht="54.75" customHeight="1">
      <c r="A9" s="27">
        <v>2</v>
      </c>
      <c r="B9" s="39"/>
      <c r="C9" s="38" t="s">
        <v>42</v>
      </c>
      <c r="D9" s="40">
        <v>42741</v>
      </c>
      <c r="E9" s="38" t="s">
        <v>43</v>
      </c>
      <c r="F9" s="38" t="s">
        <v>44</v>
      </c>
      <c r="G9" s="41">
        <v>4457.3</v>
      </c>
      <c r="H9" s="42">
        <v>329</v>
      </c>
      <c r="I9" s="96"/>
      <c r="J9" s="43"/>
      <c r="K9" s="44">
        <f>+G9-J9</f>
        <v>4457.3</v>
      </c>
      <c r="L9" s="42"/>
      <c r="M9" s="45">
        <v>42741</v>
      </c>
      <c r="N9" s="45">
        <v>43100</v>
      </c>
      <c r="O9" s="46" t="s">
        <v>74</v>
      </c>
      <c r="P9" s="47" t="s">
        <v>45</v>
      </c>
    </row>
    <row r="10" spans="1:16" ht="66" customHeight="1">
      <c r="A10" s="48">
        <v>3</v>
      </c>
      <c r="B10" s="49">
        <v>206</v>
      </c>
      <c r="C10" s="50" t="s">
        <v>22</v>
      </c>
      <c r="D10" s="51">
        <v>42751</v>
      </c>
      <c r="E10" s="50" t="s">
        <v>23</v>
      </c>
      <c r="F10" s="31" t="s">
        <v>24</v>
      </c>
      <c r="G10" s="32">
        <v>30560.86</v>
      </c>
      <c r="H10" s="52">
        <v>351</v>
      </c>
      <c r="I10" s="97">
        <v>201700091</v>
      </c>
      <c r="J10" s="53">
        <v>30560.86</v>
      </c>
      <c r="K10" s="44">
        <f>+G10-J10</f>
        <v>0</v>
      </c>
      <c r="L10" s="42">
        <v>0</v>
      </c>
      <c r="M10" s="54">
        <v>42753</v>
      </c>
      <c r="N10" s="54">
        <v>42763</v>
      </c>
      <c r="O10" s="37" t="s">
        <v>21</v>
      </c>
      <c r="P10" s="38" t="s">
        <v>25</v>
      </c>
    </row>
    <row r="11" spans="1:16" ht="56.25" customHeight="1">
      <c r="A11" s="27">
        <v>4</v>
      </c>
      <c r="B11" s="42">
        <v>565</v>
      </c>
      <c r="C11" s="38" t="s">
        <v>29</v>
      </c>
      <c r="D11" s="40">
        <v>42760</v>
      </c>
      <c r="E11" s="38" t="s">
        <v>30</v>
      </c>
      <c r="F11" s="38" t="s">
        <v>31</v>
      </c>
      <c r="G11" s="55">
        <v>15643.9</v>
      </c>
      <c r="H11" s="42">
        <v>351</v>
      </c>
      <c r="I11" s="96"/>
      <c r="J11" s="43">
        <f>+G11</f>
        <v>15643.9</v>
      </c>
      <c r="K11" s="44">
        <f t="shared" ref="K11:K27" si="0">+G11-J11</f>
        <v>0</v>
      </c>
      <c r="L11" s="42"/>
      <c r="M11" s="45">
        <v>42760</v>
      </c>
      <c r="N11" s="45">
        <v>42770</v>
      </c>
      <c r="O11" s="42" t="s">
        <v>21</v>
      </c>
      <c r="P11" s="47" t="s">
        <v>32</v>
      </c>
    </row>
    <row r="12" spans="1:16" ht="94.5">
      <c r="A12" s="27">
        <v>5</v>
      </c>
      <c r="B12" s="42">
        <v>332</v>
      </c>
      <c r="C12" s="38" t="s">
        <v>33</v>
      </c>
      <c r="D12" s="45">
        <v>42760</v>
      </c>
      <c r="E12" s="38" t="s">
        <v>34</v>
      </c>
      <c r="F12" s="38" t="s">
        <v>35</v>
      </c>
      <c r="G12" s="32">
        <v>34800</v>
      </c>
      <c r="H12" s="42">
        <v>357</v>
      </c>
      <c r="I12" s="96">
        <v>201700106</v>
      </c>
      <c r="J12" s="43">
        <f>11600*3</f>
        <v>34800</v>
      </c>
      <c r="K12" s="44">
        <f t="shared" si="0"/>
        <v>0</v>
      </c>
      <c r="L12" s="42">
        <v>0</v>
      </c>
      <c r="M12" s="45">
        <v>42761</v>
      </c>
      <c r="N12" s="45">
        <v>42855</v>
      </c>
      <c r="O12" s="56" t="s">
        <v>21</v>
      </c>
      <c r="P12" s="38" t="s">
        <v>28</v>
      </c>
    </row>
    <row r="13" spans="1:16" ht="85.5">
      <c r="A13" s="48">
        <v>6</v>
      </c>
      <c r="B13" s="57">
        <v>246</v>
      </c>
      <c r="C13" s="58" t="s">
        <v>36</v>
      </c>
      <c r="D13" s="59">
        <v>42766</v>
      </c>
      <c r="E13" s="58" t="s">
        <v>37</v>
      </c>
      <c r="F13" s="60" t="s">
        <v>38</v>
      </c>
      <c r="G13" s="32">
        <v>140400</v>
      </c>
      <c r="H13" s="42">
        <v>351</v>
      </c>
      <c r="I13" s="96">
        <v>201700154</v>
      </c>
      <c r="J13" s="43">
        <v>58464</v>
      </c>
      <c r="K13" s="44">
        <f t="shared" si="0"/>
        <v>81936</v>
      </c>
      <c r="L13" s="42"/>
      <c r="M13" s="36">
        <v>42767</v>
      </c>
      <c r="N13" s="45">
        <v>42804</v>
      </c>
      <c r="O13" s="56" t="s">
        <v>74</v>
      </c>
      <c r="P13" s="38" t="s">
        <v>25</v>
      </c>
    </row>
    <row r="14" spans="1:16" ht="62.25" customHeight="1">
      <c r="A14" s="27">
        <v>7</v>
      </c>
      <c r="B14" s="61">
        <v>495</v>
      </c>
      <c r="C14" s="58" t="s">
        <v>46</v>
      </c>
      <c r="D14" s="59">
        <v>42766</v>
      </c>
      <c r="E14" s="62" t="s">
        <v>39</v>
      </c>
      <c r="F14" s="38" t="s">
        <v>40</v>
      </c>
      <c r="G14" s="63">
        <v>40368</v>
      </c>
      <c r="H14" s="33">
        <v>359</v>
      </c>
      <c r="I14" s="95">
        <v>201700145</v>
      </c>
      <c r="J14" s="34">
        <f>23548+16588</f>
        <v>40136</v>
      </c>
      <c r="K14" s="35">
        <f t="shared" si="0"/>
        <v>232</v>
      </c>
      <c r="L14" s="33"/>
      <c r="M14" s="36" t="s">
        <v>41</v>
      </c>
      <c r="N14" s="36">
        <v>42825</v>
      </c>
      <c r="O14" s="33" t="s">
        <v>21</v>
      </c>
      <c r="P14" s="62" t="s">
        <v>28</v>
      </c>
    </row>
    <row r="15" spans="1:16" ht="73.5" customHeight="1">
      <c r="A15" s="27">
        <v>8</v>
      </c>
      <c r="B15" s="33">
        <v>498</v>
      </c>
      <c r="C15" s="62" t="s">
        <v>47</v>
      </c>
      <c r="D15" s="36">
        <v>42768</v>
      </c>
      <c r="E15" s="62" t="s">
        <v>48</v>
      </c>
      <c r="F15" s="38" t="s">
        <v>49</v>
      </c>
      <c r="G15" s="63">
        <v>132994</v>
      </c>
      <c r="H15" s="42">
        <v>147</v>
      </c>
      <c r="I15" s="96">
        <v>201700147</v>
      </c>
      <c r="J15" s="43">
        <f>23490+27989</f>
        <v>51479</v>
      </c>
      <c r="K15" s="44">
        <f t="shared" si="0"/>
        <v>81515</v>
      </c>
      <c r="L15" s="42"/>
      <c r="M15" s="45">
        <v>42768</v>
      </c>
      <c r="N15" s="45">
        <v>43058</v>
      </c>
      <c r="O15" s="56" t="s">
        <v>76</v>
      </c>
      <c r="P15" s="38" t="s">
        <v>28</v>
      </c>
    </row>
    <row r="16" spans="1:16" ht="73.5" customHeight="1">
      <c r="A16" s="48">
        <v>9</v>
      </c>
      <c r="B16" s="42">
        <v>1575</v>
      </c>
      <c r="C16" s="38" t="s">
        <v>62</v>
      </c>
      <c r="D16" s="40">
        <v>42800</v>
      </c>
      <c r="E16" s="38" t="s">
        <v>30</v>
      </c>
      <c r="F16" s="38" t="s">
        <v>63</v>
      </c>
      <c r="G16" s="63">
        <v>5822</v>
      </c>
      <c r="H16" s="42">
        <v>351</v>
      </c>
      <c r="I16" s="96">
        <v>201700735</v>
      </c>
      <c r="J16" s="43">
        <f>+G16</f>
        <v>5822</v>
      </c>
      <c r="K16" s="63">
        <f t="shared" si="0"/>
        <v>0</v>
      </c>
      <c r="L16" s="42"/>
      <c r="M16" s="36">
        <v>42800</v>
      </c>
      <c r="N16" s="36">
        <v>42824</v>
      </c>
      <c r="O16" s="64" t="s">
        <v>21</v>
      </c>
      <c r="P16" s="38" t="s">
        <v>28</v>
      </c>
    </row>
    <row r="17" spans="1:16" ht="81.75" customHeight="1">
      <c r="A17" s="27">
        <v>10</v>
      </c>
      <c r="B17" s="65">
        <v>936</v>
      </c>
      <c r="C17" s="66" t="s">
        <v>50</v>
      </c>
      <c r="D17" s="67">
        <v>42776</v>
      </c>
      <c r="E17" s="66" t="s">
        <v>39</v>
      </c>
      <c r="F17" s="68" t="s">
        <v>51</v>
      </c>
      <c r="G17" s="69">
        <v>28877.07</v>
      </c>
      <c r="H17" s="42">
        <v>359</v>
      </c>
      <c r="I17" s="96">
        <v>201700747</v>
      </c>
      <c r="J17" s="43">
        <f>+G17</f>
        <v>28877.07</v>
      </c>
      <c r="K17" s="44">
        <f t="shared" si="0"/>
        <v>0</v>
      </c>
      <c r="L17" s="42"/>
      <c r="M17" s="36">
        <v>42795</v>
      </c>
      <c r="N17" s="36">
        <v>42824</v>
      </c>
      <c r="O17" s="64" t="s">
        <v>21</v>
      </c>
      <c r="P17" s="62" t="s">
        <v>28</v>
      </c>
    </row>
    <row r="18" spans="1:16" ht="65.25" customHeight="1">
      <c r="A18" s="27">
        <v>11</v>
      </c>
      <c r="B18" s="57">
        <v>1094</v>
      </c>
      <c r="C18" s="70" t="s">
        <v>53</v>
      </c>
      <c r="D18" s="71">
        <v>42800</v>
      </c>
      <c r="E18" s="70" t="s">
        <v>23</v>
      </c>
      <c r="F18" s="70" t="s">
        <v>54</v>
      </c>
      <c r="G18" s="32">
        <v>55509.34</v>
      </c>
      <c r="H18" s="42">
        <v>351</v>
      </c>
      <c r="I18" s="96"/>
      <c r="J18" s="43">
        <f>+G18</f>
        <v>55509.34</v>
      </c>
      <c r="K18" s="72">
        <f t="shared" si="0"/>
        <v>0</v>
      </c>
      <c r="L18" s="42"/>
      <c r="M18" s="45">
        <v>42800</v>
      </c>
      <c r="N18" s="45">
        <v>42804</v>
      </c>
      <c r="O18" s="56" t="s">
        <v>21</v>
      </c>
      <c r="P18" s="47" t="s">
        <v>32</v>
      </c>
    </row>
    <row r="19" spans="1:16" ht="61.5" customHeight="1">
      <c r="A19" s="48">
        <v>12</v>
      </c>
      <c r="B19" s="73">
        <v>1127</v>
      </c>
      <c r="C19" s="58" t="s">
        <v>55</v>
      </c>
      <c r="D19" s="59">
        <v>42808</v>
      </c>
      <c r="E19" s="58" t="s">
        <v>56</v>
      </c>
      <c r="F19" s="68" t="s">
        <v>57</v>
      </c>
      <c r="G19" s="32">
        <v>81282.899999999994</v>
      </c>
      <c r="H19" s="42">
        <v>351</v>
      </c>
      <c r="I19" s="96"/>
      <c r="J19" s="43"/>
      <c r="K19" s="72">
        <f t="shared" si="0"/>
        <v>81282.899999999994</v>
      </c>
      <c r="L19" s="33"/>
      <c r="M19" s="36">
        <v>42809</v>
      </c>
      <c r="N19" s="36">
        <v>42837</v>
      </c>
      <c r="O19" s="56" t="s">
        <v>21</v>
      </c>
      <c r="P19" s="62" t="s">
        <v>25</v>
      </c>
    </row>
    <row r="20" spans="1:16" ht="73.5" customHeight="1">
      <c r="A20" s="27">
        <v>13</v>
      </c>
      <c r="B20" s="57">
        <v>1456</v>
      </c>
      <c r="C20" s="58" t="s">
        <v>58</v>
      </c>
      <c r="D20" s="59">
        <v>42811</v>
      </c>
      <c r="E20" s="74" t="s">
        <v>59</v>
      </c>
      <c r="F20" s="75" t="s">
        <v>60</v>
      </c>
      <c r="G20" s="32">
        <v>19981.900000000001</v>
      </c>
      <c r="H20" s="42">
        <v>351</v>
      </c>
      <c r="I20" s="96">
        <v>201700620</v>
      </c>
      <c r="J20" s="43">
        <f>+G20</f>
        <v>19981.900000000001</v>
      </c>
      <c r="K20" s="72">
        <f t="shared" si="0"/>
        <v>0</v>
      </c>
      <c r="L20" s="42"/>
      <c r="M20" s="45">
        <v>42816</v>
      </c>
      <c r="N20" s="45">
        <v>42825</v>
      </c>
      <c r="O20" s="56" t="s">
        <v>21</v>
      </c>
      <c r="P20" s="38" t="s">
        <v>61</v>
      </c>
    </row>
    <row r="21" spans="1:16" ht="72" customHeight="1">
      <c r="A21" s="27">
        <v>14</v>
      </c>
      <c r="B21" s="57">
        <v>1461</v>
      </c>
      <c r="C21" s="68" t="s">
        <v>64</v>
      </c>
      <c r="D21" s="76">
        <v>42811</v>
      </c>
      <c r="E21" s="68" t="s">
        <v>65</v>
      </c>
      <c r="F21" s="68" t="s">
        <v>66</v>
      </c>
      <c r="G21" s="32">
        <v>141523.48000000001</v>
      </c>
      <c r="H21" s="77"/>
      <c r="I21" s="96">
        <v>20170619</v>
      </c>
      <c r="J21" s="78">
        <f>+G21</f>
        <v>141523.48000000001</v>
      </c>
      <c r="K21" s="72">
        <f t="shared" si="0"/>
        <v>0</v>
      </c>
      <c r="L21" s="42"/>
      <c r="M21" s="79">
        <v>42811</v>
      </c>
      <c r="N21" s="93">
        <v>42839</v>
      </c>
      <c r="O21" s="56" t="s">
        <v>21</v>
      </c>
      <c r="P21" s="38" t="s">
        <v>28</v>
      </c>
    </row>
    <row r="22" spans="1:16" ht="119.25" customHeight="1">
      <c r="A22" s="48">
        <v>15</v>
      </c>
      <c r="B22" s="57">
        <v>1780</v>
      </c>
      <c r="C22" s="70" t="s">
        <v>67</v>
      </c>
      <c r="D22" s="71">
        <v>42811</v>
      </c>
      <c r="E22" s="70" t="s">
        <v>20</v>
      </c>
      <c r="F22" s="68" t="s">
        <v>68</v>
      </c>
      <c r="G22" s="32">
        <v>51893.18</v>
      </c>
      <c r="H22" s="77"/>
      <c r="I22" s="96"/>
      <c r="J22" s="80"/>
      <c r="K22" s="72">
        <f t="shared" si="0"/>
        <v>51893.18</v>
      </c>
      <c r="L22" s="42"/>
      <c r="M22" s="79">
        <v>42801</v>
      </c>
      <c r="N22" s="93">
        <v>42875</v>
      </c>
      <c r="O22" s="56" t="s">
        <v>21</v>
      </c>
      <c r="P22" s="38" t="s">
        <v>28</v>
      </c>
    </row>
    <row r="23" spans="1:16" ht="81">
      <c r="A23" s="27">
        <v>16</v>
      </c>
      <c r="B23" s="57">
        <v>1575</v>
      </c>
      <c r="C23" s="68" t="s">
        <v>69</v>
      </c>
      <c r="D23" s="71">
        <v>42842</v>
      </c>
      <c r="E23" s="68" t="s">
        <v>30</v>
      </c>
      <c r="F23" s="68" t="s">
        <v>70</v>
      </c>
      <c r="G23" s="69">
        <v>33398.43</v>
      </c>
      <c r="H23" s="42"/>
      <c r="I23" s="96">
        <v>201700735</v>
      </c>
      <c r="J23" s="81">
        <f>+G23</f>
        <v>33398.43</v>
      </c>
      <c r="K23" s="72">
        <f t="shared" si="0"/>
        <v>0</v>
      </c>
      <c r="L23" s="42"/>
      <c r="M23" s="82">
        <v>42843</v>
      </c>
      <c r="N23" s="94">
        <v>42870</v>
      </c>
      <c r="O23" s="56" t="s">
        <v>21</v>
      </c>
      <c r="P23" s="38" t="s">
        <v>61</v>
      </c>
    </row>
    <row r="24" spans="1:16" ht="66" customHeight="1">
      <c r="A24" s="27">
        <v>17</v>
      </c>
      <c r="B24" s="57">
        <v>1558</v>
      </c>
      <c r="C24" s="58" t="s">
        <v>71</v>
      </c>
      <c r="D24" s="83">
        <v>42829</v>
      </c>
      <c r="E24" s="58" t="s">
        <v>52</v>
      </c>
      <c r="F24" s="84" t="s">
        <v>72</v>
      </c>
      <c r="G24" s="85">
        <v>115552.68</v>
      </c>
      <c r="H24" s="42"/>
      <c r="I24" s="96">
        <v>201700728</v>
      </c>
      <c r="J24" s="81">
        <f>+G24</f>
        <v>115552.68</v>
      </c>
      <c r="K24" s="72">
        <f t="shared" si="0"/>
        <v>0</v>
      </c>
      <c r="L24" s="42"/>
      <c r="M24" s="33" t="s">
        <v>73</v>
      </c>
      <c r="N24" s="94">
        <v>42870</v>
      </c>
      <c r="O24" s="56" t="s">
        <v>21</v>
      </c>
      <c r="P24" s="38" t="s">
        <v>61</v>
      </c>
    </row>
    <row r="25" spans="1:16" ht="48" customHeight="1">
      <c r="A25" s="48">
        <v>18</v>
      </c>
      <c r="B25" s="86"/>
      <c r="C25" s="38" t="s">
        <v>77</v>
      </c>
      <c r="D25" s="45">
        <v>42888</v>
      </c>
      <c r="E25" s="38" t="s">
        <v>78</v>
      </c>
      <c r="F25" s="38" t="s">
        <v>79</v>
      </c>
      <c r="G25" s="85">
        <v>35818.629999999997</v>
      </c>
      <c r="H25" s="77"/>
      <c r="I25" s="96"/>
      <c r="J25" s="87"/>
      <c r="K25" s="72">
        <f t="shared" si="0"/>
        <v>35818.629999999997</v>
      </c>
      <c r="L25" s="42"/>
      <c r="M25" s="45">
        <v>42888</v>
      </c>
      <c r="N25" s="45">
        <v>42894</v>
      </c>
      <c r="O25" s="56" t="s">
        <v>21</v>
      </c>
      <c r="P25" s="38" t="s">
        <v>28</v>
      </c>
    </row>
    <row r="26" spans="1:16" ht="30" customHeight="1">
      <c r="A26" s="27">
        <v>19</v>
      </c>
      <c r="B26" s="86"/>
      <c r="C26" s="38" t="s">
        <v>80</v>
      </c>
      <c r="D26" s="45">
        <v>42908</v>
      </c>
      <c r="E26" s="38" t="s">
        <v>81</v>
      </c>
      <c r="F26" s="38" t="s">
        <v>82</v>
      </c>
      <c r="G26" s="85">
        <v>45240</v>
      </c>
      <c r="H26" s="77"/>
      <c r="I26" s="96"/>
      <c r="J26" s="87"/>
      <c r="K26" s="72">
        <f t="shared" si="0"/>
        <v>45240</v>
      </c>
      <c r="L26" s="42"/>
      <c r="M26" s="45">
        <v>42909</v>
      </c>
      <c r="N26" s="37" t="s">
        <v>83</v>
      </c>
      <c r="O26" s="56" t="s">
        <v>21</v>
      </c>
      <c r="P26" s="38" t="s">
        <v>28</v>
      </c>
    </row>
    <row r="27" spans="1:16" ht="67.5">
      <c r="A27" s="27">
        <v>20</v>
      </c>
      <c r="B27" s="86"/>
      <c r="C27" s="38" t="s">
        <v>84</v>
      </c>
      <c r="D27" s="45">
        <v>42908</v>
      </c>
      <c r="E27" s="38" t="s">
        <v>85</v>
      </c>
      <c r="F27" s="38" t="s">
        <v>86</v>
      </c>
      <c r="G27" s="85">
        <v>33946.339999999997</v>
      </c>
      <c r="H27" s="77"/>
      <c r="I27" s="96"/>
      <c r="J27" s="87"/>
      <c r="K27" s="72">
        <f t="shared" si="0"/>
        <v>33946.339999999997</v>
      </c>
      <c r="L27" s="42"/>
      <c r="M27" s="45">
        <v>42908</v>
      </c>
      <c r="N27" s="45">
        <v>42910</v>
      </c>
      <c r="O27" s="56" t="s">
        <v>21</v>
      </c>
      <c r="P27" s="38" t="s">
        <v>28</v>
      </c>
    </row>
    <row r="28" spans="1:16" ht="16.5">
      <c r="A28" s="88"/>
      <c r="B28" s="89"/>
      <c r="C28" s="88"/>
      <c r="D28" s="89"/>
      <c r="E28" s="88"/>
      <c r="F28" s="90" t="s">
        <v>75</v>
      </c>
      <c r="G28" s="91">
        <f>SUM(G8:G27)</f>
        <v>1078867.4100000001</v>
      </c>
      <c r="H28" s="92"/>
      <c r="I28" s="92"/>
      <c r="J28" s="92">
        <f>SUM(J8:J27)</f>
        <v>662546.06000000006</v>
      </c>
      <c r="K28" s="92">
        <f>SUM(K8:K27)</f>
        <v>416321.35</v>
      </c>
      <c r="L28" s="89"/>
      <c r="M28" s="88"/>
      <c r="N28" s="88"/>
      <c r="O28" s="88"/>
      <c r="P28" s="88"/>
    </row>
    <row r="30" spans="1:16" ht="32.25" customHeight="1"/>
    <row r="31" spans="1:16" ht="42" customHeight="1"/>
    <row r="34" spans="9:9">
      <c r="I34" s="12"/>
    </row>
  </sheetData>
  <mergeCells count="6">
    <mergeCell ref="J6:P6"/>
    <mergeCell ref="A1:P1"/>
    <mergeCell ref="A2:P2"/>
    <mergeCell ref="A4:P4"/>
    <mergeCell ref="A3:P3"/>
    <mergeCell ref="A5:P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OTEI JUNINO 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smarquez</cp:lastModifiedBy>
  <dcterms:created xsi:type="dcterms:W3CDTF">2017-02-15T17:09:52Z</dcterms:created>
  <dcterms:modified xsi:type="dcterms:W3CDTF">2017-07-05T15:01:11Z</dcterms:modified>
</cp:coreProperties>
</file>