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4020" windowWidth="20550" windowHeight="4080" firstSheet="1" activeTab="1"/>
  </bookViews>
  <sheets>
    <sheet name="Hoja1" sheetId="1" r:id="rId1"/>
    <sheet name="Zapopan" sheetId="4" r:id="rId2"/>
  </sheets>
  <definedNames>
    <definedName name="_xlnm.Print_Area" localSheetId="1">Zapopan!$A$1:$K$68</definedName>
  </definedNames>
  <calcPr calcId="125725"/>
</workbook>
</file>

<file path=xl/calcChain.xml><?xml version="1.0" encoding="utf-8"?>
<calcChain xmlns="http://schemas.openxmlformats.org/spreadsheetml/2006/main">
  <c r="G12" i="1"/>
  <c r="J12"/>
  <c r="G13"/>
  <c r="J13"/>
  <c r="G14"/>
  <c r="J14"/>
  <c r="G15"/>
  <c r="J15"/>
  <c r="E16"/>
  <c r="F16"/>
  <c r="H16"/>
  <c r="I16"/>
  <c r="G17"/>
  <c r="G18"/>
  <c r="G16"/>
  <c r="J17"/>
  <c r="J18"/>
  <c r="E19"/>
  <c r="F19"/>
  <c r="F27"/>
  <c r="H19"/>
  <c r="I19"/>
  <c r="G20"/>
  <c r="G21"/>
  <c r="G19"/>
  <c r="J20"/>
  <c r="J21"/>
  <c r="J19"/>
  <c r="G22"/>
  <c r="J22"/>
  <c r="G23"/>
  <c r="J23"/>
  <c r="G24"/>
  <c r="J24"/>
  <c r="G25"/>
  <c r="J25"/>
  <c r="G36"/>
  <c r="J36"/>
  <c r="G37"/>
  <c r="J37"/>
  <c r="G38"/>
  <c r="J38"/>
  <c r="E39"/>
  <c r="E42"/>
  <c r="E35"/>
  <c r="E48"/>
  <c r="E53"/>
  <c r="F39"/>
  <c r="H39"/>
  <c r="H42"/>
  <c r="H35"/>
  <c r="I39"/>
  <c r="G40"/>
  <c r="G41"/>
  <c r="G39"/>
  <c r="J40"/>
  <c r="J41"/>
  <c r="F42"/>
  <c r="I42"/>
  <c r="G43"/>
  <c r="G44"/>
  <c r="G42"/>
  <c r="J43"/>
  <c r="J44"/>
  <c r="G45"/>
  <c r="J45"/>
  <c r="G46"/>
  <c r="J46"/>
  <c r="F48"/>
  <c r="H48"/>
  <c r="I48"/>
  <c r="G49"/>
  <c r="G50"/>
  <c r="G51"/>
  <c r="G48"/>
  <c r="J49"/>
  <c r="J50"/>
  <c r="J51"/>
  <c r="J48"/>
  <c r="F53"/>
  <c r="H53"/>
  <c r="I53"/>
  <c r="G54"/>
  <c r="G53"/>
  <c r="J54"/>
  <c r="J53"/>
  <c r="H27"/>
  <c r="E27"/>
  <c r="G35"/>
  <c r="G56"/>
  <c r="I35"/>
  <c r="I56"/>
  <c r="J16"/>
  <c r="J42"/>
  <c r="J39"/>
  <c r="J35"/>
  <c r="J56"/>
  <c r="F35"/>
  <c r="F56"/>
  <c r="H56"/>
  <c r="E56"/>
  <c r="I27"/>
  <c r="G27"/>
  <c r="J27"/>
</calcChain>
</file>

<file path=xl/sharedStrings.xml><?xml version="1.0" encoding="utf-8"?>
<sst xmlns="http://schemas.openxmlformats.org/spreadsheetml/2006/main" count="140" uniqueCount="48">
  <si>
    <t>Cuenta Pública 2014</t>
  </si>
  <si>
    <t>Ejercicio de Prueba INDETEC</t>
  </si>
  <si>
    <t>Estado Analítico de Ingresos</t>
  </si>
  <si>
    <t>Del 1 de Enero al 31 de Mayo de 2015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</si>
  <si>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</si>
  <si>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</si>
  <si>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</si>
  <si>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</si>
  <si>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</si>
  <si>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</si>
  <si>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</si>
  <si>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</si>
  <si>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</si>
  <si>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</si>
  <si>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</si>
  <si>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</si>
  <si>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</si>
  <si>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</si>
  <si>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</si>
  <si>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</si>
  <si>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</si>
  <si>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</si>
  <si>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</si>
  <si>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</si>
  <si>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</si>
  <si>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</si>
  <si>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</si>
  <si>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</si>
  <si>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</si>
  <si>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</si>
  <si>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</si>
  <si>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</si>
  <si>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</si>
  <si>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</si>
  <si>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</si>
  <si>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</si>
  <si>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</si>
  <si>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b/>
        <sz val="8"/>
        <rFont val="Calibri"/>
        <family val="2"/>
      </rPr>
      <t>¹</t>
    </r>
  </si>
  <si>
    <t>¹ Los ingresos excedentes se presentan para efectos de cumplimiento de la Ley General de Contabilidad Gubernamental y el importe reflejado debe ser siempre mayor a cero</t>
  </si>
  <si>
    <t>MUNICIO DE ZAPOPAN</t>
  </si>
  <si>
    <t>(Pesos)</t>
  </si>
  <si>
    <t>(6= 5 - 3 )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</si>
  <si>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</si>
  <si>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</si>
  <si>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</si>
  <si>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Del 1 de enero al 31 de diciembre de 2015</t>
  </si>
  <si>
    <t>LIC. JESUS PABLO LEMUS NAVARRO</t>
  </si>
  <si>
    <t xml:space="preserve">MTRO. LUIS GARCIA SOTELO 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</si>
</sst>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43" formatCode="_-* #,##0.00_-;\-* #,##0.00_-;_-* &quot;-&quot;??_-;_-@_-"/>
    <numFmt numFmtId="164" formatCode="#,##0_ ;[Red]\-#,##0\ "/>
  </numFmts>
  <fonts count="19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16" fillId="0" borderId="0"/>
  </cellStyleXfs>
  <cellXfs count="184">
    <xf numFmtId="0" fontId="0" fillId="0" borderId="0" xfId="0"/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wrapText="1"/>
    </xf>
    <xf numFmtId="0" fontId="4" fillId="2" borderId="8" xfId="4" applyFont="1" applyFill="1" applyBorder="1" applyAlignment="1">
      <alignment horizontal="centerContinuous"/>
    </xf>
    <xf numFmtId="0" fontId="4" fillId="2" borderId="9" xfId="4" applyFont="1" applyFill="1" applyBorder="1" applyAlignment="1">
      <alignment horizontal="centerContinuous"/>
    </xf>
    <xf numFmtId="0" fontId="5" fillId="2" borderId="2" xfId="0" applyFont="1" applyFill="1" applyBorder="1" applyAlignment="1">
      <alignment vertical="top" wrapText="1"/>
    </xf>
    <xf numFmtId="0" fontId="4" fillId="2" borderId="4" xfId="4" applyFont="1" applyFill="1" applyBorder="1" applyAlignment="1">
      <alignment horizontal="left"/>
    </xf>
    <xf numFmtId="0" fontId="4" fillId="2" borderId="0" xfId="4" applyFont="1" applyFill="1" applyBorder="1" applyAlignment="1">
      <alignment horizontal="left"/>
    </xf>
    <xf numFmtId="0" fontId="4" fillId="2" borderId="4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wrapText="1" indent="1"/>
    </xf>
    <xf numFmtId="0" fontId="13" fillId="2" borderId="0" xfId="0" applyFont="1" applyFill="1"/>
    <xf numFmtId="0" fontId="9" fillId="2" borderId="1" xfId="4" applyFont="1" applyFill="1" applyBorder="1"/>
    <xf numFmtId="0" fontId="9" fillId="2" borderId="2" xfId="4" applyFont="1" applyFill="1" applyBorder="1"/>
    <xf numFmtId="0" fontId="9" fillId="2" borderId="3" xfId="4" applyFont="1" applyFill="1" applyBorder="1"/>
    <xf numFmtId="0" fontId="9" fillId="2" borderId="3" xfId="4" applyFont="1" applyFill="1" applyBorder="1" applyAlignment="1">
      <alignment horizontal="center"/>
    </xf>
    <xf numFmtId="0" fontId="9" fillId="2" borderId="12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7" xfId="4" applyFont="1" applyFill="1" applyBorder="1" applyAlignment="1">
      <alignment wrapText="1"/>
    </xf>
    <xf numFmtId="0" fontId="10" fillId="2" borderId="8" xfId="4" applyFont="1" applyFill="1" applyBorder="1" applyAlignment="1">
      <alignment horizontal="centerContinuous"/>
    </xf>
    <xf numFmtId="0" fontId="10" fillId="2" borderId="9" xfId="4" applyFont="1" applyFill="1" applyBorder="1" applyAlignment="1">
      <alignment horizontal="centerContinuous"/>
    </xf>
    <xf numFmtId="0" fontId="10" fillId="2" borderId="11" xfId="4" applyFont="1" applyFill="1" applyBorder="1" applyAlignment="1">
      <alignment horizontal="left" wrapText="1"/>
    </xf>
    <xf numFmtId="37" fontId="15" fillId="3" borderId="13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wrapText="1"/>
    </xf>
    <xf numFmtId="37" fontId="15" fillId="3" borderId="13" xfId="1" applyNumberFormat="1" applyFont="1" applyFill="1" applyBorder="1" applyAlignment="1" applyProtection="1">
      <alignment horizontal="center" vertical="center"/>
    </xf>
    <xf numFmtId="6" fontId="0" fillId="0" borderId="0" xfId="0" applyNumberFormat="1"/>
    <xf numFmtId="6" fontId="15" fillId="3" borderId="13" xfId="1" applyNumberFormat="1" applyFont="1" applyFill="1" applyBorder="1" applyAlignment="1" applyProtection="1">
      <alignment horizontal="center" vertical="center"/>
    </xf>
    <xf numFmtId="6" fontId="15" fillId="3" borderId="13" xfId="1" applyNumberFormat="1" applyFont="1" applyFill="1" applyBorder="1" applyAlignment="1" applyProtection="1">
      <alignment horizontal="center" wrapText="1"/>
    </xf>
    <xf numFmtId="6" fontId="15" fillId="3" borderId="13" xfId="1" applyNumberFormat="1" applyFont="1" applyFill="1" applyBorder="1" applyAlignment="1" applyProtection="1">
      <alignment horizontal="center"/>
    </xf>
    <xf numFmtId="6" fontId="2" fillId="2" borderId="12" xfId="4" applyNumberFormat="1" applyFont="1" applyFill="1" applyBorder="1" applyAlignment="1">
      <alignment horizontal="center"/>
    </xf>
    <xf numFmtId="164" fontId="9" fillId="2" borderId="10" xfId="2" applyNumberFormat="1" applyFont="1" applyFill="1" applyBorder="1" applyAlignment="1" applyProtection="1">
      <alignment horizontal="right"/>
      <protection locked="0"/>
    </xf>
    <xf numFmtId="164" fontId="9" fillId="2" borderId="10" xfId="2" applyNumberFormat="1" applyFont="1" applyFill="1" applyBorder="1" applyAlignment="1" applyProtection="1">
      <alignment horizontal="right"/>
    </xf>
    <xf numFmtId="164" fontId="9" fillId="2" borderId="7" xfId="2" applyNumberFormat="1" applyFont="1" applyFill="1" applyBorder="1" applyAlignment="1">
      <alignment horizontal="center"/>
    </xf>
    <xf numFmtId="164" fontId="10" fillId="2" borderId="13" xfId="4" applyNumberFormat="1" applyFont="1" applyFill="1" applyBorder="1" applyAlignment="1" applyProtection="1">
      <alignment horizontal="right"/>
    </xf>
    <xf numFmtId="164" fontId="14" fillId="0" borderId="0" xfId="0" applyNumberFormat="1" applyFont="1"/>
    <xf numFmtId="164" fontId="4" fillId="2" borderId="14" xfId="4" applyNumberFormat="1" applyFont="1" applyFill="1" applyBorder="1" applyAlignment="1">
      <alignment horizontal="right"/>
    </xf>
    <xf numFmtId="164" fontId="4" fillId="2" borderId="14" xfId="2" applyNumberFormat="1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164" fontId="4" fillId="2" borderId="13" xfId="4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vertical="top" wrapText="1"/>
    </xf>
    <xf numFmtId="49" fontId="0" fillId="0" borderId="0" xfId="0" applyNumberFormat="1"/>
    <xf numFmtId="49" fontId="17" fillId="0" borderId="0" xfId="0" applyNumberFormat="1" applyFont="1"/>
    <xf numFmtId="0" fontId="17" fillId="0" borderId="0" xfId="0" applyFont="1"/>
    <xf numFmtId="0" fontId="5" fillId="2" borderId="0" xfId="0" applyFont="1" applyFill="1" applyBorder="1"/>
    <xf numFmtId="43" fontId="5" fillId="2" borderId="0" xfId="1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0" borderId="0" xfId="0" applyFont="1" applyBorder="1"/>
    <xf numFmtId="0" fontId="4" fillId="0" borderId="0" xfId="0" applyFont="1" applyBorder="1"/>
    <xf numFmtId="0" fontId="13" fillId="2" borderId="0" xfId="0" applyFont="1" applyFill="1" applyAlignment="1">
      <alignment horizontal="left"/>
    </xf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  <xf numFmtId="0" fontId="9" fillId="2" borderId="4" xfId="4" applyFont="1" applyFill="1" applyBorder="1"/>
    <xf numFmtId="0" fontId="9" fillId="2" borderId="0" xfId="4" applyFont="1" applyFill="1" applyBorder="1"/>
    <xf numFmtId="37" fontId="18" fillId="6" borderId="2" xfId="1" applyNumberFormat="1" applyFont="1" applyFill="1" applyBorder="1" applyAlignment="1" applyProtection="1"/>
    <xf numFmtId="37" fontId="18" fillId="6" borderId="0" xfId="1" applyNumberFormat="1" applyFont="1" applyFill="1" applyBorder="1" applyAlignment="1" applyProtection="1">
      <alignment horizontal="center" vertical="center"/>
    </xf>
    <xf numFmtId="37" fontId="18" fillId="6" borderId="0" xfId="1" applyNumberFormat="1" applyFont="1" applyFill="1" applyBorder="1" applyAlignment="1" applyProtection="1">
      <alignment horizontal="center" wrapText="1"/>
    </xf>
    <xf numFmtId="37" fontId="18" fillId="6" borderId="6" xfId="1" applyNumberFormat="1" applyFont="1" applyFill="1" applyBorder="1" applyAlignment="1" applyProtection="1">
      <alignment horizontal="center"/>
    </xf>
    <xf numFmtId="37" fontId="18" fillId="7" borderId="0" xfId="1" applyNumberFormat="1" applyFont="1" applyFill="1" applyBorder="1" applyAlignment="1" applyProtection="1">
      <alignment horizontal="center" vertical="center"/>
    </xf>
    <xf numFmtId="37" fontId="18" fillId="7" borderId="6" xfId="1" applyNumberFormat="1" applyFont="1" applyFill="1" applyBorder="1" applyAlignment="1" applyProtection="1">
      <alignment horizontal="center"/>
    </xf>
    <xf numFmtId="37" fontId="18" fillId="8" borderId="2" xfId="1" applyNumberFormat="1" applyFont="1" applyFill="1" applyBorder="1" applyAlignment="1" applyProtection="1"/>
    <xf numFmtId="37" fontId="18" fillId="8" borderId="0" xfId="1" applyNumberFormat="1" applyFont="1" applyFill="1" applyBorder="1" applyAlignment="1" applyProtection="1">
      <alignment horizontal="center" vertical="center"/>
    </xf>
    <xf numFmtId="37" fontId="18" fillId="8" borderId="6" xfId="1" applyNumberFormat="1" applyFont="1" applyFill="1" applyBorder="1" applyAlignment="1" applyProtection="1">
      <alignment horizontal="center"/>
    </xf>
    <xf numFmtId="37" fontId="18" fillId="8" borderId="7" xfId="1" applyNumberFormat="1" applyFont="1" applyFill="1" applyBorder="1" applyAlignment="1" applyProtection="1">
      <alignment horizontal="center"/>
    </xf>
    <xf numFmtId="37" fontId="18" fillId="8" borderId="3" xfId="1" applyNumberFormat="1" applyFont="1" applyFill="1" applyBorder="1" applyAlignment="1" applyProtection="1">
      <alignment vertical="center" wrapText="1"/>
    </xf>
    <xf numFmtId="37" fontId="18" fillId="8" borderId="10" xfId="1" applyNumberFormat="1" applyFont="1" applyFill="1" applyBorder="1" applyAlignment="1" applyProtection="1">
      <alignment vertical="center" wrapText="1"/>
    </xf>
    <xf numFmtId="37" fontId="18" fillId="6" borderId="0" xfId="1" applyNumberFormat="1" applyFont="1" applyFill="1" applyBorder="1" applyAlignment="1" applyProtection="1">
      <alignment horizontal="center"/>
    </xf>
    <xf numFmtId="37" fontId="18" fillId="7" borderId="0" xfId="1" applyNumberFormat="1" applyFont="1" applyFill="1" applyBorder="1" applyAlignment="1" applyProtection="1">
      <alignment horizontal="center"/>
    </xf>
    <xf numFmtId="37" fontId="18" fillId="8" borderId="0" xfId="1" applyNumberFormat="1" applyFont="1" applyFill="1" applyBorder="1" applyAlignment="1" applyProtection="1">
      <alignment horizontal="center"/>
    </xf>
    <xf numFmtId="37" fontId="18" fillId="8" borderId="10" xfId="1" applyNumberFormat="1" applyFont="1" applyFill="1" applyBorder="1" applyAlignment="1" applyProtection="1">
      <alignment horizontal="center"/>
    </xf>
    <xf numFmtId="0" fontId="9" fillId="2" borderId="0" xfId="4" applyFont="1" applyFill="1" applyBorder="1" applyAlignment="1">
      <alignment horizontal="center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/>
    <xf numFmtId="164" fontId="5" fillId="2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alignment horizontal="right"/>
      <protection locked="0"/>
    </xf>
    <xf numFmtId="0" fontId="2" fillId="2" borderId="0" xfId="4" applyFont="1" applyFill="1" applyBorder="1" applyAlignment="1">
      <alignment wrapText="1"/>
    </xf>
    <xf numFmtId="0" fontId="9" fillId="2" borderId="10" xfId="4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right" vertical="top"/>
    </xf>
    <xf numFmtId="0" fontId="4" fillId="2" borderId="5" xfId="4" applyFont="1" applyFill="1" applyBorder="1" applyAlignment="1">
      <alignment horizontal="centerContinuous"/>
    </xf>
    <xf numFmtId="0" fontId="4" fillId="2" borderId="6" xfId="4" applyFont="1" applyFill="1" applyBorder="1" applyAlignment="1">
      <alignment horizontal="centerContinuous"/>
    </xf>
    <xf numFmtId="0" fontId="4" fillId="2" borderId="6" xfId="4" applyFont="1" applyFill="1" applyBorder="1" applyAlignment="1">
      <alignment horizontal="left" wrapText="1"/>
    </xf>
    <xf numFmtId="164" fontId="4" fillId="2" borderId="6" xfId="0" applyNumberFormat="1" applyFont="1" applyFill="1" applyBorder="1" applyAlignment="1" applyProtection="1">
      <alignment horizontal="right"/>
      <protection locked="0"/>
    </xf>
    <xf numFmtId="164" fontId="4" fillId="2" borderId="6" xfId="0" applyNumberFormat="1" applyFont="1" applyFill="1" applyBorder="1"/>
    <xf numFmtId="164" fontId="1" fillId="2" borderId="6" xfId="0" applyNumberFormat="1" applyFont="1" applyFill="1" applyBorder="1" applyAlignment="1">
      <alignment vertical="top"/>
    </xf>
    <xf numFmtId="164" fontId="1" fillId="2" borderId="6" xfId="0" applyNumberFormat="1" applyFont="1" applyFill="1" applyBorder="1" applyAlignment="1">
      <alignment horizontal="right" vertical="top"/>
    </xf>
    <xf numFmtId="164" fontId="1" fillId="2" borderId="7" xfId="0" applyNumberFormat="1" applyFont="1" applyFill="1" applyBorder="1" applyAlignment="1">
      <alignment horizontal="right" vertical="top"/>
    </xf>
    <xf numFmtId="0" fontId="4" fillId="2" borderId="5" xfId="4" applyFont="1" applyFill="1" applyBorder="1" applyAlignment="1">
      <alignment horizontal="center"/>
    </xf>
    <xf numFmtId="0" fontId="4" fillId="2" borderId="6" xfId="4" applyFont="1" applyFill="1" applyBorder="1" applyAlignment="1">
      <alignment horizontal="center"/>
    </xf>
    <xf numFmtId="0" fontId="2" fillId="2" borderId="0" xfId="0" applyFont="1" applyFill="1" applyBorder="1" applyAlignment="1">
      <alignment vertical="center" wrapText="1"/>
    </xf>
    <xf numFmtId="6" fontId="2" fillId="2" borderId="2" xfId="4" applyNumberFormat="1" applyFont="1" applyFill="1" applyBorder="1" applyAlignment="1">
      <alignment horizontal="center"/>
    </xf>
    <xf numFmtId="6" fontId="2" fillId="2" borderId="3" xfId="4" applyNumberFormat="1" applyFont="1" applyFill="1" applyBorder="1" applyAlignment="1">
      <alignment horizontal="center"/>
    </xf>
    <xf numFmtId="0" fontId="4" fillId="2" borderId="6" xfId="4" applyFont="1" applyFill="1" applyBorder="1" applyAlignment="1">
      <alignment horizontal="left" wrapText="1" indent="1"/>
    </xf>
    <xf numFmtId="0" fontId="14" fillId="2" borderId="0" xfId="0" applyFont="1" applyFill="1" applyAlignment="1">
      <alignment horizontal="left"/>
    </xf>
    <xf numFmtId="0" fontId="4" fillId="2" borderId="0" xfId="4" applyFont="1" applyFill="1"/>
    <xf numFmtId="0" fontId="2" fillId="2" borderId="0" xfId="0" applyFont="1" applyFill="1"/>
    <xf numFmtId="0" fontId="4" fillId="2" borderId="0" xfId="4" applyFont="1" applyFill="1" applyAlignment="1">
      <alignment horizontal="center"/>
    </xf>
    <xf numFmtId="0" fontId="2" fillId="0" borderId="10" xfId="0" applyFont="1" applyBorder="1"/>
    <xf numFmtId="164" fontId="2" fillId="2" borderId="14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4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right" vertical="center" wrapText="1"/>
    </xf>
    <xf numFmtId="0" fontId="4" fillId="0" borderId="10" xfId="0" applyFont="1" applyBorder="1"/>
    <xf numFmtId="3" fontId="4" fillId="2" borderId="0" xfId="0" applyNumberFormat="1" applyFont="1" applyFill="1" applyBorder="1" applyAlignment="1" applyProtection="1">
      <alignment horizontal="right"/>
      <protection locked="0"/>
    </xf>
    <xf numFmtId="3" fontId="4" fillId="2" borderId="0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 vertical="top"/>
    </xf>
    <xf numFmtId="3" fontId="1" fillId="2" borderId="1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/>
      <protection locked="0"/>
    </xf>
    <xf numFmtId="3" fontId="2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 vertical="top"/>
    </xf>
    <xf numFmtId="3" fontId="5" fillId="2" borderId="10" xfId="0" applyNumberFormat="1" applyFont="1" applyFill="1" applyBorder="1" applyAlignment="1">
      <alignment horizontal="right" vertical="top"/>
    </xf>
    <xf numFmtId="3" fontId="10" fillId="0" borderId="13" xfId="0" applyNumberFormat="1" applyFont="1" applyFill="1" applyBorder="1" applyAlignment="1" applyProtection="1">
      <alignment horizontal="right"/>
      <protection locked="0"/>
    </xf>
    <xf numFmtId="3" fontId="10" fillId="0" borderId="13" xfId="0" applyNumberFormat="1" applyFont="1" applyFill="1" applyBorder="1" applyAlignment="1">
      <alignment horizontal="right"/>
    </xf>
    <xf numFmtId="3" fontId="8" fillId="0" borderId="13" xfId="0" applyNumberFormat="1" applyFont="1" applyFill="1" applyBorder="1" applyAlignment="1">
      <alignment horizontal="right" vertical="top"/>
    </xf>
    <xf numFmtId="3" fontId="8" fillId="0" borderId="13" xfId="2" applyNumberFormat="1" applyFont="1" applyFill="1" applyBorder="1" applyAlignment="1">
      <alignment horizontal="right" vertical="top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7" fontId="15" fillId="3" borderId="8" xfId="1" applyNumberFormat="1" applyFont="1" applyFill="1" applyBorder="1" applyAlignment="1" applyProtection="1">
      <alignment horizontal="center"/>
    </xf>
    <xf numFmtId="37" fontId="15" fillId="3" borderId="9" xfId="1" applyNumberFormat="1" applyFont="1" applyFill="1" applyBorder="1" applyAlignment="1" applyProtection="1">
      <alignment horizontal="center"/>
    </xf>
    <xf numFmtId="37" fontId="15" fillId="3" borderId="11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vertical="center" wrapText="1"/>
    </xf>
    <xf numFmtId="37" fontId="15" fillId="3" borderId="1" xfId="1" applyNumberFormat="1" applyFont="1" applyFill="1" applyBorder="1" applyAlignment="1" applyProtection="1">
      <alignment horizontal="center"/>
    </xf>
    <xf numFmtId="37" fontId="15" fillId="3" borderId="2" xfId="1" applyNumberFormat="1" applyFont="1" applyFill="1" applyBorder="1" applyAlignment="1" applyProtection="1">
      <alignment horizontal="center"/>
    </xf>
    <xf numFmtId="37" fontId="15" fillId="3" borderId="3" xfId="1" applyNumberFormat="1" applyFont="1" applyFill="1" applyBorder="1" applyAlignment="1" applyProtection="1">
      <alignment horizontal="center"/>
    </xf>
    <xf numFmtId="37" fontId="15" fillId="3" borderId="4" xfId="1" applyNumberFormat="1" applyFont="1" applyFill="1" applyBorder="1" applyAlignment="1" applyProtection="1">
      <alignment horizontal="center"/>
      <protection locked="0"/>
    </xf>
    <xf numFmtId="37" fontId="15" fillId="3" borderId="0" xfId="1" applyNumberFormat="1" applyFont="1" applyFill="1" applyBorder="1" applyAlignment="1" applyProtection="1">
      <alignment horizontal="center"/>
      <protection locked="0"/>
    </xf>
    <xf numFmtId="37" fontId="15" fillId="3" borderId="10" xfId="1" applyNumberFormat="1" applyFont="1" applyFill="1" applyBorder="1" applyAlignment="1" applyProtection="1">
      <alignment horizontal="center"/>
      <protection locked="0"/>
    </xf>
    <xf numFmtId="37" fontId="15" fillId="3" borderId="4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/>
    </xf>
    <xf numFmtId="37" fontId="15" fillId="3" borderId="10" xfId="1" applyNumberFormat="1" applyFont="1" applyFill="1" applyBorder="1" applyAlignment="1" applyProtection="1">
      <alignment horizontal="center"/>
    </xf>
    <xf numFmtId="37" fontId="15" fillId="3" borderId="5" xfId="1" applyNumberFormat="1" applyFont="1" applyFill="1" applyBorder="1" applyAlignment="1" applyProtection="1">
      <alignment horizontal="center"/>
    </xf>
    <xf numFmtId="37" fontId="15" fillId="3" borderId="6" xfId="1" applyNumberFormat="1" applyFont="1" applyFill="1" applyBorder="1" applyAlignment="1" applyProtection="1">
      <alignment horizontal="center"/>
    </xf>
    <xf numFmtId="37" fontId="15" fillId="3" borderId="7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 vertical="center" wrapText="1"/>
    </xf>
    <xf numFmtId="37" fontId="15" fillId="3" borderId="0" xfId="1" applyNumberFormat="1" applyFont="1" applyFill="1" applyBorder="1" applyAlignment="1" applyProtection="1">
      <alignment horizontal="center" vertical="center"/>
    </xf>
    <xf numFmtId="37" fontId="15" fillId="3" borderId="6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10" fillId="2" borderId="12" xfId="4" applyNumberFormat="1" applyFont="1" applyFill="1" applyBorder="1" applyAlignment="1">
      <alignment horizontal="right"/>
    </xf>
    <xf numFmtId="164" fontId="10" fillId="2" borderId="15" xfId="4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center" vertical="top" wrapText="1"/>
    </xf>
    <xf numFmtId="164" fontId="8" fillId="0" borderId="11" xfId="0" applyNumberFormat="1" applyFont="1" applyBorder="1" applyAlignment="1">
      <alignment horizontal="center" vertical="top" wrapText="1"/>
    </xf>
    <xf numFmtId="6" fontId="15" fillId="3" borderId="8" xfId="1" applyNumberFormat="1" applyFont="1" applyFill="1" applyBorder="1" applyAlignment="1" applyProtection="1">
      <alignment horizontal="center"/>
    </xf>
    <xf numFmtId="6" fontId="15" fillId="3" borderId="9" xfId="1" applyNumberFormat="1" applyFont="1" applyFill="1" applyBorder="1" applyAlignment="1" applyProtection="1">
      <alignment horizontal="center"/>
    </xf>
    <xf numFmtId="6" fontId="15" fillId="3" borderId="11" xfId="1" applyNumberFormat="1" applyFont="1" applyFill="1" applyBorder="1" applyAlignment="1" applyProtection="1">
      <alignment horizontal="center"/>
    </xf>
    <xf numFmtId="6" fontId="15" fillId="3" borderId="13" xfId="1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164" fontId="4" fillId="2" borderId="12" xfId="4" applyNumberFormat="1" applyFont="1" applyFill="1" applyBorder="1" applyAlignment="1"/>
    <xf numFmtId="164" fontId="4" fillId="2" borderId="15" xfId="4" applyNumberFormat="1" applyFont="1" applyFill="1" applyBorder="1" applyAlignment="1"/>
    <xf numFmtId="164" fontId="1" fillId="0" borderId="8" xfId="0" applyNumberFormat="1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0" fontId="14" fillId="2" borderId="0" xfId="0" applyFont="1" applyFill="1" applyAlignment="1">
      <alignment horizontal="left"/>
    </xf>
    <xf numFmtId="43" fontId="5" fillId="2" borderId="2" xfId="1" applyFont="1" applyFill="1" applyBorder="1" applyAlignment="1" applyProtection="1">
      <alignment horizontal="center"/>
      <protection locked="0"/>
    </xf>
    <xf numFmtId="49" fontId="5" fillId="2" borderId="2" xfId="1" applyNumberFormat="1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center" wrapText="1"/>
    </xf>
    <xf numFmtId="37" fontId="18" fillId="5" borderId="1" xfId="1" applyNumberFormat="1" applyFont="1" applyFill="1" applyBorder="1" applyAlignment="1" applyProtection="1">
      <alignment horizontal="center" vertical="center" wrapText="1"/>
    </xf>
    <xf numFmtId="37" fontId="18" fillId="5" borderId="2" xfId="1" applyNumberFormat="1" applyFont="1" applyFill="1" applyBorder="1" applyAlignment="1" applyProtection="1">
      <alignment horizontal="center" vertical="center"/>
    </xf>
    <xf numFmtId="37" fontId="18" fillId="5" borderId="4" xfId="1" applyNumberFormat="1" applyFont="1" applyFill="1" applyBorder="1" applyAlignment="1" applyProtection="1">
      <alignment horizontal="center" vertical="center"/>
    </xf>
    <xf numFmtId="37" fontId="18" fillId="5" borderId="0" xfId="1" applyNumberFormat="1" applyFont="1" applyFill="1" applyBorder="1" applyAlignment="1" applyProtection="1">
      <alignment horizontal="center" vertical="center"/>
    </xf>
    <xf numFmtId="37" fontId="18" fillId="7" borderId="2" xfId="1" applyNumberFormat="1" applyFont="1" applyFill="1" applyBorder="1" applyAlignment="1" applyProtection="1">
      <alignment horizontal="center"/>
    </xf>
    <xf numFmtId="37" fontId="18" fillId="4" borderId="1" xfId="1" applyNumberFormat="1" applyFont="1" applyFill="1" applyBorder="1" applyAlignment="1" applyProtection="1">
      <alignment horizontal="center"/>
    </xf>
    <xf numFmtId="37" fontId="18" fillId="4" borderId="2" xfId="1" applyNumberFormat="1" applyFont="1" applyFill="1" applyBorder="1" applyAlignment="1" applyProtection="1">
      <alignment horizontal="center"/>
    </xf>
    <xf numFmtId="37" fontId="18" fillId="4" borderId="3" xfId="1" applyNumberFormat="1" applyFont="1" applyFill="1" applyBorder="1" applyAlignment="1" applyProtection="1">
      <alignment horizontal="center"/>
    </xf>
    <xf numFmtId="37" fontId="18" fillId="4" borderId="4" xfId="1" applyNumberFormat="1" applyFont="1" applyFill="1" applyBorder="1" applyAlignment="1" applyProtection="1">
      <alignment horizontal="center"/>
      <protection locked="0"/>
    </xf>
    <xf numFmtId="37" fontId="18" fillId="4" borderId="0" xfId="1" applyNumberFormat="1" applyFont="1" applyFill="1" applyBorder="1" applyAlignment="1" applyProtection="1">
      <alignment horizontal="center"/>
      <protection locked="0"/>
    </xf>
    <xf numFmtId="37" fontId="18" fillId="4" borderId="10" xfId="1" applyNumberFormat="1" applyFont="1" applyFill="1" applyBorder="1" applyAlignment="1" applyProtection="1">
      <alignment horizontal="center"/>
      <protection locked="0"/>
    </xf>
    <xf numFmtId="37" fontId="18" fillId="4" borderId="4" xfId="1" applyNumberFormat="1" applyFont="1" applyFill="1" applyBorder="1" applyAlignment="1" applyProtection="1">
      <alignment horizontal="center"/>
    </xf>
    <xf numFmtId="37" fontId="18" fillId="4" borderId="0" xfId="1" applyNumberFormat="1" applyFont="1" applyFill="1" applyBorder="1" applyAlignment="1" applyProtection="1">
      <alignment horizontal="center"/>
    </xf>
    <xf numFmtId="37" fontId="18" fillId="4" borderId="10" xfId="1" applyNumberFormat="1" applyFont="1" applyFill="1" applyBorder="1" applyAlignment="1" applyProtection="1">
      <alignment horizontal="center"/>
    </xf>
    <xf numFmtId="37" fontId="18" fillId="4" borderId="5" xfId="1" applyNumberFormat="1" applyFont="1" applyFill="1" applyBorder="1" applyAlignment="1" applyProtection="1">
      <alignment horizontal="center"/>
    </xf>
    <xf numFmtId="37" fontId="18" fillId="4" borderId="6" xfId="1" applyNumberFormat="1" applyFont="1" applyFill="1" applyBorder="1" applyAlignment="1" applyProtection="1">
      <alignment horizontal="center"/>
    </xf>
    <xf numFmtId="37" fontId="18" fillId="4" borderId="7" xfId="1" applyNumberFormat="1" applyFont="1" applyFill="1" applyBorder="1" applyAlignment="1" applyProtection="1">
      <alignment horizontal="center"/>
    </xf>
    <xf numFmtId="37" fontId="18" fillId="5" borderId="5" xfId="1" applyNumberFormat="1" applyFont="1" applyFill="1" applyBorder="1" applyAlignment="1" applyProtection="1">
      <alignment horizontal="center" vertical="center"/>
    </xf>
    <xf numFmtId="37" fontId="18" fillId="5" borderId="6" xfId="1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24848</xdr:colOff>
      <xdr:row>1</xdr:row>
      <xdr:rowOff>24850</xdr:rowOff>
    </xdr:from>
    <xdr:to>
      <xdr:col>1</xdr:col>
      <xdr:colOff>737153</xdr:colOff>
      <xdr:row>6</xdr:row>
      <xdr:rowOff>33132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89891" y="215350"/>
          <a:ext cx="712305" cy="70402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3:J65536"/>
  <sheetViews>
    <sheetView showGridLines="0" zoomScale="75" workbookViewId="0">
      <selection activeCell="G12" sqref="G12"/>
    </sheetView>
  </sheetViews>
  <sheetFormatPr baseColWidth="10" defaultColWidth="0" defaultRowHeight="15"/>
  <cols>
    <col min="1" max="3" width="11.42578125" customWidth="1"/>
    <col min="4" max="4" width="36" customWidth="1"/>
    <col min="5" max="10" width="21" customWidth="1"/>
    <col min="11" max="11" width="11.42578125" customWidth="1"/>
  </cols>
  <sheetData>
    <row r="3" spans="2:10">
      <c r="B3" s="129" t="s">
        <v>0</v>
      </c>
      <c r="C3" s="130"/>
      <c r="D3" s="130"/>
      <c r="E3" s="130"/>
      <c r="F3" s="130"/>
      <c r="G3" s="130"/>
      <c r="H3" s="130"/>
      <c r="I3" s="130"/>
      <c r="J3" s="131"/>
    </row>
    <row r="4" spans="2:10">
      <c r="B4" s="132" t="s">
        <v>1</v>
      </c>
      <c r="C4" s="133"/>
      <c r="D4" s="133"/>
      <c r="E4" s="133"/>
      <c r="F4" s="133"/>
      <c r="G4" s="133"/>
      <c r="H4" s="133"/>
      <c r="I4" s="133"/>
      <c r="J4" s="134"/>
    </row>
    <row r="5" spans="2:10">
      <c r="B5" s="135" t="s">
        <v>2</v>
      </c>
      <c r="C5" s="136"/>
      <c r="D5" s="136"/>
      <c r="E5" s="136"/>
      <c r="F5" s="136"/>
      <c r="G5" s="136"/>
      <c r="H5" s="136"/>
      <c r="I5" s="136"/>
      <c r="J5" s="137"/>
    </row>
    <row r="6" spans="2:10">
      <c r="B6" s="138" t="s">
        <v>3</v>
      </c>
      <c r="C6" s="139"/>
      <c r="D6" s="139"/>
      <c r="E6" s="139"/>
      <c r="F6" s="139"/>
      <c r="G6" s="139"/>
      <c r="H6" s="139"/>
      <c r="I6" s="139"/>
      <c r="J6" s="140"/>
    </row>
    <row r="7" spans="2:10">
      <c r="B7" s="101"/>
      <c r="C7" s="101"/>
      <c r="D7" s="101"/>
      <c r="E7" s="102"/>
      <c r="F7" s="103"/>
      <c r="G7" s="103"/>
      <c r="H7" s="103"/>
      <c r="I7" s="103"/>
      <c r="J7" s="103"/>
    </row>
    <row r="8" spans="2:10">
      <c r="B8" s="141" t="s">
        <v>4</v>
      </c>
      <c r="C8" s="142"/>
      <c r="D8" s="142"/>
      <c r="E8" s="125" t="s">
        <v>5</v>
      </c>
      <c r="F8" s="126"/>
      <c r="G8" s="126"/>
      <c r="H8" s="126"/>
      <c r="I8" s="127"/>
      <c r="J8" s="128" t="s">
        <v>6</v>
      </c>
    </row>
    <row r="9" spans="2:10" ht="24.75">
      <c r="B9" s="142"/>
      <c r="C9" s="142"/>
      <c r="D9" s="142"/>
      <c r="E9" s="31" t="s">
        <v>7</v>
      </c>
      <c r="F9" s="30" t="s">
        <v>8</v>
      </c>
      <c r="G9" s="31" t="s">
        <v>9</v>
      </c>
      <c r="H9" s="31" t="s">
        <v>10</v>
      </c>
      <c r="I9" s="31" t="s">
        <v>11</v>
      </c>
      <c r="J9" s="128"/>
    </row>
    <row r="10" spans="2:10">
      <c r="B10" s="143"/>
      <c r="C10" s="143"/>
      <c r="D10" s="143"/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</row>
    <row r="11" spans="2:10">
      <c r="B11" s="17"/>
      <c r="C11" s="18"/>
      <c r="D11" s="19"/>
      <c r="E11" s="20"/>
      <c r="F11" s="21"/>
      <c r="G11" s="21"/>
      <c r="H11" s="21"/>
      <c r="I11" s="21"/>
      <c r="J11" s="21"/>
    </row>
    <row r="12" spans="2:10">
      <c r="B12" s="122" t="s">
        <v>18</v>
      </c>
      <c r="C12" s="123"/>
      <c r="D12" s="124"/>
      <c r="E12" s="37">
        <v>0</v>
      </c>
      <c r="F12" s="37">
        <v>0</v>
      </c>
      <c r="G12" s="38">
        <f>E12+F12</f>
        <v>0</v>
      </c>
      <c r="H12" s="37">
        <v>0</v>
      </c>
      <c r="I12" s="37">
        <v>0</v>
      </c>
      <c r="J12" s="38">
        <f>I12-E12</f>
        <v>0</v>
      </c>
    </row>
    <row r="13" spans="2:10">
      <c r="B13" s="122" t="s">
        <v>19</v>
      </c>
      <c r="C13" s="123"/>
      <c r="D13" s="124"/>
      <c r="E13" s="37">
        <v>0</v>
      </c>
      <c r="F13" s="37">
        <v>0</v>
      </c>
      <c r="G13" s="38">
        <f>E13+F13</f>
        <v>0</v>
      </c>
      <c r="H13" s="37">
        <v>0</v>
      </c>
      <c r="I13" s="37">
        <v>0</v>
      </c>
      <c r="J13" s="38">
        <f>I13-E13</f>
        <v>0</v>
      </c>
    </row>
    <row r="14" spans="2:10">
      <c r="B14" s="122" t="s">
        <v>20</v>
      </c>
      <c r="C14" s="123"/>
      <c r="D14" s="124"/>
      <c r="E14" s="37">
        <v>0</v>
      </c>
      <c r="F14" s="37">
        <v>0</v>
      </c>
      <c r="G14" s="38">
        <f>E14+F14</f>
        <v>0</v>
      </c>
      <c r="H14" s="37">
        <v>0</v>
      </c>
      <c r="I14" s="37">
        <v>0</v>
      </c>
      <c r="J14" s="38">
        <f>I14-E14</f>
        <v>0</v>
      </c>
    </row>
    <row r="15" spans="2:10">
      <c r="B15" s="122" t="s">
        <v>21</v>
      </c>
      <c r="C15" s="123"/>
      <c r="D15" s="124"/>
      <c r="E15" s="37">
        <v>0</v>
      </c>
      <c r="F15" s="37">
        <v>0</v>
      </c>
      <c r="G15" s="38">
        <f>E15+F15</f>
        <v>0</v>
      </c>
      <c r="H15" s="37">
        <v>0</v>
      </c>
      <c r="I15" s="37">
        <v>0</v>
      </c>
      <c r="J15" s="38">
        <f>I15-E15</f>
        <v>0</v>
      </c>
    </row>
    <row r="16" spans="2:10">
      <c r="B16" s="122" t="s">
        <v>22</v>
      </c>
      <c r="C16" s="123"/>
      <c r="D16" s="124"/>
      <c r="E16" s="38">
        <f t="shared" ref="E16:J16" si="0">E17+E18</f>
        <v>0</v>
      </c>
      <c r="F16" s="38">
        <f t="shared" si="0"/>
        <v>0</v>
      </c>
      <c r="G16" s="38">
        <f t="shared" si="0"/>
        <v>0</v>
      </c>
      <c r="H16" s="38">
        <f t="shared" si="0"/>
        <v>568253.85</v>
      </c>
      <c r="I16" s="38">
        <f t="shared" si="0"/>
        <v>568253.84</v>
      </c>
      <c r="J16" s="38">
        <f t="shared" si="0"/>
        <v>568253.84</v>
      </c>
    </row>
    <row r="17" spans="2:10">
      <c r="B17" s="22"/>
      <c r="C17" s="123" t="s">
        <v>23</v>
      </c>
      <c r="D17" s="124"/>
      <c r="E17" s="37">
        <v>0</v>
      </c>
      <c r="F17" s="37">
        <v>0</v>
      </c>
      <c r="G17" s="38">
        <f>E17+F17</f>
        <v>0</v>
      </c>
      <c r="H17" s="37">
        <v>568253.85</v>
      </c>
      <c r="I17" s="37">
        <v>568253.84</v>
      </c>
      <c r="J17" s="38">
        <f>I17-E17</f>
        <v>568253.84</v>
      </c>
    </row>
    <row r="18" spans="2:10">
      <c r="B18" s="22"/>
      <c r="C18" s="123" t="s">
        <v>24</v>
      </c>
      <c r="D18" s="124"/>
      <c r="E18" s="37">
        <v>0</v>
      </c>
      <c r="F18" s="37">
        <v>0</v>
      </c>
      <c r="G18" s="38">
        <f>E18+F18</f>
        <v>0</v>
      </c>
      <c r="H18" s="37">
        <v>0</v>
      </c>
      <c r="I18" s="37">
        <v>0</v>
      </c>
      <c r="J18" s="38">
        <f>I18-E18</f>
        <v>0</v>
      </c>
    </row>
    <row r="19" spans="2:10">
      <c r="B19" s="122" t="s">
        <v>25</v>
      </c>
      <c r="C19" s="123"/>
      <c r="D19" s="124"/>
      <c r="E19" s="38">
        <f t="shared" ref="E19:J19" si="1">E20+E21</f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2:10">
      <c r="B20" s="22"/>
      <c r="C20" s="123" t="s">
        <v>23</v>
      </c>
      <c r="D20" s="124"/>
      <c r="E20" s="37">
        <v>0</v>
      </c>
      <c r="F20" s="37">
        <v>0</v>
      </c>
      <c r="G20" s="38">
        <f t="shared" ref="G20:G25" si="2">E20+F20</f>
        <v>0</v>
      </c>
      <c r="H20" s="37">
        <v>0</v>
      </c>
      <c r="I20" s="37">
        <v>0</v>
      </c>
      <c r="J20" s="38">
        <f t="shared" ref="J20:J25" si="3">I20-E20</f>
        <v>0</v>
      </c>
    </row>
    <row r="21" spans="2:10">
      <c r="B21" s="22"/>
      <c r="C21" s="123" t="s">
        <v>24</v>
      </c>
      <c r="D21" s="124"/>
      <c r="E21" s="37">
        <v>0</v>
      </c>
      <c r="F21" s="37">
        <v>0</v>
      </c>
      <c r="G21" s="38">
        <f t="shared" si="2"/>
        <v>0</v>
      </c>
      <c r="H21" s="37">
        <v>0</v>
      </c>
      <c r="I21" s="37">
        <v>0</v>
      </c>
      <c r="J21" s="38">
        <f t="shared" si="3"/>
        <v>0</v>
      </c>
    </row>
    <row r="22" spans="2:10">
      <c r="B22" s="122" t="s">
        <v>26</v>
      </c>
      <c r="C22" s="123"/>
      <c r="D22" s="124"/>
      <c r="E22" s="37">
        <v>0</v>
      </c>
      <c r="F22" s="37">
        <v>0</v>
      </c>
      <c r="G22" s="38">
        <f t="shared" si="2"/>
        <v>0</v>
      </c>
      <c r="H22" s="37">
        <v>0</v>
      </c>
      <c r="I22" s="37">
        <v>0</v>
      </c>
      <c r="J22" s="38">
        <f t="shared" si="3"/>
        <v>0</v>
      </c>
    </row>
    <row r="23" spans="2:10">
      <c r="B23" s="122" t="s">
        <v>27</v>
      </c>
      <c r="C23" s="123"/>
      <c r="D23" s="124"/>
      <c r="E23" s="37">
        <v>73738111</v>
      </c>
      <c r="F23" s="37">
        <v>0</v>
      </c>
      <c r="G23" s="38">
        <f t="shared" si="2"/>
        <v>73738111</v>
      </c>
      <c r="H23" s="37">
        <v>29993136.300000001</v>
      </c>
      <c r="I23" s="37">
        <v>28833136.300000001</v>
      </c>
      <c r="J23" s="38">
        <f t="shared" si="3"/>
        <v>-44904974.700000003</v>
      </c>
    </row>
    <row r="24" spans="2:10">
      <c r="B24" s="122" t="s">
        <v>28</v>
      </c>
      <c r="C24" s="123"/>
      <c r="D24" s="124"/>
      <c r="E24" s="37">
        <v>0</v>
      </c>
      <c r="F24" s="37">
        <v>0</v>
      </c>
      <c r="G24" s="38">
        <f t="shared" si="2"/>
        <v>0</v>
      </c>
      <c r="H24" s="37">
        <v>0</v>
      </c>
      <c r="I24" s="37">
        <v>0</v>
      </c>
      <c r="J24" s="38">
        <f t="shared" si="3"/>
        <v>0</v>
      </c>
    </row>
    <row r="25" spans="2:10">
      <c r="B25" s="122" t="s">
        <v>29</v>
      </c>
      <c r="C25" s="123"/>
      <c r="D25" s="124"/>
      <c r="E25" s="37">
        <v>0</v>
      </c>
      <c r="F25" s="37">
        <v>0</v>
      </c>
      <c r="G25" s="38">
        <f t="shared" si="2"/>
        <v>0</v>
      </c>
      <c r="H25" s="37">
        <v>0</v>
      </c>
      <c r="I25" s="37">
        <v>0</v>
      </c>
      <c r="J25" s="38">
        <f t="shared" si="3"/>
        <v>0</v>
      </c>
    </row>
    <row r="26" spans="2:10">
      <c r="B26" s="23"/>
      <c r="C26" s="24"/>
      <c r="D26" s="25"/>
      <c r="E26" s="39"/>
      <c r="F26" s="39"/>
      <c r="G26" s="39"/>
      <c r="H26" s="39"/>
      <c r="I26" s="39"/>
      <c r="J26" s="39"/>
    </row>
    <row r="27" spans="2:10">
      <c r="B27" s="26"/>
      <c r="C27" s="27"/>
      <c r="D27" s="28" t="s">
        <v>30</v>
      </c>
      <c r="E27" s="40">
        <f t="shared" ref="E27:J27" si="4">E12+E13+E14+E15+E16+E19+E22+E23+E24+E25</f>
        <v>73738111</v>
      </c>
      <c r="F27" s="40">
        <f t="shared" si="4"/>
        <v>0</v>
      </c>
      <c r="G27" s="40">
        <f t="shared" si="4"/>
        <v>73738111</v>
      </c>
      <c r="H27" s="40">
        <f t="shared" si="4"/>
        <v>30561390.150000002</v>
      </c>
      <c r="I27" s="40">
        <f t="shared" si="4"/>
        <v>29401390.140000001</v>
      </c>
      <c r="J27" s="146">
        <f t="shared" si="4"/>
        <v>-44336720.859999999</v>
      </c>
    </row>
    <row r="28" spans="2:10">
      <c r="E28" s="41"/>
      <c r="F28" s="41"/>
      <c r="G28" s="41"/>
      <c r="H28" s="148" t="s">
        <v>31</v>
      </c>
      <c r="I28" s="149"/>
      <c r="J28" s="147"/>
    </row>
    <row r="29" spans="2:10">
      <c r="E29" s="32"/>
      <c r="F29" s="32"/>
      <c r="G29" s="32"/>
      <c r="H29" s="32"/>
      <c r="I29" s="32"/>
      <c r="J29" s="32"/>
    </row>
    <row r="30" spans="2:10">
      <c r="E30" s="32"/>
      <c r="F30" s="32"/>
      <c r="G30" s="32"/>
      <c r="H30" s="32"/>
      <c r="I30" s="32"/>
      <c r="J30" s="32"/>
    </row>
    <row r="31" spans="2:10" ht="15" customHeight="1">
      <c r="B31" s="141" t="s">
        <v>32</v>
      </c>
      <c r="C31" s="142"/>
      <c r="D31" s="142"/>
      <c r="E31" s="150" t="s">
        <v>5</v>
      </c>
      <c r="F31" s="151"/>
      <c r="G31" s="151"/>
      <c r="H31" s="151"/>
      <c r="I31" s="152"/>
      <c r="J31" s="153" t="s">
        <v>6</v>
      </c>
    </row>
    <row r="32" spans="2:10" ht="24.75">
      <c r="B32" s="142"/>
      <c r="C32" s="142"/>
      <c r="D32" s="142"/>
      <c r="E32" s="33" t="s">
        <v>7</v>
      </c>
      <c r="F32" s="34" t="s">
        <v>33</v>
      </c>
      <c r="G32" s="33" t="s">
        <v>9</v>
      </c>
      <c r="H32" s="33" t="s">
        <v>10</v>
      </c>
      <c r="I32" s="33" t="s">
        <v>11</v>
      </c>
      <c r="J32" s="153"/>
    </row>
    <row r="33" spans="2:10">
      <c r="B33" s="143"/>
      <c r="C33" s="143"/>
      <c r="D33" s="143"/>
      <c r="E33" s="35" t="s">
        <v>12</v>
      </c>
      <c r="F33" s="35" t="s">
        <v>13</v>
      </c>
      <c r="G33" s="35" t="s">
        <v>14</v>
      </c>
      <c r="H33" s="35" t="s">
        <v>15</v>
      </c>
      <c r="I33" s="29" t="s">
        <v>16</v>
      </c>
      <c r="J33" s="35" t="s">
        <v>17</v>
      </c>
    </row>
    <row r="34" spans="2:10">
      <c r="B34" s="1"/>
      <c r="C34" s="2"/>
      <c r="D34" s="3"/>
      <c r="E34" s="36"/>
      <c r="F34" s="36"/>
      <c r="G34" s="36"/>
      <c r="H34" s="36"/>
      <c r="I34" s="36"/>
      <c r="J34" s="36"/>
    </row>
    <row r="35" spans="2:10">
      <c r="B35" s="11" t="s">
        <v>34</v>
      </c>
      <c r="C35" s="12"/>
      <c r="D35" s="104"/>
      <c r="E35" s="42">
        <f t="shared" ref="E35:J35" si="5">E36+E37+E38+E39+E42+E45+E46</f>
        <v>73738111</v>
      </c>
      <c r="F35" s="42">
        <f t="shared" si="5"/>
        <v>0</v>
      </c>
      <c r="G35" s="42">
        <f t="shared" si="5"/>
        <v>73738111</v>
      </c>
      <c r="H35" s="42">
        <f t="shared" si="5"/>
        <v>30561390.150000002</v>
      </c>
      <c r="I35" s="42">
        <f t="shared" si="5"/>
        <v>29401390.140000001</v>
      </c>
      <c r="J35" s="42">
        <f t="shared" si="5"/>
        <v>-44336720.859999999</v>
      </c>
    </row>
    <row r="36" spans="2:10">
      <c r="B36" s="4"/>
      <c r="C36" s="144" t="s">
        <v>18</v>
      </c>
      <c r="D36" s="145"/>
      <c r="E36" s="105">
        <v>0</v>
      </c>
      <c r="F36" s="105">
        <v>0</v>
      </c>
      <c r="G36" s="106">
        <f>E36+F36</f>
        <v>0</v>
      </c>
      <c r="H36" s="105">
        <v>0</v>
      </c>
      <c r="I36" s="105">
        <v>0</v>
      </c>
      <c r="J36" s="106">
        <f>I36-E36</f>
        <v>0</v>
      </c>
    </row>
    <row r="37" spans="2:10">
      <c r="B37" s="4"/>
      <c r="C37" s="144" t="s">
        <v>20</v>
      </c>
      <c r="D37" s="145"/>
      <c r="E37" s="105">
        <v>0</v>
      </c>
      <c r="F37" s="105">
        <v>0</v>
      </c>
      <c r="G37" s="106">
        <f>E37+F37</f>
        <v>0</v>
      </c>
      <c r="H37" s="105">
        <v>0</v>
      </c>
      <c r="I37" s="105">
        <v>0</v>
      </c>
      <c r="J37" s="106">
        <f>I37-E37</f>
        <v>0</v>
      </c>
    </row>
    <row r="38" spans="2:10">
      <c r="B38" s="4"/>
      <c r="C38" s="144" t="s">
        <v>21</v>
      </c>
      <c r="D38" s="145"/>
      <c r="E38" s="105">
        <v>0</v>
      </c>
      <c r="F38" s="105">
        <v>0</v>
      </c>
      <c r="G38" s="106">
        <f>E38+F38</f>
        <v>0</v>
      </c>
      <c r="H38" s="105">
        <v>0</v>
      </c>
      <c r="I38" s="105">
        <v>0</v>
      </c>
      <c r="J38" s="106">
        <f>I38-E38</f>
        <v>0</v>
      </c>
    </row>
    <row r="39" spans="2:10">
      <c r="B39" s="4"/>
      <c r="C39" s="144" t="s">
        <v>22</v>
      </c>
      <c r="D39" s="145"/>
      <c r="E39" s="106">
        <f t="shared" ref="E39:J39" si="6">E40+E41</f>
        <v>0</v>
      </c>
      <c r="F39" s="106">
        <f t="shared" si="6"/>
        <v>0</v>
      </c>
      <c r="G39" s="106">
        <f t="shared" si="6"/>
        <v>0</v>
      </c>
      <c r="H39" s="106">
        <f t="shared" si="6"/>
        <v>568253.85</v>
      </c>
      <c r="I39" s="106">
        <f t="shared" si="6"/>
        <v>568253.84</v>
      </c>
      <c r="J39" s="106">
        <f t="shared" si="6"/>
        <v>568253.84</v>
      </c>
    </row>
    <row r="40" spans="2:10">
      <c r="B40" s="4"/>
      <c r="C40" s="54"/>
      <c r="D40" s="107" t="s">
        <v>23</v>
      </c>
      <c r="E40" s="105">
        <v>0</v>
      </c>
      <c r="F40" s="105">
        <v>0</v>
      </c>
      <c r="G40" s="106">
        <f>E40+F40</f>
        <v>0</v>
      </c>
      <c r="H40" s="105">
        <v>568253.85</v>
      </c>
      <c r="I40" s="105">
        <v>568253.84</v>
      </c>
      <c r="J40" s="106">
        <f>I40-E40</f>
        <v>568253.84</v>
      </c>
    </row>
    <row r="41" spans="2:10">
      <c r="B41" s="4"/>
      <c r="C41" s="54"/>
      <c r="D41" s="107" t="s">
        <v>24</v>
      </c>
      <c r="E41" s="105">
        <v>0</v>
      </c>
      <c r="F41" s="105">
        <v>0</v>
      </c>
      <c r="G41" s="106">
        <f>E41+F41</f>
        <v>0</v>
      </c>
      <c r="H41" s="105">
        <v>0</v>
      </c>
      <c r="I41" s="105">
        <v>0</v>
      </c>
      <c r="J41" s="106">
        <f>I41-E41</f>
        <v>0</v>
      </c>
    </row>
    <row r="42" spans="2:10">
      <c r="B42" s="4"/>
      <c r="C42" s="144" t="s">
        <v>25</v>
      </c>
      <c r="D42" s="145"/>
      <c r="E42" s="106">
        <f t="shared" ref="E42:J42" si="7">E43+E44</f>
        <v>0</v>
      </c>
      <c r="F42" s="106">
        <f t="shared" si="7"/>
        <v>0</v>
      </c>
      <c r="G42" s="106">
        <f t="shared" si="7"/>
        <v>0</v>
      </c>
      <c r="H42" s="106">
        <f t="shared" si="7"/>
        <v>0</v>
      </c>
      <c r="I42" s="106">
        <f t="shared" si="7"/>
        <v>0</v>
      </c>
      <c r="J42" s="106">
        <f t="shared" si="7"/>
        <v>0</v>
      </c>
    </row>
    <row r="43" spans="2:10">
      <c r="B43" s="4"/>
      <c r="C43" s="54"/>
      <c r="D43" s="107" t="s">
        <v>23</v>
      </c>
      <c r="E43" s="105">
        <v>0</v>
      </c>
      <c r="F43" s="105">
        <v>0</v>
      </c>
      <c r="G43" s="106">
        <f>E43+F43</f>
        <v>0</v>
      </c>
      <c r="H43" s="105">
        <v>0</v>
      </c>
      <c r="I43" s="105">
        <v>0</v>
      </c>
      <c r="J43" s="106">
        <f>I43-E43</f>
        <v>0</v>
      </c>
    </row>
    <row r="44" spans="2:10">
      <c r="B44" s="4"/>
      <c r="C44" s="54"/>
      <c r="D44" s="107" t="s">
        <v>24</v>
      </c>
      <c r="E44" s="105">
        <v>0</v>
      </c>
      <c r="F44" s="105">
        <v>0</v>
      </c>
      <c r="G44" s="106">
        <f>E44+F44</f>
        <v>0</v>
      </c>
      <c r="H44" s="105">
        <v>0</v>
      </c>
      <c r="I44" s="105">
        <v>0</v>
      </c>
      <c r="J44" s="106">
        <f>I44-E44</f>
        <v>0</v>
      </c>
    </row>
    <row r="45" spans="2:10">
      <c r="B45" s="4"/>
      <c r="C45" s="144" t="s">
        <v>27</v>
      </c>
      <c r="D45" s="145"/>
      <c r="E45" s="105">
        <v>73738111</v>
      </c>
      <c r="F45" s="105">
        <v>0</v>
      </c>
      <c r="G45" s="106">
        <f>E45+F45</f>
        <v>73738111</v>
      </c>
      <c r="H45" s="105">
        <v>29993136.300000001</v>
      </c>
      <c r="I45" s="105">
        <v>28833136.300000001</v>
      </c>
      <c r="J45" s="106">
        <f>I45-E45</f>
        <v>-44904974.700000003</v>
      </c>
    </row>
    <row r="46" spans="2:10">
      <c r="B46" s="4"/>
      <c r="C46" s="144" t="s">
        <v>28</v>
      </c>
      <c r="D46" s="145"/>
      <c r="E46" s="105">
        <v>0</v>
      </c>
      <c r="F46" s="105">
        <v>0</v>
      </c>
      <c r="G46" s="106">
        <f>E46+F46</f>
        <v>0</v>
      </c>
      <c r="H46" s="105">
        <v>0</v>
      </c>
      <c r="I46" s="105">
        <v>0</v>
      </c>
      <c r="J46" s="106">
        <f>I46-E46</f>
        <v>0</v>
      </c>
    </row>
    <row r="47" spans="2:10">
      <c r="B47" s="4"/>
      <c r="C47" s="54"/>
      <c r="D47" s="107"/>
      <c r="E47" s="106"/>
      <c r="F47" s="106"/>
      <c r="G47" s="106"/>
      <c r="H47" s="106"/>
      <c r="I47" s="106"/>
      <c r="J47" s="106"/>
    </row>
    <row r="48" spans="2:10">
      <c r="B48" s="11" t="s">
        <v>35</v>
      </c>
      <c r="C48" s="12"/>
      <c r="D48" s="107"/>
      <c r="E48" s="108">
        <f t="shared" ref="E48:J48" si="8">E49+E50+E51</f>
        <v>0</v>
      </c>
      <c r="F48" s="108">
        <f t="shared" si="8"/>
        <v>0</v>
      </c>
      <c r="G48" s="108">
        <f t="shared" si="8"/>
        <v>0</v>
      </c>
      <c r="H48" s="108">
        <f t="shared" si="8"/>
        <v>0</v>
      </c>
      <c r="I48" s="108">
        <f t="shared" si="8"/>
        <v>0</v>
      </c>
      <c r="J48" s="108">
        <f t="shared" si="8"/>
        <v>0</v>
      </c>
    </row>
    <row r="49" spans="2:10">
      <c r="B49" s="11"/>
      <c r="C49" s="144" t="s">
        <v>19</v>
      </c>
      <c r="D49" s="145"/>
      <c r="E49" s="105">
        <v>0</v>
      </c>
      <c r="F49" s="105">
        <v>0</v>
      </c>
      <c r="G49" s="106">
        <f>E49+F49</f>
        <v>0</v>
      </c>
      <c r="H49" s="105">
        <v>0</v>
      </c>
      <c r="I49" s="105">
        <v>0</v>
      </c>
      <c r="J49" s="106">
        <f>I49-E49</f>
        <v>0</v>
      </c>
    </row>
    <row r="50" spans="2:10">
      <c r="B50" s="4"/>
      <c r="C50" s="144" t="s">
        <v>26</v>
      </c>
      <c r="D50" s="145"/>
      <c r="E50" s="105">
        <v>0</v>
      </c>
      <c r="F50" s="105">
        <v>0</v>
      </c>
      <c r="G50" s="106">
        <f>E50+F50</f>
        <v>0</v>
      </c>
      <c r="H50" s="105">
        <v>0</v>
      </c>
      <c r="I50" s="105">
        <v>0</v>
      </c>
      <c r="J50" s="106">
        <f>I50-E50</f>
        <v>0</v>
      </c>
    </row>
    <row r="51" spans="2:10">
      <c r="B51" s="4"/>
      <c r="C51" s="144" t="s">
        <v>28</v>
      </c>
      <c r="D51" s="145"/>
      <c r="E51" s="105">
        <v>0</v>
      </c>
      <c r="F51" s="105">
        <v>0</v>
      </c>
      <c r="G51" s="106">
        <f>E51+F51</f>
        <v>0</v>
      </c>
      <c r="H51" s="105">
        <v>0</v>
      </c>
      <c r="I51" s="105">
        <v>0</v>
      </c>
      <c r="J51" s="106">
        <f>I51-E51</f>
        <v>0</v>
      </c>
    </row>
    <row r="52" spans="2:10">
      <c r="B52" s="13"/>
      <c r="C52" s="55"/>
      <c r="D52" s="109"/>
      <c r="E52" s="43"/>
      <c r="F52" s="43"/>
      <c r="G52" s="43"/>
      <c r="H52" s="43"/>
      <c r="I52" s="43"/>
      <c r="J52" s="43"/>
    </row>
    <row r="53" spans="2:10">
      <c r="B53" s="11" t="s">
        <v>36</v>
      </c>
      <c r="C53" s="14"/>
      <c r="D53" s="107"/>
      <c r="E53" s="43">
        <f t="shared" ref="E53:J53" si="9">E54</f>
        <v>0</v>
      </c>
      <c r="F53" s="43">
        <f t="shared" si="9"/>
        <v>0</v>
      </c>
      <c r="G53" s="43">
        <f t="shared" si="9"/>
        <v>0</v>
      </c>
      <c r="H53" s="43">
        <f t="shared" si="9"/>
        <v>0</v>
      </c>
      <c r="I53" s="43">
        <f t="shared" si="9"/>
        <v>0</v>
      </c>
      <c r="J53" s="43">
        <f t="shared" si="9"/>
        <v>0</v>
      </c>
    </row>
    <row r="54" spans="2:10">
      <c r="B54" s="4"/>
      <c r="C54" s="144" t="s">
        <v>29</v>
      </c>
      <c r="D54" s="145"/>
      <c r="E54" s="105">
        <v>0</v>
      </c>
      <c r="F54" s="105">
        <v>0</v>
      </c>
      <c r="G54" s="106">
        <f>E54+F54</f>
        <v>0</v>
      </c>
      <c r="H54" s="105">
        <v>0</v>
      </c>
      <c r="I54" s="105">
        <v>0</v>
      </c>
      <c r="J54" s="106">
        <f>I54-E54</f>
        <v>0</v>
      </c>
    </row>
    <row r="55" spans="2:10">
      <c r="B55" s="5"/>
      <c r="C55" s="6"/>
      <c r="D55" s="7"/>
      <c r="E55" s="44"/>
      <c r="F55" s="44"/>
      <c r="G55" s="44"/>
      <c r="H55" s="44"/>
      <c r="I55" s="44"/>
      <c r="J55" s="44"/>
    </row>
    <row r="56" spans="2:10">
      <c r="B56" s="8"/>
      <c r="C56" s="9"/>
      <c r="D56" s="15" t="s">
        <v>30</v>
      </c>
      <c r="E56" s="45">
        <f t="shared" ref="E56:J56" si="10">E35+E48+E53</f>
        <v>73738111</v>
      </c>
      <c r="F56" s="45">
        <f t="shared" si="10"/>
        <v>0</v>
      </c>
      <c r="G56" s="45">
        <f t="shared" si="10"/>
        <v>73738111</v>
      </c>
      <c r="H56" s="45">
        <f t="shared" si="10"/>
        <v>30561390.150000002</v>
      </c>
      <c r="I56" s="45">
        <f t="shared" si="10"/>
        <v>29401390.140000001</v>
      </c>
      <c r="J56" s="155">
        <f t="shared" si="10"/>
        <v>-44336720.859999999</v>
      </c>
    </row>
    <row r="57" spans="2:10">
      <c r="B57" s="10"/>
      <c r="C57" s="10"/>
      <c r="D57" s="10"/>
      <c r="E57" s="46"/>
      <c r="F57" s="46"/>
      <c r="G57" s="46"/>
      <c r="H57" s="157" t="s">
        <v>37</v>
      </c>
      <c r="I57" s="158"/>
      <c r="J57" s="156"/>
    </row>
    <row r="58" spans="2:10">
      <c r="B58" s="154"/>
      <c r="C58" s="154"/>
      <c r="D58" s="154"/>
      <c r="E58" s="154"/>
      <c r="F58" s="154"/>
      <c r="G58" s="154"/>
      <c r="H58" s="154"/>
      <c r="I58" s="154"/>
      <c r="J58" s="154"/>
    </row>
    <row r="59" spans="2:10">
      <c r="B59" s="16" t="s">
        <v>38</v>
      </c>
      <c r="C59" s="16"/>
      <c r="D59" s="102"/>
      <c r="E59" s="102"/>
      <c r="F59" s="102"/>
      <c r="G59" s="102"/>
      <c r="H59" s="102"/>
      <c r="I59" s="102"/>
      <c r="J59" s="102"/>
    </row>
    <row r="60" spans="2:10">
      <c r="B60" s="102"/>
      <c r="C60" s="102"/>
      <c r="D60" s="102"/>
      <c r="E60" s="102"/>
      <c r="F60" s="102"/>
      <c r="G60" s="102"/>
      <c r="H60" s="102"/>
      <c r="I60" s="102"/>
      <c r="J60" s="102"/>
    </row>
    <row r="62" spans="2:10" hidden="1"/>
    <row r="63" spans="2:10" hidden="1"/>
    <row r="64" spans="2:10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mergeCells count="40">
    <mergeCell ref="B58:J58"/>
    <mergeCell ref="C46:D46"/>
    <mergeCell ref="C49:D49"/>
    <mergeCell ref="C50:D50"/>
    <mergeCell ref="C51:D51"/>
    <mergeCell ref="C54:D54"/>
    <mergeCell ref="J56:J57"/>
    <mergeCell ref="H57:I57"/>
    <mergeCell ref="J27:J28"/>
    <mergeCell ref="H28:I28"/>
    <mergeCell ref="B31:D33"/>
    <mergeCell ref="E31:I31"/>
    <mergeCell ref="J31:J32"/>
    <mergeCell ref="C45:D45"/>
    <mergeCell ref="B24:D24"/>
    <mergeCell ref="B25:D25"/>
    <mergeCell ref="C37:D37"/>
    <mergeCell ref="C20:D20"/>
    <mergeCell ref="C21:D21"/>
    <mergeCell ref="B22:D22"/>
    <mergeCell ref="C36:D36"/>
    <mergeCell ref="C38:D38"/>
    <mergeCell ref="C39:D39"/>
    <mergeCell ref="C42:D42"/>
    <mergeCell ref="B23:D23"/>
    <mergeCell ref="B3:J3"/>
    <mergeCell ref="B4:J4"/>
    <mergeCell ref="B5:J5"/>
    <mergeCell ref="B6:J6"/>
    <mergeCell ref="B8:D10"/>
    <mergeCell ref="B12:D12"/>
    <mergeCell ref="B13:D13"/>
    <mergeCell ref="E8:I8"/>
    <mergeCell ref="J8:J9"/>
    <mergeCell ref="C18:D18"/>
    <mergeCell ref="B19:D19"/>
    <mergeCell ref="B14:D14"/>
    <mergeCell ref="B15:D15"/>
    <mergeCell ref="B16:D16"/>
    <mergeCell ref="C17:D1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2:N73"/>
  <sheetViews>
    <sheetView showGridLines="0" tabSelected="1" topLeftCell="A40" zoomScale="115" zoomScaleNormal="115" workbookViewId="0">
      <selection activeCell="A52" sqref="A52"/>
    </sheetView>
  </sheetViews>
  <sheetFormatPr baseColWidth="10" defaultColWidth="0" defaultRowHeight="15"/>
  <cols>
    <col min="1" max="1" width="4" style="47" customWidth="1"/>
    <col min="2" max="3" width="11.42578125" customWidth="1"/>
    <col min="4" max="4" width="7.28515625" bestFit="1" customWidth="1"/>
    <col min="5" max="5" width="13.140625" bestFit="1" customWidth="1"/>
    <col min="6" max="6" width="13.28515625" bestFit="1" customWidth="1"/>
    <col min="7" max="7" width="13.5703125" customWidth="1"/>
    <col min="8" max="8" width="14" customWidth="1"/>
    <col min="9" max="9" width="12.7109375" customWidth="1"/>
    <col min="10" max="10" width="11.85546875" bestFit="1" customWidth="1"/>
    <col min="11" max="11" width="4" customWidth="1"/>
  </cols>
  <sheetData>
    <row r="2" spans="1:14" s="49" customFormat="1" ht="7.5" customHeight="1">
      <c r="A2" s="48"/>
      <c r="B2" s="170"/>
      <c r="C2" s="171"/>
      <c r="D2" s="171"/>
      <c r="E2" s="171"/>
      <c r="F2" s="171"/>
      <c r="G2" s="171"/>
      <c r="H2" s="171"/>
      <c r="I2" s="171"/>
      <c r="J2" s="172"/>
      <c r="K2" s="57"/>
      <c r="L2" s="57"/>
      <c r="M2" s="57"/>
      <c r="N2" s="57"/>
    </row>
    <row r="3" spans="1:14" s="49" customFormat="1" ht="12">
      <c r="A3" s="48"/>
      <c r="B3" s="176" t="s">
        <v>39</v>
      </c>
      <c r="C3" s="177"/>
      <c r="D3" s="177"/>
      <c r="E3" s="177"/>
      <c r="F3" s="177"/>
      <c r="G3" s="177"/>
      <c r="H3" s="177"/>
      <c r="I3" s="177"/>
      <c r="J3" s="178"/>
      <c r="K3" s="57"/>
      <c r="L3" s="57"/>
      <c r="M3" s="57"/>
      <c r="N3" s="57"/>
    </row>
    <row r="4" spans="1:14" s="49" customFormat="1" ht="12">
      <c r="A4" s="48"/>
      <c r="B4" s="173" t="s">
        <v>2</v>
      </c>
      <c r="C4" s="174"/>
      <c r="D4" s="174"/>
      <c r="E4" s="174"/>
      <c r="F4" s="174"/>
      <c r="G4" s="174"/>
      <c r="H4" s="174"/>
      <c r="I4" s="174"/>
      <c r="J4" s="175"/>
      <c r="K4" s="57"/>
      <c r="L4" s="57"/>
      <c r="M4" s="57"/>
      <c r="N4" s="57"/>
    </row>
    <row r="5" spans="1:14" s="49" customFormat="1" ht="12">
      <c r="A5" s="48"/>
      <c r="B5" s="176" t="s">
        <v>45</v>
      </c>
      <c r="C5" s="177"/>
      <c r="D5" s="177"/>
      <c r="E5" s="177"/>
      <c r="F5" s="177"/>
      <c r="G5" s="177"/>
      <c r="H5" s="177"/>
      <c r="I5" s="177"/>
      <c r="J5" s="178"/>
      <c r="K5" s="57"/>
      <c r="L5" s="57"/>
      <c r="M5" s="57"/>
      <c r="N5" s="57"/>
    </row>
    <row r="6" spans="1:14" s="49" customFormat="1" ht="12">
      <c r="A6" s="48"/>
      <c r="B6" s="176" t="s">
        <v>40</v>
      </c>
      <c r="C6" s="177"/>
      <c r="D6" s="177"/>
      <c r="E6" s="177"/>
      <c r="F6" s="177"/>
      <c r="G6" s="177"/>
      <c r="H6" s="177"/>
      <c r="I6" s="177"/>
      <c r="J6" s="178"/>
      <c r="K6" s="57"/>
      <c r="L6" s="57"/>
      <c r="M6" s="57"/>
      <c r="N6" s="57"/>
    </row>
    <row r="7" spans="1:14" s="49" customFormat="1" ht="5.25" customHeight="1">
      <c r="A7" s="48"/>
      <c r="B7" s="179"/>
      <c r="C7" s="180"/>
      <c r="D7" s="180"/>
      <c r="E7" s="180"/>
      <c r="F7" s="180"/>
      <c r="G7" s="180"/>
      <c r="H7" s="180"/>
      <c r="I7" s="180"/>
      <c r="J7" s="181"/>
      <c r="K7" s="57"/>
      <c r="L7" s="57"/>
      <c r="M7" s="57"/>
      <c r="N7" s="57"/>
    </row>
    <row r="8" spans="1:14" s="49" customFormat="1" ht="11.25">
      <c r="A8" s="48"/>
      <c r="B8" s="101"/>
      <c r="C8" s="101"/>
      <c r="D8" s="101"/>
      <c r="E8" s="102"/>
      <c r="F8" s="103"/>
      <c r="G8" s="103"/>
      <c r="H8" s="103"/>
      <c r="I8" s="103"/>
      <c r="J8" s="103"/>
      <c r="K8" s="57"/>
      <c r="L8" s="57"/>
      <c r="M8" s="57"/>
      <c r="N8" s="57"/>
    </row>
    <row r="9" spans="1:14" s="49" customFormat="1" ht="15" customHeight="1">
      <c r="A9" s="48"/>
      <c r="B9" s="165" t="s">
        <v>4</v>
      </c>
      <c r="C9" s="166"/>
      <c r="D9" s="166"/>
      <c r="E9" s="61"/>
      <c r="F9" s="61"/>
      <c r="G9" s="169" t="s">
        <v>5</v>
      </c>
      <c r="H9" s="169"/>
      <c r="I9" s="67"/>
      <c r="J9" s="71"/>
      <c r="K9" s="57"/>
      <c r="L9" s="57"/>
      <c r="M9" s="57"/>
      <c r="N9" s="57"/>
    </row>
    <row r="10" spans="1:14" s="49" customFormat="1" ht="39" customHeight="1">
      <c r="A10" s="48"/>
      <c r="B10" s="167"/>
      <c r="C10" s="168"/>
      <c r="D10" s="168"/>
      <c r="E10" s="62" t="s">
        <v>7</v>
      </c>
      <c r="F10" s="63" t="s">
        <v>8</v>
      </c>
      <c r="G10" s="65" t="s">
        <v>9</v>
      </c>
      <c r="H10" s="65" t="s">
        <v>10</v>
      </c>
      <c r="I10" s="68" t="s">
        <v>11</v>
      </c>
      <c r="J10" s="72" t="s">
        <v>6</v>
      </c>
      <c r="K10" s="57"/>
      <c r="L10" s="57"/>
      <c r="M10" s="57"/>
      <c r="N10" s="57"/>
    </row>
    <row r="11" spans="1:14" s="49" customFormat="1" ht="12">
      <c r="A11" s="48"/>
      <c r="B11" s="182"/>
      <c r="C11" s="183"/>
      <c r="D11" s="183"/>
      <c r="E11" s="64" t="s">
        <v>12</v>
      </c>
      <c r="F11" s="64" t="s">
        <v>13</v>
      </c>
      <c r="G11" s="66" t="s">
        <v>14</v>
      </c>
      <c r="H11" s="66" t="s">
        <v>15</v>
      </c>
      <c r="I11" s="69" t="s">
        <v>16</v>
      </c>
      <c r="J11" s="70" t="s">
        <v>41</v>
      </c>
      <c r="K11" s="57"/>
      <c r="L11" s="57"/>
      <c r="M11" s="57"/>
      <c r="N11" s="57"/>
    </row>
    <row r="12" spans="1:14" s="49" customFormat="1" ht="12">
      <c r="A12" s="48"/>
      <c r="B12" s="59"/>
      <c r="C12" s="60"/>
      <c r="D12" s="60"/>
      <c r="E12" s="77"/>
      <c r="F12" s="77"/>
      <c r="G12" s="77"/>
      <c r="H12" s="77"/>
      <c r="I12" s="77"/>
      <c r="J12" s="84"/>
      <c r="K12" s="57"/>
      <c r="L12" s="57"/>
      <c r="M12" s="57"/>
      <c r="N12" s="57"/>
    </row>
    <row r="13" spans="1:14" s="49" customFormat="1" ht="11.25">
      <c r="A13" s="48"/>
      <c r="B13" s="164" t="s">
        <v>18</v>
      </c>
      <c r="C13" s="144"/>
      <c r="D13" s="144"/>
      <c r="E13" s="78">
        <v>1453985329.6500001</v>
      </c>
      <c r="F13" s="79">
        <v>90878375.349999994</v>
      </c>
      <c r="G13" s="80">
        <v>1544863705</v>
      </c>
      <c r="H13" s="81">
        <v>1558585288.1100001</v>
      </c>
      <c r="I13" s="81">
        <v>1558585288.1100001</v>
      </c>
      <c r="J13" s="85">
        <v>104599958.46000004</v>
      </c>
      <c r="K13" s="57"/>
      <c r="L13" s="57"/>
      <c r="M13" s="57"/>
      <c r="N13" s="57"/>
    </row>
    <row r="14" spans="1:14" s="49" customFormat="1" ht="11.25" customHeight="1">
      <c r="A14" s="48"/>
      <c r="B14" s="164" t="s">
        <v>19</v>
      </c>
      <c r="C14" s="144"/>
      <c r="D14" s="144"/>
      <c r="E14" s="82">
        <v>0</v>
      </c>
      <c r="F14" s="79">
        <v>0</v>
      </c>
      <c r="G14" s="80">
        <v>0</v>
      </c>
      <c r="H14" s="81">
        <v>0</v>
      </c>
      <c r="I14" s="81">
        <v>0</v>
      </c>
      <c r="J14" s="85">
        <v>0</v>
      </c>
      <c r="K14" s="57"/>
      <c r="L14" s="57"/>
      <c r="M14" s="57"/>
      <c r="N14" s="57"/>
    </row>
    <row r="15" spans="1:14" s="49" customFormat="1" ht="11.25" customHeight="1">
      <c r="A15" s="48"/>
      <c r="B15" s="164" t="s">
        <v>20</v>
      </c>
      <c r="C15" s="144"/>
      <c r="D15" s="144"/>
      <c r="E15" s="78">
        <v>22039373.25</v>
      </c>
      <c r="F15" s="79">
        <v>53760626.75</v>
      </c>
      <c r="G15" s="80">
        <v>75800000</v>
      </c>
      <c r="H15" s="81">
        <v>50434251.109999999</v>
      </c>
      <c r="I15" s="81">
        <v>50434251.109999999</v>
      </c>
      <c r="J15" s="85">
        <v>28394877.859999999</v>
      </c>
      <c r="K15" s="57"/>
      <c r="L15" s="57"/>
      <c r="M15" s="57"/>
      <c r="N15" s="57"/>
    </row>
    <row r="16" spans="1:14" s="49" customFormat="1" ht="11.25">
      <c r="A16" s="48"/>
      <c r="B16" s="164" t="s">
        <v>21</v>
      </c>
      <c r="C16" s="144"/>
      <c r="D16" s="144"/>
      <c r="E16" s="78">
        <v>478973729.97000003</v>
      </c>
      <c r="F16" s="79">
        <v>48326566.030000001</v>
      </c>
      <c r="G16" s="80">
        <v>527300296</v>
      </c>
      <c r="H16" s="81">
        <v>564685168.49000001</v>
      </c>
      <c r="I16" s="81">
        <v>564685168.49000001</v>
      </c>
      <c r="J16" s="85">
        <v>85711438.519999981</v>
      </c>
      <c r="K16" s="57"/>
      <c r="L16" s="57"/>
      <c r="M16" s="57"/>
      <c r="N16" s="57"/>
    </row>
    <row r="17" spans="1:14" s="49" customFormat="1" ht="11.25">
      <c r="A17" s="48"/>
      <c r="B17" s="164" t="s">
        <v>22</v>
      </c>
      <c r="C17" s="144"/>
      <c r="D17" s="144"/>
      <c r="E17" s="78">
        <v>38908965</v>
      </c>
      <c r="F17" s="79">
        <v>83011757</v>
      </c>
      <c r="G17" s="80">
        <v>121920722</v>
      </c>
      <c r="H17" s="81">
        <v>45260297</v>
      </c>
      <c r="I17" s="81">
        <v>45260297</v>
      </c>
      <c r="J17" s="85">
        <v>6351331.6299999952</v>
      </c>
      <c r="K17" s="57"/>
      <c r="L17" s="57"/>
      <c r="M17" s="57"/>
      <c r="N17" s="57"/>
    </row>
    <row r="18" spans="1:14" s="49" customFormat="1" ht="11.25">
      <c r="A18" s="48"/>
      <c r="B18" s="4"/>
      <c r="C18" s="144" t="s">
        <v>23</v>
      </c>
      <c r="D18" s="144"/>
      <c r="E18" s="78">
        <v>38585657.090000004</v>
      </c>
      <c r="F18" s="79">
        <v>83230511.909999996</v>
      </c>
      <c r="G18" s="80">
        <v>121816169</v>
      </c>
      <c r="H18" s="81">
        <v>42673720.950000003</v>
      </c>
      <c r="I18" s="81">
        <v>42673720.950000003</v>
      </c>
      <c r="J18" s="85">
        <v>4088063.8599999994</v>
      </c>
      <c r="K18" s="57"/>
      <c r="L18" s="57"/>
      <c r="M18" s="57"/>
      <c r="N18" s="57"/>
    </row>
    <row r="19" spans="1:14" s="49" customFormat="1" ht="11.25">
      <c r="A19" s="48"/>
      <c r="B19" s="4"/>
      <c r="C19" s="144" t="s">
        <v>24</v>
      </c>
      <c r="D19" s="144"/>
      <c r="E19" s="78">
        <v>323307.92</v>
      </c>
      <c r="F19" s="79">
        <v>-218754.92</v>
      </c>
      <c r="G19" s="80">
        <v>104552.99999999997</v>
      </c>
      <c r="H19" s="81">
        <v>2586575.69</v>
      </c>
      <c r="I19" s="81">
        <v>2586575.69</v>
      </c>
      <c r="J19" s="85">
        <v>2263267.77</v>
      </c>
      <c r="K19" s="57"/>
      <c r="L19" s="57"/>
      <c r="M19" s="57"/>
      <c r="N19" s="57"/>
    </row>
    <row r="20" spans="1:14" s="49" customFormat="1" ht="11.25" customHeight="1">
      <c r="A20" s="48"/>
      <c r="B20" s="164" t="s">
        <v>25</v>
      </c>
      <c r="C20" s="144"/>
      <c r="D20" s="144"/>
      <c r="E20" s="78">
        <v>107403473.7</v>
      </c>
      <c r="F20" s="79">
        <v>2844643.3</v>
      </c>
      <c r="G20" s="80">
        <v>110248117</v>
      </c>
      <c r="H20" s="81">
        <v>137497867.41</v>
      </c>
      <c r="I20" s="81">
        <v>137497867.41</v>
      </c>
      <c r="J20" s="85">
        <v>30094393.709999993</v>
      </c>
      <c r="K20" s="57"/>
      <c r="L20" s="57"/>
      <c r="M20" s="57"/>
      <c r="N20" s="57"/>
    </row>
    <row r="21" spans="1:14" s="49" customFormat="1" ht="11.25">
      <c r="A21" s="48"/>
      <c r="B21" s="4"/>
      <c r="C21" s="144" t="s">
        <v>23</v>
      </c>
      <c r="D21" s="144"/>
      <c r="E21" s="78">
        <v>0</v>
      </c>
      <c r="F21" s="79">
        <v>0</v>
      </c>
      <c r="G21" s="80">
        <v>0</v>
      </c>
      <c r="H21" s="81">
        <v>0</v>
      </c>
      <c r="I21" s="81">
        <v>0</v>
      </c>
      <c r="J21" s="85">
        <v>0</v>
      </c>
      <c r="K21" s="57"/>
      <c r="L21" s="57"/>
      <c r="M21" s="57"/>
      <c r="N21" s="57"/>
    </row>
    <row r="22" spans="1:14" s="49" customFormat="1" ht="11.25">
      <c r="A22" s="48"/>
      <c r="B22" s="4"/>
      <c r="C22" s="144" t="s">
        <v>24</v>
      </c>
      <c r="D22" s="144"/>
      <c r="E22" s="78">
        <v>107403473.7</v>
      </c>
      <c r="F22" s="79">
        <v>2844643.3</v>
      </c>
      <c r="G22" s="80">
        <v>110248117</v>
      </c>
      <c r="H22" s="81">
        <v>137497867.41</v>
      </c>
      <c r="I22" s="81">
        <v>137497867.41</v>
      </c>
      <c r="J22" s="85">
        <v>30094393.709999993</v>
      </c>
      <c r="K22" s="57"/>
      <c r="L22" s="57"/>
      <c r="M22" s="57"/>
      <c r="N22" s="57"/>
    </row>
    <row r="23" spans="1:14" s="49" customFormat="1" ht="11.25" customHeight="1">
      <c r="A23" s="48"/>
      <c r="B23" s="164" t="s">
        <v>26</v>
      </c>
      <c r="C23" s="144"/>
      <c r="D23" s="144"/>
      <c r="E23" s="78">
        <v>0</v>
      </c>
      <c r="F23" s="79">
        <v>0</v>
      </c>
      <c r="G23" s="80">
        <v>0</v>
      </c>
      <c r="H23" s="81">
        <v>0</v>
      </c>
      <c r="I23" s="81">
        <v>0</v>
      </c>
      <c r="J23" s="85">
        <v>0</v>
      </c>
      <c r="K23" s="57"/>
      <c r="L23" s="57"/>
      <c r="M23" s="57"/>
      <c r="N23" s="57"/>
    </row>
    <row r="24" spans="1:14" s="49" customFormat="1" ht="11.25" customHeight="1">
      <c r="A24" s="48"/>
      <c r="B24" s="164" t="s">
        <v>27</v>
      </c>
      <c r="C24" s="144"/>
      <c r="D24" s="144"/>
      <c r="E24" s="78">
        <v>2393333638.71</v>
      </c>
      <c r="F24" s="79">
        <v>139320003.28999999</v>
      </c>
      <c r="G24" s="80">
        <v>2532653642</v>
      </c>
      <c r="H24" s="81">
        <v>2553473610.3000002</v>
      </c>
      <c r="I24" s="81">
        <v>2553473610.3000002</v>
      </c>
      <c r="J24" s="85">
        <v>160139971.59000015</v>
      </c>
      <c r="K24" s="57"/>
      <c r="L24" s="57"/>
      <c r="M24" s="57"/>
      <c r="N24" s="57"/>
    </row>
    <row r="25" spans="1:14" s="49" customFormat="1" ht="11.25" customHeight="1">
      <c r="A25" s="48"/>
      <c r="B25" s="164" t="s">
        <v>28</v>
      </c>
      <c r="C25" s="144"/>
      <c r="D25" s="144"/>
      <c r="E25" s="78">
        <v>123489313.95</v>
      </c>
      <c r="F25" s="79">
        <v>222040322.05000001</v>
      </c>
      <c r="G25" s="80">
        <v>345529636</v>
      </c>
      <c r="H25" s="81">
        <v>255757175.27000001</v>
      </c>
      <c r="I25" s="81">
        <v>255757175.27000001</v>
      </c>
      <c r="J25" s="85">
        <v>132267861.32000001</v>
      </c>
      <c r="K25" s="57"/>
      <c r="L25" s="57"/>
      <c r="M25" s="57"/>
      <c r="N25" s="57"/>
    </row>
    <row r="26" spans="1:14" s="49" customFormat="1" ht="11.25" customHeight="1">
      <c r="A26" s="48"/>
      <c r="B26" s="164" t="s">
        <v>29</v>
      </c>
      <c r="C26" s="144"/>
      <c r="D26" s="144"/>
      <c r="E26" s="78">
        <v>0</v>
      </c>
      <c r="F26" s="79">
        <v>0</v>
      </c>
      <c r="G26" s="80">
        <v>0</v>
      </c>
      <c r="H26" s="81">
        <v>0</v>
      </c>
      <c r="I26" s="81">
        <v>0</v>
      </c>
      <c r="J26" s="85">
        <v>0</v>
      </c>
      <c r="K26" s="57"/>
      <c r="L26" s="57"/>
      <c r="M26" s="57"/>
      <c r="N26" s="57"/>
    </row>
    <row r="27" spans="1:14" s="49" customFormat="1" ht="11.25">
      <c r="A27" s="48"/>
      <c r="B27" s="4"/>
      <c r="C27" s="14"/>
      <c r="D27" s="83"/>
      <c r="E27" s="78"/>
      <c r="F27" s="79"/>
      <c r="G27" s="80"/>
      <c r="H27" s="81"/>
      <c r="I27" s="81"/>
      <c r="J27" s="85"/>
      <c r="K27" s="57"/>
      <c r="L27" s="57"/>
      <c r="M27" s="57"/>
      <c r="N27" s="57"/>
    </row>
    <row r="28" spans="1:14" s="49" customFormat="1" ht="11.25">
      <c r="A28" s="48"/>
      <c r="B28" s="86"/>
      <c r="C28" s="87"/>
      <c r="D28" s="88" t="s">
        <v>30</v>
      </c>
      <c r="E28" s="89">
        <v>4618133824.2300005</v>
      </c>
      <c r="F28" s="90">
        <v>640182293.76999998</v>
      </c>
      <c r="G28" s="91">
        <v>5258316118</v>
      </c>
      <c r="H28" s="92">
        <v>5165693657.3299999</v>
      </c>
      <c r="I28" s="92">
        <v>5165693657.3299999</v>
      </c>
      <c r="J28" s="93">
        <v>547559833.09000015</v>
      </c>
      <c r="K28" s="57"/>
      <c r="L28" s="57"/>
      <c r="M28" s="57"/>
      <c r="N28" s="57"/>
    </row>
    <row r="29" spans="1:14" s="49" customFormat="1" ht="11.25">
      <c r="A29" s="48"/>
      <c r="B29" s="57"/>
      <c r="C29" s="57"/>
      <c r="D29" s="57"/>
      <c r="E29" s="57"/>
      <c r="F29" s="52"/>
      <c r="G29" s="53"/>
      <c r="H29" s="58"/>
      <c r="I29" s="58"/>
      <c r="J29" s="58"/>
      <c r="K29" s="57"/>
      <c r="L29" s="57"/>
      <c r="M29" s="57"/>
      <c r="N29" s="57"/>
    </row>
    <row r="30" spans="1:14" s="49" customFormat="1" ht="12" customHeight="1">
      <c r="A30" s="48"/>
      <c r="B30" s="165" t="s">
        <v>32</v>
      </c>
      <c r="C30" s="166"/>
      <c r="D30" s="166"/>
      <c r="E30" s="61"/>
      <c r="F30" s="61"/>
      <c r="G30" s="169" t="s">
        <v>5</v>
      </c>
      <c r="H30" s="169"/>
      <c r="I30" s="67"/>
      <c r="J30" s="71"/>
      <c r="K30" s="57"/>
      <c r="L30" s="57"/>
      <c r="M30" s="57"/>
      <c r="N30" s="57"/>
    </row>
    <row r="31" spans="1:14" s="49" customFormat="1" ht="36" customHeight="1">
      <c r="A31" s="48"/>
      <c r="B31" s="167"/>
      <c r="C31" s="168"/>
      <c r="D31" s="168"/>
      <c r="E31" s="62" t="s">
        <v>7</v>
      </c>
      <c r="F31" s="63" t="s">
        <v>33</v>
      </c>
      <c r="G31" s="65" t="s">
        <v>9</v>
      </c>
      <c r="H31" s="65" t="s">
        <v>10</v>
      </c>
      <c r="I31" s="68" t="s">
        <v>11</v>
      </c>
      <c r="J31" s="72" t="s">
        <v>6</v>
      </c>
      <c r="K31" s="57"/>
      <c r="L31" s="57"/>
      <c r="M31" s="57"/>
      <c r="N31" s="57"/>
    </row>
    <row r="32" spans="1:14" s="49" customFormat="1" ht="12">
      <c r="A32" s="48"/>
      <c r="B32" s="167"/>
      <c r="C32" s="168"/>
      <c r="D32" s="168"/>
      <c r="E32" s="73" t="s">
        <v>12</v>
      </c>
      <c r="F32" s="73" t="s">
        <v>13</v>
      </c>
      <c r="G32" s="74" t="s">
        <v>14</v>
      </c>
      <c r="H32" s="74" t="s">
        <v>15</v>
      </c>
      <c r="I32" s="75" t="s">
        <v>16</v>
      </c>
      <c r="J32" s="76" t="s">
        <v>41</v>
      </c>
      <c r="K32" s="57"/>
      <c r="L32" s="57"/>
      <c r="M32" s="57"/>
      <c r="N32" s="57"/>
    </row>
    <row r="33" spans="1:14" s="49" customFormat="1" ht="11.25">
      <c r="A33" s="48"/>
      <c r="B33" s="1"/>
      <c r="C33" s="2"/>
      <c r="D33" s="2"/>
      <c r="E33" s="97"/>
      <c r="F33" s="97"/>
      <c r="G33" s="97"/>
      <c r="H33" s="97"/>
      <c r="I33" s="97"/>
      <c r="J33" s="98"/>
      <c r="K33" s="57"/>
      <c r="L33" s="57"/>
      <c r="M33" s="57"/>
      <c r="N33" s="57"/>
    </row>
    <row r="34" spans="1:14" s="49" customFormat="1" ht="11.25" customHeight="1">
      <c r="A34" s="48"/>
      <c r="B34" s="11" t="s">
        <v>34</v>
      </c>
      <c r="C34" s="12"/>
      <c r="D34" s="54"/>
      <c r="E34" s="110">
        <v>4618133824.2300005</v>
      </c>
      <c r="F34" s="111">
        <v>640182293.76999998</v>
      </c>
      <c r="G34" s="112">
        <v>5258316118</v>
      </c>
      <c r="H34" s="112">
        <v>5165693657.3299999</v>
      </c>
      <c r="I34" s="112">
        <v>5165693657.3299999</v>
      </c>
      <c r="J34" s="113">
        <v>547559833.09000015</v>
      </c>
      <c r="K34" s="57"/>
      <c r="L34" s="57"/>
      <c r="M34" s="57"/>
      <c r="N34" s="57"/>
    </row>
    <row r="35" spans="1:14" s="49" customFormat="1" ht="11.25">
      <c r="A35" s="48"/>
      <c r="B35" s="4"/>
      <c r="C35" s="144" t="s">
        <v>18</v>
      </c>
      <c r="D35" s="144"/>
      <c r="E35" s="114">
        <v>1453985329.6600001</v>
      </c>
      <c r="F35" s="115">
        <v>90878375.340000004</v>
      </c>
      <c r="G35" s="116">
        <v>1544863705</v>
      </c>
      <c r="H35" s="116">
        <v>1558585288.1099999</v>
      </c>
      <c r="I35" s="116">
        <v>1558585288.1099999</v>
      </c>
      <c r="J35" s="117">
        <v>104599958.44999981</v>
      </c>
      <c r="K35" s="57"/>
      <c r="L35" s="57"/>
      <c r="M35" s="57"/>
      <c r="N35" s="57"/>
    </row>
    <row r="36" spans="1:14" s="49" customFormat="1" ht="11.25" customHeight="1">
      <c r="A36" s="48"/>
      <c r="B36" s="4"/>
      <c r="C36" s="144" t="s">
        <v>20</v>
      </c>
      <c r="D36" s="144"/>
      <c r="E36" s="114">
        <v>22039373.25</v>
      </c>
      <c r="F36" s="115">
        <v>53760626.75</v>
      </c>
      <c r="G36" s="116">
        <v>75800000</v>
      </c>
      <c r="H36" s="116">
        <v>50434251.109999999</v>
      </c>
      <c r="I36" s="116">
        <v>50434251.109999999</v>
      </c>
      <c r="J36" s="117">
        <v>28394877.859999999</v>
      </c>
      <c r="K36" s="57"/>
      <c r="L36" s="57"/>
      <c r="M36" s="57"/>
      <c r="N36" s="57"/>
    </row>
    <row r="37" spans="1:14" s="49" customFormat="1" ht="11.25">
      <c r="A37" s="48"/>
      <c r="B37" s="4"/>
      <c r="C37" s="144" t="s">
        <v>21</v>
      </c>
      <c r="D37" s="144"/>
      <c r="E37" s="114">
        <v>478973729.97000003</v>
      </c>
      <c r="F37" s="115">
        <v>48326566.030000001</v>
      </c>
      <c r="G37" s="116">
        <v>527300296</v>
      </c>
      <c r="H37" s="116">
        <v>564685168.49000001</v>
      </c>
      <c r="I37" s="116">
        <v>564685168.49000001</v>
      </c>
      <c r="J37" s="117">
        <v>85711438.519999981</v>
      </c>
      <c r="K37" s="57"/>
      <c r="L37" s="57"/>
      <c r="M37" s="57"/>
      <c r="N37" s="57"/>
    </row>
    <row r="38" spans="1:14" s="49" customFormat="1" ht="11.25">
      <c r="A38" s="48"/>
      <c r="B38" s="4"/>
      <c r="C38" s="144" t="s">
        <v>22</v>
      </c>
      <c r="D38" s="144"/>
      <c r="E38" s="114">
        <v>38908965</v>
      </c>
      <c r="F38" s="115">
        <v>83011757</v>
      </c>
      <c r="G38" s="116">
        <v>121920722</v>
      </c>
      <c r="H38" s="116">
        <v>45260297</v>
      </c>
      <c r="I38" s="116">
        <v>45260297</v>
      </c>
      <c r="J38" s="117">
        <v>6351332</v>
      </c>
      <c r="K38" s="57"/>
      <c r="L38" s="57"/>
      <c r="M38" s="57"/>
      <c r="N38" s="57"/>
    </row>
    <row r="39" spans="1:14" s="49" customFormat="1" ht="11.25">
      <c r="A39" s="48"/>
      <c r="B39" s="4"/>
      <c r="C39" s="54"/>
      <c r="D39" s="96" t="s">
        <v>23</v>
      </c>
      <c r="E39" s="114">
        <v>38585657.090000004</v>
      </c>
      <c r="F39" s="115">
        <v>83230511.909999996</v>
      </c>
      <c r="G39" s="116">
        <v>121816169</v>
      </c>
      <c r="H39" s="116">
        <v>42673720.950000003</v>
      </c>
      <c r="I39" s="116">
        <v>42673720.950000003</v>
      </c>
      <c r="J39" s="117">
        <v>4088063.8599999994</v>
      </c>
      <c r="K39" s="57"/>
      <c r="L39" s="57"/>
      <c r="M39" s="57"/>
      <c r="N39" s="57"/>
    </row>
    <row r="40" spans="1:14" s="49" customFormat="1" ht="11.25">
      <c r="A40" s="48"/>
      <c r="B40" s="4"/>
      <c r="C40" s="54"/>
      <c r="D40" s="96" t="s">
        <v>24</v>
      </c>
      <c r="E40" s="114">
        <v>323307.92</v>
      </c>
      <c r="F40" s="115">
        <v>-218754.92</v>
      </c>
      <c r="G40" s="116">
        <v>104552.99999999997</v>
      </c>
      <c r="H40" s="116">
        <v>2586575.69</v>
      </c>
      <c r="I40" s="116">
        <v>2586575.69</v>
      </c>
      <c r="J40" s="117">
        <v>2263267.77</v>
      </c>
      <c r="K40" s="57"/>
      <c r="L40" s="57"/>
      <c r="M40" s="57"/>
      <c r="N40" s="57"/>
    </row>
    <row r="41" spans="1:14" s="49" customFormat="1" ht="11.25" customHeight="1">
      <c r="A41" s="48"/>
      <c r="B41" s="4"/>
      <c r="C41" s="144" t="s">
        <v>25</v>
      </c>
      <c r="D41" s="144"/>
      <c r="E41" s="114">
        <v>107403473.7</v>
      </c>
      <c r="F41" s="115">
        <v>2844643.3</v>
      </c>
      <c r="G41" s="116">
        <v>110248117</v>
      </c>
      <c r="H41" s="116">
        <v>137497867.41</v>
      </c>
      <c r="I41" s="116">
        <v>137497867.41</v>
      </c>
      <c r="J41" s="117">
        <v>30094393.709999993</v>
      </c>
      <c r="K41" s="57"/>
      <c r="L41" s="57"/>
      <c r="M41" s="57"/>
      <c r="N41" s="57"/>
    </row>
    <row r="42" spans="1:14" s="49" customFormat="1" ht="11.25">
      <c r="A42" s="48"/>
      <c r="B42" s="4"/>
      <c r="C42" s="54"/>
      <c r="D42" s="96" t="s">
        <v>23</v>
      </c>
      <c r="E42" s="114">
        <v>0</v>
      </c>
      <c r="F42" s="115">
        <v>0</v>
      </c>
      <c r="G42" s="116">
        <v>0</v>
      </c>
      <c r="H42" s="116">
        <v>0</v>
      </c>
      <c r="I42" s="116">
        <v>0</v>
      </c>
      <c r="J42" s="117">
        <v>0</v>
      </c>
      <c r="K42" s="57"/>
      <c r="L42" s="57"/>
      <c r="M42" s="57"/>
      <c r="N42" s="57"/>
    </row>
    <row r="43" spans="1:14" s="49" customFormat="1" ht="11.25">
      <c r="A43" s="48"/>
      <c r="B43" s="4"/>
      <c r="C43" s="54"/>
      <c r="D43" s="96" t="s">
        <v>24</v>
      </c>
      <c r="E43" s="114">
        <v>107403473.7</v>
      </c>
      <c r="F43" s="115">
        <v>2844643.3</v>
      </c>
      <c r="G43" s="116">
        <v>110248117</v>
      </c>
      <c r="H43" s="116">
        <v>137497867.41</v>
      </c>
      <c r="I43" s="116">
        <v>137497867.41</v>
      </c>
      <c r="J43" s="117">
        <v>30094393.709999993</v>
      </c>
      <c r="K43" s="57"/>
      <c r="L43" s="57"/>
      <c r="M43" s="57"/>
      <c r="N43" s="57"/>
    </row>
    <row r="44" spans="1:14" s="49" customFormat="1" ht="11.25" customHeight="1">
      <c r="A44" s="48"/>
      <c r="B44" s="4"/>
      <c r="C44" s="144" t="s">
        <v>27</v>
      </c>
      <c r="D44" s="144"/>
      <c r="E44" s="114">
        <v>2393333638.71</v>
      </c>
      <c r="F44" s="115">
        <v>139320003.28999999</v>
      </c>
      <c r="G44" s="116">
        <v>2532653642</v>
      </c>
      <c r="H44" s="116">
        <v>2553473610.3000002</v>
      </c>
      <c r="I44" s="116">
        <v>2553473610.3000002</v>
      </c>
      <c r="J44" s="117">
        <v>160139971.59000015</v>
      </c>
      <c r="K44" s="57"/>
      <c r="L44" s="57"/>
      <c r="M44" s="57"/>
      <c r="N44" s="57"/>
    </row>
    <row r="45" spans="1:14" s="49" customFormat="1" ht="11.25" customHeight="1">
      <c r="A45" s="48"/>
      <c r="B45" s="4"/>
      <c r="C45" s="144" t="s">
        <v>28</v>
      </c>
      <c r="D45" s="144"/>
      <c r="E45" s="114">
        <v>123489313.95</v>
      </c>
      <c r="F45" s="115">
        <v>222040322.05000001</v>
      </c>
      <c r="G45" s="116">
        <v>345529636</v>
      </c>
      <c r="H45" s="116">
        <v>255757175.27000001</v>
      </c>
      <c r="I45" s="116">
        <v>255757175.27000001</v>
      </c>
      <c r="J45" s="117">
        <v>132267861.32000001</v>
      </c>
      <c r="K45" s="57"/>
      <c r="L45" s="57"/>
      <c r="M45" s="57"/>
      <c r="N45" s="57"/>
    </row>
    <row r="46" spans="1:14" s="49" customFormat="1" ht="11.25">
      <c r="A46" s="48"/>
      <c r="B46" s="4"/>
      <c r="C46" s="54"/>
      <c r="D46" s="96"/>
      <c r="E46" s="114"/>
      <c r="F46" s="115"/>
      <c r="G46" s="116"/>
      <c r="H46" s="116"/>
      <c r="I46" s="116"/>
      <c r="J46" s="117"/>
      <c r="K46" s="57"/>
      <c r="L46" s="57"/>
      <c r="M46" s="57"/>
      <c r="N46" s="57"/>
    </row>
    <row r="47" spans="1:14" s="49" customFormat="1" ht="11.25" customHeight="1">
      <c r="A47" s="48"/>
      <c r="B47" s="11" t="s">
        <v>35</v>
      </c>
      <c r="C47" s="12"/>
      <c r="D47" s="96"/>
      <c r="E47" s="110">
        <v>0</v>
      </c>
      <c r="F47" s="111">
        <v>0</v>
      </c>
      <c r="G47" s="112">
        <v>0</v>
      </c>
      <c r="H47" s="112">
        <v>0</v>
      </c>
      <c r="I47" s="112">
        <v>0</v>
      </c>
      <c r="J47" s="113">
        <v>0</v>
      </c>
      <c r="K47" s="57"/>
      <c r="L47" s="57"/>
      <c r="M47" s="57"/>
      <c r="N47" s="57"/>
    </row>
    <row r="48" spans="1:14" s="49" customFormat="1" ht="11.25" customHeight="1">
      <c r="A48" s="48"/>
      <c r="B48" s="11"/>
      <c r="C48" s="144" t="s">
        <v>19</v>
      </c>
      <c r="D48" s="144"/>
      <c r="E48" s="114">
        <v>0</v>
      </c>
      <c r="F48" s="115">
        <v>0</v>
      </c>
      <c r="G48" s="116">
        <v>0</v>
      </c>
      <c r="H48" s="116">
        <v>0</v>
      </c>
      <c r="I48" s="116">
        <v>0</v>
      </c>
      <c r="J48" s="117">
        <v>0</v>
      </c>
      <c r="K48" s="57"/>
      <c r="L48" s="57"/>
      <c r="M48" s="57"/>
      <c r="N48" s="57"/>
    </row>
    <row r="49" spans="1:14" s="49" customFormat="1" ht="11.25" customHeight="1">
      <c r="A49" s="48"/>
      <c r="B49" s="4"/>
      <c r="C49" s="144" t="s">
        <v>26</v>
      </c>
      <c r="D49" s="144"/>
      <c r="E49" s="114">
        <v>0</v>
      </c>
      <c r="F49" s="115">
        <v>0</v>
      </c>
      <c r="G49" s="116">
        <v>0</v>
      </c>
      <c r="H49" s="116">
        <v>0</v>
      </c>
      <c r="I49" s="116">
        <v>0</v>
      </c>
      <c r="J49" s="117">
        <v>0</v>
      </c>
      <c r="K49" s="57"/>
      <c r="L49" s="57"/>
      <c r="M49" s="57"/>
      <c r="N49" s="57"/>
    </row>
    <row r="50" spans="1:14" s="49" customFormat="1" ht="11.25" customHeight="1">
      <c r="A50" s="48"/>
      <c r="B50" s="4"/>
      <c r="C50" s="144" t="s">
        <v>28</v>
      </c>
      <c r="D50" s="144"/>
      <c r="E50" s="114">
        <v>0</v>
      </c>
      <c r="F50" s="115">
        <v>0</v>
      </c>
      <c r="G50" s="116">
        <v>0</v>
      </c>
      <c r="H50" s="116">
        <v>0</v>
      </c>
      <c r="I50" s="116">
        <v>0</v>
      </c>
      <c r="J50" s="117">
        <v>0</v>
      </c>
      <c r="K50" s="57"/>
      <c r="L50" s="57"/>
      <c r="M50" s="57"/>
      <c r="N50" s="57"/>
    </row>
    <row r="51" spans="1:14" s="49" customFormat="1" ht="11.25">
      <c r="A51" s="48"/>
      <c r="B51" s="13"/>
      <c r="C51" s="55"/>
      <c r="D51" s="55"/>
      <c r="E51" s="114"/>
      <c r="F51" s="115"/>
      <c r="G51" s="116"/>
      <c r="H51" s="116"/>
      <c r="I51" s="116"/>
      <c r="J51" s="117"/>
      <c r="K51" s="57"/>
      <c r="L51" s="57"/>
      <c r="M51" s="57"/>
      <c r="N51" s="57"/>
    </row>
    <row r="52" spans="1:14" s="49" customFormat="1" ht="11.25" customHeight="1">
      <c r="A52" s="48"/>
      <c r="B52" s="11" t="s">
        <v>36</v>
      </c>
      <c r="C52" s="14"/>
      <c r="D52" s="96"/>
      <c r="E52" s="110">
        <v>0</v>
      </c>
      <c r="F52" s="111">
        <v>0</v>
      </c>
      <c r="G52" s="112">
        <v>0</v>
      </c>
      <c r="H52" s="112">
        <v>0</v>
      </c>
      <c r="I52" s="112">
        <v>0</v>
      </c>
      <c r="J52" s="113">
        <v>0</v>
      </c>
      <c r="K52" s="57"/>
      <c r="L52" s="57"/>
      <c r="M52" s="57"/>
      <c r="N52" s="57"/>
    </row>
    <row r="53" spans="1:14" s="49" customFormat="1" ht="11.25" customHeight="1">
      <c r="A53" s="48"/>
      <c r="B53" s="4"/>
      <c r="C53" s="144" t="s">
        <v>29</v>
      </c>
      <c r="D53" s="144"/>
      <c r="E53" s="114">
        <v>0</v>
      </c>
      <c r="F53" s="115">
        <v>0</v>
      </c>
      <c r="G53" s="116">
        <v>0</v>
      </c>
      <c r="H53" s="116">
        <v>0</v>
      </c>
      <c r="I53" s="116">
        <v>0</v>
      </c>
      <c r="J53" s="117">
        <v>0</v>
      </c>
      <c r="K53" s="57"/>
      <c r="L53" s="57"/>
      <c r="M53" s="57"/>
      <c r="N53" s="57"/>
    </row>
    <row r="54" spans="1:14" s="49" customFormat="1" ht="11.25">
      <c r="A54" s="48"/>
      <c r="B54" s="4"/>
      <c r="C54" s="14"/>
      <c r="D54" s="83"/>
      <c r="E54" s="114"/>
      <c r="F54" s="115"/>
      <c r="G54" s="116"/>
      <c r="H54" s="116"/>
      <c r="I54" s="116"/>
      <c r="J54" s="117"/>
      <c r="K54" s="57"/>
      <c r="L54" s="57"/>
      <c r="M54" s="57"/>
      <c r="N54" s="57"/>
    </row>
    <row r="55" spans="1:14" s="49" customFormat="1" ht="12">
      <c r="A55" s="48"/>
      <c r="B55" s="94"/>
      <c r="C55" s="95"/>
      <c r="D55" s="99" t="s">
        <v>30</v>
      </c>
      <c r="E55" s="118">
        <v>4618133824.2300005</v>
      </c>
      <c r="F55" s="119">
        <v>640182293.76999998</v>
      </c>
      <c r="G55" s="120">
        <v>5258316118</v>
      </c>
      <c r="H55" s="121">
        <v>5165693657.3299999</v>
      </c>
      <c r="I55" s="120">
        <v>5165693657.3299999</v>
      </c>
      <c r="J55" s="120">
        <v>547559833.09000015</v>
      </c>
      <c r="K55" s="57"/>
      <c r="L55" s="57"/>
      <c r="M55" s="57"/>
      <c r="N55" s="57"/>
    </row>
    <row r="56" spans="1:14" s="49" customFormat="1" ht="11.25">
      <c r="A56" s="48"/>
      <c r="B56" s="57"/>
      <c r="C56" s="57"/>
      <c r="D56" s="57"/>
      <c r="E56" s="57"/>
      <c r="F56" s="52"/>
      <c r="G56" s="53"/>
      <c r="H56" s="58"/>
      <c r="I56" s="58"/>
      <c r="J56" s="58"/>
      <c r="K56" s="57"/>
      <c r="L56" s="57"/>
      <c r="M56" s="57"/>
      <c r="N56" s="57"/>
    </row>
    <row r="57" spans="1:14" s="49" customFormat="1" ht="12">
      <c r="A57" s="48"/>
      <c r="B57" s="159" t="s">
        <v>42</v>
      </c>
      <c r="C57" s="159"/>
      <c r="D57" s="159"/>
      <c r="E57" s="159"/>
      <c r="F57" s="159"/>
      <c r="G57" s="159"/>
      <c r="H57" s="159"/>
      <c r="I57" s="159"/>
      <c r="J57" s="159"/>
      <c r="K57" s="57"/>
      <c r="L57" s="57"/>
      <c r="M57" s="57"/>
      <c r="N57" s="57"/>
    </row>
    <row r="58" spans="1:14" s="49" customFormat="1" ht="12">
      <c r="A58" s="48"/>
      <c r="B58" s="100"/>
      <c r="C58" s="100"/>
      <c r="D58" s="100"/>
      <c r="E58" s="100"/>
      <c r="F58" s="100"/>
      <c r="G58" s="100"/>
      <c r="H58" s="100"/>
      <c r="I58" s="100"/>
      <c r="J58" s="100"/>
      <c r="K58" s="57"/>
      <c r="L58" s="57"/>
      <c r="M58" s="57"/>
      <c r="N58" s="57"/>
    </row>
    <row r="59" spans="1:14" s="49" customFormat="1" ht="12">
      <c r="A59" s="48"/>
      <c r="B59" s="100"/>
      <c r="C59" s="100"/>
      <c r="D59" s="100"/>
      <c r="E59" s="100"/>
      <c r="F59" s="100"/>
      <c r="G59" s="100"/>
      <c r="H59" s="100"/>
      <c r="I59" s="100"/>
      <c r="J59" s="100"/>
      <c r="K59" s="57"/>
      <c r="L59" s="57"/>
      <c r="M59" s="57"/>
      <c r="N59" s="57"/>
    </row>
    <row r="60" spans="1:14" s="49" customFormat="1" ht="11.25">
      <c r="A60" s="48"/>
      <c r="B60" s="56"/>
      <c r="C60" s="56"/>
      <c r="D60" s="56"/>
      <c r="E60" s="56"/>
      <c r="F60" s="56"/>
      <c r="G60" s="56"/>
      <c r="H60" s="56"/>
      <c r="I60" s="56"/>
      <c r="J60" s="56"/>
      <c r="K60" s="57"/>
      <c r="L60" s="57"/>
      <c r="M60" s="57"/>
      <c r="N60" s="57"/>
    </row>
    <row r="61" spans="1:14" s="49" customFormat="1" ht="11.25">
      <c r="A61" s="48"/>
      <c r="B61" s="160" t="s">
        <v>46</v>
      </c>
      <c r="C61" s="160"/>
      <c r="D61" s="160"/>
      <c r="E61" s="160"/>
      <c r="F61" s="50"/>
      <c r="G61" s="51"/>
      <c r="H61" s="161" t="s">
        <v>47</v>
      </c>
      <c r="I61" s="161"/>
      <c r="J61" s="161"/>
      <c r="K61" s="57"/>
      <c r="L61" s="57"/>
      <c r="M61" s="57"/>
      <c r="N61" s="57"/>
    </row>
    <row r="62" spans="1:14" s="49" customFormat="1" ht="11.25">
      <c r="A62" s="48"/>
      <c r="B62" s="162" t="s">
        <v>43</v>
      </c>
      <c r="C62" s="162"/>
      <c r="D62" s="162"/>
      <c r="E62" s="162"/>
      <c r="F62" s="52"/>
      <c r="G62" s="53"/>
      <c r="H62" s="163" t="s">
        <v>44</v>
      </c>
      <c r="I62" s="163"/>
      <c r="J62" s="163"/>
      <c r="K62" s="57"/>
      <c r="L62" s="57"/>
      <c r="M62" s="57"/>
      <c r="N62" s="57"/>
    </row>
    <row r="63" spans="1:14" s="49" customFormat="1" ht="11.25">
      <c r="A63" s="48"/>
      <c r="B63" s="57"/>
      <c r="C63" s="57"/>
      <c r="D63" s="57"/>
      <c r="E63" s="57"/>
      <c r="F63" s="52"/>
      <c r="G63" s="53"/>
      <c r="H63" s="58"/>
      <c r="I63" s="58"/>
      <c r="J63" s="58"/>
      <c r="K63" s="57"/>
      <c r="L63" s="57"/>
      <c r="M63" s="57"/>
      <c r="N63" s="57"/>
    </row>
    <row r="64" spans="1:14" s="49" customFormat="1" ht="11.25">
      <c r="A64" s="48"/>
      <c r="B64" s="57"/>
      <c r="C64" s="57"/>
      <c r="D64" s="57"/>
      <c r="E64" s="57"/>
      <c r="F64" s="52"/>
      <c r="G64" s="53"/>
      <c r="H64" s="58"/>
      <c r="I64" s="58"/>
      <c r="J64" s="58"/>
      <c r="K64" s="57"/>
      <c r="L64" s="57"/>
      <c r="M64" s="57"/>
      <c r="N64" s="57"/>
    </row>
    <row r="65" spans="1:14" s="49" customFormat="1" ht="11.25">
      <c r="A65" s="48"/>
      <c r="B65" s="57"/>
      <c r="C65" s="57"/>
      <c r="D65" s="57"/>
      <c r="E65" s="57"/>
      <c r="F65" s="52"/>
      <c r="G65" s="53"/>
      <c r="H65" s="58"/>
      <c r="I65" s="58"/>
      <c r="J65" s="58"/>
      <c r="K65" s="57"/>
      <c r="L65" s="57"/>
      <c r="M65" s="57"/>
      <c r="N65" s="57"/>
    </row>
    <row r="66" spans="1:14" s="49" customFormat="1" ht="11.25">
      <c r="A66" s="48"/>
      <c r="B66" s="57"/>
      <c r="C66" s="57"/>
      <c r="D66" s="57"/>
      <c r="E66" s="57"/>
      <c r="F66" s="52"/>
      <c r="G66" s="53"/>
      <c r="H66" s="58"/>
      <c r="I66" s="58"/>
      <c r="J66" s="58"/>
      <c r="K66" s="57"/>
      <c r="L66" s="57"/>
      <c r="M66" s="57"/>
      <c r="N66" s="57"/>
    </row>
    <row r="67" spans="1:14" s="49" customFormat="1" ht="11.25">
      <c r="A67" s="48"/>
      <c r="B67" s="57"/>
      <c r="C67" s="57"/>
      <c r="D67" s="57"/>
      <c r="E67" s="57"/>
      <c r="F67" s="52"/>
      <c r="G67" s="53"/>
      <c r="H67" s="58"/>
      <c r="I67" s="58"/>
      <c r="J67" s="58"/>
      <c r="K67" s="57"/>
      <c r="L67" s="57"/>
      <c r="M67" s="57"/>
      <c r="N67" s="57"/>
    </row>
    <row r="68" spans="1:14" s="49" customFormat="1" ht="11.25">
      <c r="A68" s="48"/>
      <c r="B68" s="57"/>
      <c r="C68" s="57"/>
      <c r="D68" s="57"/>
      <c r="E68" s="57"/>
      <c r="F68" s="52"/>
      <c r="G68" s="53"/>
      <c r="H68" s="58"/>
      <c r="I68" s="58"/>
      <c r="J68" s="58"/>
      <c r="K68" s="57"/>
      <c r="L68" s="57"/>
      <c r="M68" s="57"/>
      <c r="N68" s="57"/>
    </row>
    <row r="69" spans="1:14" s="49" customFormat="1" ht="11.25">
      <c r="A69" s="48"/>
      <c r="B69" s="57"/>
      <c r="C69" s="57"/>
      <c r="D69" s="57"/>
      <c r="E69" s="57"/>
      <c r="F69" s="52"/>
      <c r="G69" s="53"/>
      <c r="H69" s="58"/>
      <c r="I69" s="58"/>
      <c r="J69" s="58"/>
      <c r="K69" s="57"/>
      <c r="L69" s="57"/>
      <c r="M69" s="57"/>
      <c r="N69" s="57"/>
    </row>
    <row r="70" spans="1:14" s="49" customFormat="1" ht="11.25">
      <c r="A70" s="48"/>
      <c r="B70" s="57"/>
      <c r="C70" s="57"/>
      <c r="D70" s="57"/>
      <c r="E70" s="57"/>
      <c r="F70" s="52"/>
      <c r="G70" s="53"/>
      <c r="H70" s="58"/>
      <c r="I70" s="58"/>
      <c r="J70" s="58"/>
      <c r="K70" s="57"/>
      <c r="L70" s="57"/>
      <c r="M70" s="57"/>
      <c r="N70" s="57"/>
    </row>
    <row r="71" spans="1:14" s="49" customFormat="1" ht="11.25">
      <c r="A71" s="48"/>
      <c r="B71" s="57"/>
      <c r="C71" s="57"/>
      <c r="D71" s="57"/>
      <c r="E71" s="57"/>
      <c r="F71" s="52"/>
      <c r="G71" s="53"/>
      <c r="H71" s="58"/>
      <c r="I71" s="58"/>
      <c r="J71" s="58"/>
      <c r="K71" s="57"/>
      <c r="L71" s="57"/>
      <c r="M71" s="57"/>
      <c r="N71" s="57"/>
    </row>
    <row r="72" spans="1:14" s="49" customFormat="1" ht="11.25">
      <c r="A72" s="48"/>
      <c r="B72" s="57"/>
      <c r="C72" s="57"/>
      <c r="D72" s="57"/>
      <c r="E72" s="57"/>
      <c r="F72" s="52"/>
      <c r="G72" s="53"/>
      <c r="H72" s="58"/>
      <c r="I72" s="58"/>
      <c r="J72" s="58"/>
      <c r="K72" s="57"/>
      <c r="L72" s="57"/>
      <c r="M72" s="57"/>
      <c r="N72" s="57"/>
    </row>
    <row r="73" spans="1:14" s="49" customFormat="1" ht="11.25">
      <c r="A73" s="48"/>
      <c r="B73" s="57"/>
      <c r="C73" s="57"/>
      <c r="D73" s="57"/>
      <c r="E73" s="57"/>
      <c r="F73" s="52"/>
      <c r="G73" s="53"/>
      <c r="H73" s="58"/>
      <c r="I73" s="58"/>
      <c r="J73" s="58"/>
      <c r="K73" s="57"/>
      <c r="L73" s="57"/>
      <c r="M73" s="57"/>
      <c r="N73" s="57"/>
    </row>
  </sheetData>
  <mergeCells count="40">
    <mergeCell ref="C18:D18"/>
    <mergeCell ref="B3:J3"/>
    <mergeCell ref="B6:J6"/>
    <mergeCell ref="G9:H9"/>
    <mergeCell ref="B13:D13"/>
    <mergeCell ref="B14:D14"/>
    <mergeCell ref="B15:D15"/>
    <mergeCell ref="B16:D16"/>
    <mergeCell ref="B17:D17"/>
    <mergeCell ref="B2:J2"/>
    <mergeCell ref="B4:J4"/>
    <mergeCell ref="B5:J5"/>
    <mergeCell ref="B7:J7"/>
    <mergeCell ref="B9:D11"/>
    <mergeCell ref="C19:D19"/>
    <mergeCell ref="B20:D20"/>
    <mergeCell ref="C21:D21"/>
    <mergeCell ref="C22:D22"/>
    <mergeCell ref="B23:D23"/>
    <mergeCell ref="B24:D24"/>
    <mergeCell ref="B25:D25"/>
    <mergeCell ref="B26:D26"/>
    <mergeCell ref="B30:D32"/>
    <mergeCell ref="G30:H30"/>
    <mergeCell ref="C35:D35"/>
    <mergeCell ref="C36:D36"/>
    <mergeCell ref="C37:D37"/>
    <mergeCell ref="C38:D38"/>
    <mergeCell ref="C50:D50"/>
    <mergeCell ref="C53:D53"/>
    <mergeCell ref="C41:D41"/>
    <mergeCell ref="C44:D44"/>
    <mergeCell ref="C45:D45"/>
    <mergeCell ref="C48:D48"/>
    <mergeCell ref="C49:D49"/>
    <mergeCell ref="B57:J57"/>
    <mergeCell ref="B61:E61"/>
    <mergeCell ref="H61:J61"/>
    <mergeCell ref="B62:E62"/>
    <mergeCell ref="H62:J62"/>
  </mergeCells>
  <printOptions horizontalCentered="1" verticalCentered="1"/>
  <pageMargins left="0.19685039370078741" right="0.19685039370078741" top="1.22" bottom="0.35433070866141736" header="0.24" footer="0"/>
  <pageSetup scale="85" orientation="portrait" r:id="rId1"/>
  <ignoredErrors>
    <ignoredError sqref="E11:J11 E32: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2014-09-04T16:46:21Z</dcterms:created>
  <dcterms:modified xsi:type="dcterms:W3CDTF">2016-06-08T20:49:55Z</dcterms:modified>
</cp:coreProperties>
</file>