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450" windowWidth="20520" windowHeight="613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J50" i="2"/>
  <c r="J63" s="1"/>
  <c r="K50"/>
  <c r="K63" s="1"/>
  <c r="K44"/>
  <c r="J44"/>
  <c r="E26" l="1"/>
  <c r="F26"/>
  <c r="E41"/>
  <c r="F41"/>
  <c r="J38"/>
  <c r="K38"/>
  <c r="K27"/>
  <c r="J27"/>
  <c r="J40" s="1"/>
  <c r="J65" s="1"/>
  <c r="E43" l="1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<sst xmlns="http://schemas.openxmlformats.org/spreadsheetml/2006/main" count="69" uniqueCount="68">
  <si>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</si>
  <si>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</si>
  <si>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</si>
  <si>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</si>
  <si>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</si>
  <si>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</si>
  <si>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</si>
  <si>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</si>
  <si>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</si>
  <si>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</si>
  <si>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</si>
  <si>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</si>
  <si>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</si>
  <si>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</si>
  <si>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</si>
  <si>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</si>
  <si>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</si>
  <si>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</si>
  <si>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</si>
  <si>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</si>
  <si>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</si>
  <si>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</si>
  <si>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</si>
  <si>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</si>
  <si>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</si>
  <si>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</si>
  <si>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</si>
  <si>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</si>
  <si>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</si>
  <si>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</si>
  <si>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</si>
  <si>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</si>
  <si>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</si>
  <si>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</si>
  <si>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</si>
  <si>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</si>
  <si>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</si>
  <si>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</si>
  <si>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</si>
  <si>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</si>
  <si>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</si>
  <si>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</si>
  <si>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</si>
  <si>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</si>
  <si>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</si>
  <si>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</si>
  <si>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</si>
  <si>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</si>
  <si>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</si>
  <si>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</si>
  <si>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</si>
  <si>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</si>
  <si>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</si>
  <si>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</si>
  <si>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</si>
  <si>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</si>
  <si>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</si>
  <si>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</si>
  <si>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</si>
  <si>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</si>
  <si>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</si>
  <si>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</si>
  <si>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</si>
  <si>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</si>
  <si>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</si>
  <si>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</si>
  <si>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</si>
  <si>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Mayo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</si>
</sst>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C37" zoomScaleNormal="100" zoomScaleSheetLayoutView="100" workbookViewId="0">
      <selection activeCell="E41" sqref="E41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1572626579</v>
      </c>
      <c r="F18" s="46">
        <v>1469819115.3800001</v>
      </c>
      <c r="G18" s="47"/>
      <c r="H18" s="86" t="s">
        <v>8</v>
      </c>
      <c r="I18" s="86"/>
      <c r="J18" s="50">
        <v>408128037.83999997</v>
      </c>
      <c r="K18" s="51">
        <v>106614842.58</v>
      </c>
      <c r="L18" s="4"/>
      <c r="M18" s="1"/>
    </row>
    <row r="19" spans="2:13">
      <c r="B19" s="31"/>
      <c r="C19" s="86" t="s">
        <v>9</v>
      </c>
      <c r="D19" s="86"/>
      <c r="E19" s="45">
        <v>25243596</v>
      </c>
      <c r="F19" s="46">
        <v>127391415.28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-11931565.01</v>
      </c>
      <c r="F20" s="46">
        <v>125993.45</v>
      </c>
      <c r="G20" s="47"/>
      <c r="H20" s="86" t="s">
        <v>12</v>
      </c>
      <c r="I20" s="86"/>
      <c r="J20" s="50">
        <v>18280578.030000001</v>
      </c>
      <c r="K20" s="51">
        <v>15655861.119999999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134873985.58000001</v>
      </c>
      <c r="F22" s="46">
        <v>22100647.739999998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-167671766.94</v>
      </c>
      <c r="K23" s="51">
        <v>71001104.049999997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201105581.32999998</v>
      </c>
      <c r="K25" s="51">
        <v>16429112.310000001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1720812595.5699999</v>
      </c>
      <c r="F26" s="54">
        <f>SUM(F18:F25)</f>
        <v>1619437171.8500001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515879099.26999998</v>
      </c>
      <c r="K27" s="52">
        <f>SUM(K18:K26)</f>
        <v>265737589.06999999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159387785.80000001</v>
      </c>
      <c r="F31" s="46">
        <v>18457309.870000001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0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4650603001.75</v>
      </c>
      <c r="F33" s="46">
        <v>4062544859.1100001</v>
      </c>
      <c r="G33" s="47"/>
      <c r="H33" s="86" t="s">
        <v>31</v>
      </c>
      <c r="I33" s="86"/>
      <c r="J33" s="50">
        <v>1029525110.83</v>
      </c>
      <c r="K33" s="51">
        <v>1059887530.83</v>
      </c>
      <c r="L33" s="4"/>
      <c r="M33" s="1"/>
    </row>
    <row r="34" spans="2:13">
      <c r="B34" s="31"/>
      <c r="C34" s="86" t="s">
        <v>32</v>
      </c>
      <c r="D34" s="86"/>
      <c r="E34" s="45">
        <v>1327569087.52</v>
      </c>
      <c r="F34" s="46">
        <v>1217042190.3399999</v>
      </c>
      <c r="G34" s="47"/>
      <c r="H34" s="86" t="s">
        <v>33</v>
      </c>
      <c r="I34" s="86"/>
      <c r="J34" s="50">
        <v>3842154.67</v>
      </c>
      <c r="K34" s="51">
        <v>-21864857.57</v>
      </c>
      <c r="L34" s="4"/>
      <c r="M34" s="1"/>
    </row>
    <row r="35" spans="2:13">
      <c r="B35" s="31"/>
      <c r="C35" s="86" t="s">
        <v>34</v>
      </c>
      <c r="D35" s="86"/>
      <c r="E35" s="45">
        <v>88445397.629999995</v>
      </c>
      <c r="F35" s="46">
        <v>34599109.219999999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-98904094.849999994</v>
      </c>
      <c r="F36" s="46">
        <v>-37546683.409999996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1033367265.5</v>
      </c>
      <c r="K38" s="52">
        <f>SUM(K31:K37)</f>
        <v>1038022673.26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1549246364.77</v>
      </c>
      <c r="K40" s="52">
        <f>SUM(K27,K38)</f>
        <v>1303760262.3299999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6130454641.3900003</v>
      </c>
      <c r="F41" s="55">
        <f>SUM(F31:F40)</f>
        <v>5295096785.1300001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7851267236.96</v>
      </c>
      <c r="F43" s="55">
        <f>SUM(F26,F41)</f>
        <v>6914533956.9800005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0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6302020872.6199999</v>
      </c>
      <c r="K50" s="52">
        <f>SUM(K52:K56)</f>
        <v>5610773694.6499996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973920231.44000006</v>
      </c>
      <c r="K52" s="50">
        <v>1038219721.52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3534707183.3800001</v>
      </c>
      <c r="K53" s="50">
        <v>2779160515.3299999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SUM(J50)</f>
        <v>6302020872.6199999</v>
      </c>
      <c r="K63" s="44">
        <f>SUM(K50)</f>
        <v>5610773694.6499996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SUM(J40,J50)</f>
        <v>7851267237.3899994</v>
      </c>
      <c r="K65" s="44">
        <f>SUM(K40,K63)</f>
        <v>6914533956.9799995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87" t="s">
        <v>63</v>
      </c>
      <c r="E74" s="87"/>
      <c r="F74" s="17"/>
      <c r="G74" s="17"/>
      <c r="H74" s="87" t="s">
        <v>64</v>
      </c>
      <c r="I74" s="87"/>
      <c r="J74" s="6"/>
      <c r="K74" s="17"/>
      <c r="L74" s="1"/>
      <c r="M74" s="1"/>
    </row>
    <row r="75" spans="2:13">
      <c r="B75" s="1"/>
      <c r="C75" s="21"/>
      <c r="D75" s="88" t="s">
        <v>65</v>
      </c>
      <c r="E75" s="88"/>
      <c r="F75" s="22"/>
      <c r="G75" s="22"/>
      <c r="H75" s="88" t="s">
        <v>66</v>
      </c>
      <c r="I75" s="88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2017-07-26T21:15:03Z</dcterms:modified>
</cp:coreProperties>
</file>