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65" yWindow="3495" windowWidth="15960" windowHeight="573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J50"/>
  <c r="J63"/>
  <c r="K63"/>
  <c r="K44"/>
  <c r="J44"/>
  <c r="E26" l="1"/>
  <c r="F26"/>
  <c r="E41"/>
  <c r="F41"/>
  <c r="J38"/>
  <c r="K38"/>
  <c r="K27"/>
  <c r="J27"/>
  <c r="J40" s="1"/>
  <c r="J65" s="1"/>
  <c r="E43" l="1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<sst xmlns="http://schemas.openxmlformats.org/spreadsheetml/2006/main" count="69" uniqueCount="68">
  <si>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</si>
  <si>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</si>
  <si>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</si>
  <si>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</si>
  <si>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</si>
  <si>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</si>
  <si>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</si>
  <si>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</si>
  <si>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</si>
  <si>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</si>
  <si>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</si>
  <si>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</si>
  <si>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</si>
  <si>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</si>
  <si>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</si>
  <si>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</si>
  <si>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</si>
  <si>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</si>
  <si>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</si>
  <si>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</si>
  <si>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</si>
  <si>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</si>
  <si>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</si>
  <si>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</si>
  <si>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</si>
  <si>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</si>
  <si>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</si>
  <si>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</si>
  <si>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</si>
  <si>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</si>
  <si>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</si>
  <si>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</si>
  <si>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</si>
  <si>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</si>
  <si>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</si>
  <si>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</si>
  <si>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</si>
  <si>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</si>
  <si>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</si>
  <si>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</si>
  <si>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</si>
  <si>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</si>
  <si>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</si>
  <si>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</si>
  <si>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</si>
  <si>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</si>
  <si>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</si>
  <si>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</si>
  <si>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</si>
  <si>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</si>
  <si>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</si>
  <si>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</si>
  <si>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</si>
  <si>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</si>
  <si>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</si>
  <si>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</si>
  <si>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</si>
  <si>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</si>
  <si>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</si>
  <si>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</si>
  <si>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</si>
  <si>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</si>
  <si>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</si>
  <si>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</si>
  <si>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</si>
  <si>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</si>
  <si>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</si>
  <si>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30 de Junio del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</si>
</sst>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E10" zoomScaleNormal="100" zoomScaleSheetLayoutView="100" workbookViewId="0">
      <selection activeCell="J50" sqref="J50:K50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21" customHeight="1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20.25" customHeight="1">
      <c r="A4" s="56"/>
      <c r="C4" s="64"/>
      <c r="D4" s="77" t="s">
        <v>67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8" customHeight="1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78" t="s">
        <v>2</v>
      </c>
      <c r="C10" s="79"/>
      <c r="D10" s="79"/>
      <c r="E10" s="75">
        <v>2017</v>
      </c>
      <c r="F10" s="75">
        <v>2016</v>
      </c>
      <c r="G10" s="79" t="s">
        <v>2</v>
      </c>
      <c r="H10" s="79"/>
      <c r="I10" s="79"/>
      <c r="J10" s="75">
        <v>2017</v>
      </c>
      <c r="K10" s="82">
        <v>2016</v>
      </c>
      <c r="L10" s="83"/>
      <c r="M10" s="1"/>
    </row>
    <row r="11" spans="1:14" ht="12" customHeight="1">
      <c r="B11" s="80"/>
      <c r="C11" s="81"/>
      <c r="D11" s="81"/>
      <c r="E11" s="76"/>
      <c r="F11" s="76"/>
      <c r="G11" s="79"/>
      <c r="H11" s="79"/>
      <c r="I11" s="79"/>
      <c r="J11" s="76"/>
      <c r="K11" s="82"/>
      <c r="L11" s="83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4" t="s">
        <v>3</v>
      </c>
      <c r="D14" s="84"/>
      <c r="E14" s="27"/>
      <c r="F14" s="22"/>
      <c r="G14" s="22"/>
      <c r="H14" s="84" t="s">
        <v>4</v>
      </c>
      <c r="I14" s="84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85" t="s">
        <v>5</v>
      </c>
      <c r="D16" s="85"/>
      <c r="E16" s="27"/>
      <c r="F16" s="22"/>
      <c r="G16" s="22"/>
      <c r="H16" s="85" t="s">
        <v>6</v>
      </c>
      <c r="I16" s="85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6" t="s">
        <v>7</v>
      </c>
      <c r="D18" s="86"/>
      <c r="E18" s="45">
        <v>1368716249.3699999</v>
      </c>
      <c r="F18" s="46">
        <v>1437139214.7299998</v>
      </c>
      <c r="G18" s="47"/>
      <c r="H18" s="86" t="s">
        <v>8</v>
      </c>
      <c r="I18" s="86"/>
      <c r="J18" s="50">
        <v>405898728.61000001</v>
      </c>
      <c r="K18" s="51">
        <v>138204438.31999999</v>
      </c>
      <c r="L18" s="4"/>
      <c r="M18" s="1"/>
    </row>
    <row r="19" spans="2:13">
      <c r="B19" s="31"/>
      <c r="C19" s="86" t="s">
        <v>9</v>
      </c>
      <c r="D19" s="86"/>
      <c r="E19" s="45">
        <v>24906444.119999997</v>
      </c>
      <c r="F19" s="46">
        <v>89470760.940000013</v>
      </c>
      <c r="G19" s="47"/>
      <c r="H19" s="86" t="s">
        <v>10</v>
      </c>
      <c r="I19" s="86"/>
      <c r="J19" s="50">
        <v>0</v>
      </c>
      <c r="K19" s="51">
        <v>0</v>
      </c>
      <c r="L19" s="4"/>
      <c r="M19" s="1"/>
    </row>
    <row r="20" spans="2:13">
      <c r="B20" s="31"/>
      <c r="C20" s="86" t="s">
        <v>11</v>
      </c>
      <c r="D20" s="86"/>
      <c r="E20" s="45">
        <v>11875324.66</v>
      </c>
      <c r="F20" s="46">
        <v>125993.45</v>
      </c>
      <c r="G20" s="47"/>
      <c r="H20" s="86" t="s">
        <v>12</v>
      </c>
      <c r="I20" s="86"/>
      <c r="J20" s="50">
        <v>15769159.859999999</v>
      </c>
      <c r="K20" s="51">
        <v>13505033.09</v>
      </c>
      <c r="L20" s="4"/>
      <c r="M20" s="1"/>
    </row>
    <row r="21" spans="2:13">
      <c r="B21" s="31"/>
      <c r="C21" s="86" t="s">
        <v>13</v>
      </c>
      <c r="D21" s="86"/>
      <c r="E21" s="45">
        <v>0</v>
      </c>
      <c r="F21" s="46">
        <v>0</v>
      </c>
      <c r="G21" s="47"/>
      <c r="H21" s="86" t="s">
        <v>14</v>
      </c>
      <c r="I21" s="86"/>
      <c r="J21" s="50">
        <v>0</v>
      </c>
      <c r="K21" s="51">
        <v>0</v>
      </c>
      <c r="L21" s="4"/>
      <c r="M21" s="1"/>
    </row>
    <row r="22" spans="2:13">
      <c r="B22" s="31"/>
      <c r="C22" s="86" t="s">
        <v>15</v>
      </c>
      <c r="D22" s="86"/>
      <c r="E22" s="45">
        <v>140468711.13999999</v>
      </c>
      <c r="F22" s="46">
        <v>30098252.719999999</v>
      </c>
      <c r="G22" s="47"/>
      <c r="H22" s="86" t="s">
        <v>16</v>
      </c>
      <c r="I22" s="86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86" t="s">
        <v>17</v>
      </c>
      <c r="D23" s="86"/>
      <c r="E23" s="45">
        <v>0</v>
      </c>
      <c r="F23" s="46">
        <v>0</v>
      </c>
      <c r="G23" s="47"/>
      <c r="H23" s="86" t="s">
        <v>18</v>
      </c>
      <c r="I23" s="86"/>
      <c r="J23" s="50">
        <v>-173115997.16999999</v>
      </c>
      <c r="K23" s="51">
        <v>78832720.079999998</v>
      </c>
      <c r="L23" s="4"/>
      <c r="M23" s="1"/>
    </row>
    <row r="24" spans="2:13">
      <c r="B24" s="31"/>
      <c r="C24" s="86" t="s">
        <v>19</v>
      </c>
      <c r="D24" s="86"/>
      <c r="E24" s="45">
        <v>0</v>
      </c>
      <c r="F24" s="46">
        <v>0</v>
      </c>
      <c r="G24" s="47"/>
      <c r="H24" s="86" t="s">
        <v>20</v>
      </c>
      <c r="I24" s="86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86" t="s">
        <v>21</v>
      </c>
      <c r="I25" s="86"/>
      <c r="J25" s="50">
        <v>198732328.30000001</v>
      </c>
      <c r="K25" s="51">
        <v>-28746935.539999999</v>
      </c>
      <c r="L25" s="4"/>
      <c r="M25" s="1"/>
    </row>
    <row r="26" spans="2:13">
      <c r="B26" s="31"/>
      <c r="C26" s="85" t="s">
        <v>22</v>
      </c>
      <c r="D26" s="85"/>
      <c r="E26" s="54">
        <f>SUM(E18:E25)</f>
        <v>1545966729.29</v>
      </c>
      <c r="F26" s="54">
        <f>SUM(F18:F25)</f>
        <v>1556834221.8399999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85" t="s">
        <v>23</v>
      </c>
      <c r="I27" s="85"/>
      <c r="J27" s="52">
        <f>SUM(J18:J26)</f>
        <v>503320888.61000007</v>
      </c>
      <c r="K27" s="52">
        <f>SUM(K18:K26)</f>
        <v>257831924.96000001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85" t="s">
        <v>24</v>
      </c>
      <c r="D29" s="85"/>
      <c r="E29" s="45"/>
      <c r="F29" s="46"/>
      <c r="G29" s="47"/>
      <c r="H29" s="85" t="s">
        <v>25</v>
      </c>
      <c r="I29" s="85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86" t="s">
        <v>26</v>
      </c>
      <c r="D31" s="86"/>
      <c r="E31" s="45">
        <v>159387785.80000001</v>
      </c>
      <c r="F31" s="46">
        <v>17244860.079999998</v>
      </c>
      <c r="G31" s="47"/>
      <c r="H31" s="86" t="s">
        <v>27</v>
      </c>
      <c r="I31" s="86"/>
      <c r="J31" s="52">
        <v>0</v>
      </c>
      <c r="K31" s="51">
        <v>0</v>
      </c>
      <c r="L31" s="4"/>
      <c r="M31" s="1"/>
    </row>
    <row r="32" spans="2:13">
      <c r="B32" s="31"/>
      <c r="C32" s="86" t="s">
        <v>28</v>
      </c>
      <c r="D32" s="86"/>
      <c r="E32" s="45">
        <v>3353463.54</v>
      </c>
      <c r="F32" s="46">
        <v>0</v>
      </c>
      <c r="G32" s="47"/>
      <c r="H32" s="86" t="s">
        <v>29</v>
      </c>
      <c r="I32" s="86"/>
      <c r="J32" s="52">
        <v>0</v>
      </c>
      <c r="K32" s="51">
        <v>0</v>
      </c>
      <c r="L32" s="4"/>
      <c r="M32" s="1"/>
    </row>
    <row r="33" spans="2:13">
      <c r="B33" s="31"/>
      <c r="C33" s="86" t="s">
        <v>30</v>
      </c>
      <c r="D33" s="86"/>
      <c r="E33" s="45">
        <v>4698035061.75</v>
      </c>
      <c r="F33" s="46">
        <v>4075173182.8200002</v>
      </c>
      <c r="G33" s="47"/>
      <c r="H33" s="86" t="s">
        <v>31</v>
      </c>
      <c r="I33" s="86"/>
      <c r="J33" s="50">
        <v>1029525110.83</v>
      </c>
      <c r="K33" s="51">
        <v>1059887530.83</v>
      </c>
      <c r="L33" s="4"/>
      <c r="M33" s="1"/>
    </row>
    <row r="34" spans="2:13">
      <c r="B34" s="31"/>
      <c r="C34" s="86" t="s">
        <v>32</v>
      </c>
      <c r="D34" s="86"/>
      <c r="E34" s="45">
        <v>1329101055.27</v>
      </c>
      <c r="F34" s="46">
        <v>1219022880.8000002</v>
      </c>
      <c r="G34" s="47"/>
      <c r="H34" s="86" t="s">
        <v>33</v>
      </c>
      <c r="I34" s="86"/>
      <c r="J34" s="50">
        <v>3682855.88</v>
      </c>
      <c r="K34" s="51">
        <v>-21864857.57</v>
      </c>
      <c r="L34" s="4"/>
      <c r="M34" s="1"/>
    </row>
    <row r="35" spans="2:13">
      <c r="B35" s="31"/>
      <c r="C35" s="86" t="s">
        <v>34</v>
      </c>
      <c r="D35" s="86"/>
      <c r="E35" s="45">
        <v>89001348.160000011</v>
      </c>
      <c r="F35" s="46">
        <v>34599109.219999999</v>
      </c>
      <c r="G35" s="47"/>
      <c r="H35" s="86" t="s">
        <v>35</v>
      </c>
      <c r="I35" s="86"/>
      <c r="J35" s="52">
        <v>0</v>
      </c>
      <c r="K35" s="51">
        <v>0</v>
      </c>
      <c r="L35" s="4"/>
      <c r="M35" s="1"/>
    </row>
    <row r="36" spans="2:13">
      <c r="B36" s="31"/>
      <c r="C36" s="86" t="s">
        <v>36</v>
      </c>
      <c r="D36" s="86"/>
      <c r="E36" s="45">
        <v>-103527870.2</v>
      </c>
      <c r="F36" s="46">
        <v>-43683066.909999996</v>
      </c>
      <c r="G36" s="47"/>
      <c r="H36" s="86" t="s">
        <v>37</v>
      </c>
      <c r="I36" s="86"/>
      <c r="J36" s="52">
        <v>0</v>
      </c>
      <c r="K36" s="51">
        <v>0</v>
      </c>
      <c r="L36" s="4"/>
      <c r="M36" s="1"/>
    </row>
    <row r="37" spans="2:13">
      <c r="B37" s="31"/>
      <c r="C37" s="86" t="s">
        <v>38</v>
      </c>
      <c r="D37" s="86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86" t="s">
        <v>39</v>
      </c>
      <c r="D38" s="86"/>
      <c r="E38" s="45">
        <v>0</v>
      </c>
      <c r="F38" s="46">
        <v>0</v>
      </c>
      <c r="G38" s="47"/>
      <c r="H38" s="85" t="s">
        <v>40</v>
      </c>
      <c r="I38" s="85"/>
      <c r="J38" s="52">
        <f>SUM(J31:J37)</f>
        <v>1033207966.71</v>
      </c>
      <c r="K38" s="52">
        <f>SUM(K31:K37)</f>
        <v>1038022673.26</v>
      </c>
      <c r="L38" s="4"/>
      <c r="M38" s="1"/>
    </row>
    <row r="39" spans="2:13">
      <c r="B39" s="31"/>
      <c r="C39" s="86" t="s">
        <v>41</v>
      </c>
      <c r="D39" s="86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85" t="s">
        <v>42</v>
      </c>
      <c r="I40" s="85"/>
      <c r="J40" s="52">
        <f>SUM(J38,J27)</f>
        <v>1536528855.3200002</v>
      </c>
      <c r="K40" s="52">
        <f>SUM(K27,K38)</f>
        <v>1295854598.22</v>
      </c>
      <c r="L40" s="4"/>
      <c r="M40" s="1"/>
    </row>
    <row r="41" spans="2:13">
      <c r="B41" s="31"/>
      <c r="C41" s="85" t="s">
        <v>43</v>
      </c>
      <c r="D41" s="85"/>
      <c r="E41" s="55">
        <f>SUM(E31:E40)</f>
        <v>6175350844.3200006</v>
      </c>
      <c r="F41" s="55">
        <f>SUM(F31:F40)</f>
        <v>5302356966.0100012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4" t="s">
        <v>44</v>
      </c>
      <c r="I42" s="84"/>
      <c r="J42" s="52"/>
      <c r="K42" s="51"/>
      <c r="L42" s="4"/>
      <c r="M42" s="1"/>
    </row>
    <row r="43" spans="2:13">
      <c r="B43" s="31"/>
      <c r="C43" s="85" t="s">
        <v>45</v>
      </c>
      <c r="D43" s="85"/>
      <c r="E43" s="55">
        <f>SUM(E41,E26)</f>
        <v>7721317573.6100006</v>
      </c>
      <c r="F43" s="55">
        <f>SUM(F26,F41)</f>
        <v>6859191187.8500013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85" t="s">
        <v>46</v>
      </c>
      <c r="I44" s="85"/>
      <c r="J44" s="52">
        <f>SUM(J46:J48)</f>
        <v>0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86" t="s">
        <v>47</v>
      </c>
      <c r="I46" s="86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6" t="s">
        <v>48</v>
      </c>
      <c r="I47" s="86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6" t="s">
        <v>49</v>
      </c>
      <c r="I48" s="86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85" t="s">
        <v>50</v>
      </c>
      <c r="I50" s="85"/>
      <c r="J50" s="52">
        <f>SUM(J52:J56)</f>
        <v>6184788718.3900003</v>
      </c>
      <c r="K50" s="52">
        <f>SUM(K52:K56)</f>
        <v>5563336589.6300001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86" t="s">
        <v>51</v>
      </c>
      <c r="I52" s="86"/>
      <c r="J52" s="50">
        <v>862094352</v>
      </c>
      <c r="K52" s="50">
        <v>1024513136.74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6" t="s">
        <v>52</v>
      </c>
      <c r="I53" s="86"/>
      <c r="J53" s="50">
        <v>3529300888.5900002</v>
      </c>
      <c r="K53" s="50">
        <v>2745429995.0900002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6" t="s">
        <v>53</v>
      </c>
      <c r="I54" s="86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6" t="s">
        <v>54</v>
      </c>
      <c r="I55" s="86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6" t="s">
        <v>55</v>
      </c>
      <c r="I56" s="86"/>
      <c r="J56" s="41">
        <v>1793393477.8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85" t="s">
        <v>56</v>
      </c>
      <c r="I58" s="85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86" t="s">
        <v>57</v>
      </c>
      <c r="I60" s="86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6" t="s">
        <v>58</v>
      </c>
      <c r="I61" s="86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85" t="s">
        <v>59</v>
      </c>
      <c r="I63" s="85"/>
      <c r="J63" s="43">
        <f>SUM(J50)</f>
        <v>6184788718.3900003</v>
      </c>
      <c r="K63" s="44">
        <f>SUM(K50)</f>
        <v>5563336589.6300001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85" t="s">
        <v>60</v>
      </c>
      <c r="I65" s="85"/>
      <c r="J65" s="43">
        <f>SUM(J40,J50)</f>
        <v>7721317573.710001</v>
      </c>
      <c r="K65" s="44">
        <f>SUM(K40,K63)</f>
        <v>6859191187.8500004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9" t="s">
        <v>61</v>
      </c>
      <c r="D68" s="89"/>
      <c r="E68" s="89"/>
      <c r="F68" s="89"/>
      <c r="G68" s="89"/>
      <c r="H68" s="89"/>
      <c r="I68" s="89"/>
      <c r="J68" s="89"/>
      <c r="K68" s="8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87" t="s">
        <v>63</v>
      </c>
      <c r="E74" s="87"/>
      <c r="F74" s="17"/>
      <c r="G74" s="17"/>
      <c r="H74" s="87" t="s">
        <v>64</v>
      </c>
      <c r="I74" s="87"/>
      <c r="J74" s="6"/>
      <c r="K74" s="17"/>
      <c r="L74" s="1"/>
      <c r="M74" s="1"/>
    </row>
    <row r="75" spans="2:13">
      <c r="B75" s="1"/>
      <c r="C75" s="21"/>
      <c r="D75" s="88" t="s">
        <v>65</v>
      </c>
      <c r="E75" s="88"/>
      <c r="F75" s="22"/>
      <c r="G75" s="22"/>
      <c r="H75" s="88" t="s">
        <v>66</v>
      </c>
      <c r="I75" s="88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4:E74"/>
    <mergeCell ref="H74:I74"/>
    <mergeCell ref="D75:E75"/>
    <mergeCell ref="H75:I75"/>
    <mergeCell ref="H60:I60"/>
    <mergeCell ref="H61:I61"/>
    <mergeCell ref="H63:I63"/>
    <mergeCell ref="H65:I65"/>
    <mergeCell ref="C68:K68"/>
    <mergeCell ref="H53:I53"/>
    <mergeCell ref="H54:I54"/>
    <mergeCell ref="H55:I55"/>
    <mergeCell ref="H56:I56"/>
    <mergeCell ref="H58:I58"/>
    <mergeCell ref="H46:I46"/>
    <mergeCell ref="H47:I47"/>
    <mergeCell ref="H48:I48"/>
    <mergeCell ref="H50:I50"/>
    <mergeCell ref="H52:I52"/>
    <mergeCell ref="H36:I36"/>
    <mergeCell ref="H38:I38"/>
    <mergeCell ref="H40:I40"/>
    <mergeCell ref="H42:I42"/>
    <mergeCell ref="H44:I44"/>
    <mergeCell ref="H31:I31"/>
    <mergeCell ref="H32:I32"/>
    <mergeCell ref="H33:I33"/>
    <mergeCell ref="H34:I34"/>
    <mergeCell ref="H35:I35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C33:D33"/>
    <mergeCell ref="C34:D34"/>
    <mergeCell ref="C35:D35"/>
    <mergeCell ref="C36:D36"/>
    <mergeCell ref="C37:D37"/>
    <mergeCell ref="C24:D24"/>
    <mergeCell ref="C26:D26"/>
    <mergeCell ref="C29:D29"/>
    <mergeCell ref="C31:D31"/>
    <mergeCell ref="C32:D32"/>
    <mergeCell ref="C19:D19"/>
    <mergeCell ref="C20:D20"/>
    <mergeCell ref="C21:D21"/>
    <mergeCell ref="C22:D22"/>
    <mergeCell ref="C23:D23"/>
    <mergeCell ref="C14:D14"/>
    <mergeCell ref="E10:E11"/>
    <mergeCell ref="F10:F11"/>
    <mergeCell ref="C16:D16"/>
    <mergeCell ref="C18:D18"/>
    <mergeCell ref="J10:J11"/>
    <mergeCell ref="D2:K2"/>
    <mergeCell ref="D3:K3"/>
    <mergeCell ref="D4:K4"/>
    <mergeCell ref="D5:K5"/>
    <mergeCell ref="B10:D11"/>
    <mergeCell ref="G10:I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2017-07-26T21:12:51Z</cp:lastPrinted>
  <dcterms:created xsi:type="dcterms:W3CDTF">2014-09-01T21:57:54Z</dcterms:created>
  <dcterms:modified xsi:type="dcterms:W3CDTF">2017-09-13T15:47:52Z</dcterms:modified>
</cp:coreProperties>
</file>