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20" windowWidth="20490" windowHeight="8115"/>
  </bookViews>
  <sheets>
    <sheet name="Zapopan" sheetId="2" r:id="rId1"/>
  </sheets>
  <definedNames>
    <definedName name="_xlnm.Print_Area" localSheetId="0">Zapopan!$B$1:$O$62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<sst xmlns="http://schemas.openxmlformats.org/spreadsheetml/2006/main" count="67" uniqueCount="64">
  <si>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</si>
  <si>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</si>
  <si>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</si>
  <si>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</si>
  <si>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</si>
  <si>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</si>
  <si>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</si>
  <si>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</si>
  <si>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</si>
  <si>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</si>
  <si>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</si>
  <si>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</si>
  <si>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</si>
  <si>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</si>
  <si>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</si>
  <si>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</si>
  <si>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</si>
  <si>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</si>
  <si>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</si>
  <si>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</si>
  <si>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</si>
  <si>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</si>
  <si>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</si>
  <si>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</si>
  <si>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</si>
  <si>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</si>
  <si>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</si>
  <si>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</si>
  <si>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</si>
  <si>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</si>
  <si>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</si>
  <si>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</si>
  <si>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</si>
  <si>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</si>
  <si>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</si>
  <si>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</si>
  <si>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</si>
  <si>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</si>
  <si>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</si>
  <si>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</si>
  <si>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</si>
  <si>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</si>
  <si>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</si>
  <si>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</si>
  <si>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</si>
  <si>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</si>
  <si>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</si>
  <si>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</si>
  <si>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</si>
  <si>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</si>
  <si>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</si>
  <si>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</si>
  <si>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</si>
  <si>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</si>
  <si>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</si>
  <si>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</si>
  <si>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</si>
  <si>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</si>
  <si>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</si>
  <si>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</si>
  <si>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</si>
  <si>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</si>
  <si>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</si>
  <si>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de Abril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</si>
</sst>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0" fontId="2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1285875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7"/>
  <sheetViews>
    <sheetView showGridLines="0" tabSelected="1" topLeftCell="D1" zoomScale="90" zoomScaleNormal="90" zoomScaleSheetLayoutView="89" workbookViewId="0">
      <selection activeCell="K58" sqref="K58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71"/>
      <c r="C1" s="71"/>
      <c r="D1" s="71"/>
      <c r="E1" s="71"/>
      <c r="F1" s="72"/>
    </row>
    <row r="2" spans="1:14" s="63" customFormat="1" ht="15">
      <c r="A2" s="59"/>
      <c r="D2" s="86" t="s">
        <v>57</v>
      </c>
      <c r="E2" s="86"/>
      <c r="F2" s="86"/>
      <c r="G2" s="86"/>
      <c r="H2" s="86"/>
      <c r="I2" s="86"/>
      <c r="J2" s="86"/>
      <c r="K2" s="86"/>
      <c r="L2" s="64"/>
      <c r="M2" s="53"/>
    </row>
    <row r="3" spans="1:14" s="70" customFormat="1" ht="21" customHeight="1">
      <c r="A3" s="59"/>
      <c r="B3" s="59"/>
      <c r="D3" s="86" t="s">
        <v>0</v>
      </c>
      <c r="E3" s="86"/>
      <c r="F3" s="86"/>
      <c r="G3" s="86"/>
      <c r="H3" s="86"/>
      <c r="I3" s="86"/>
      <c r="J3" s="86"/>
      <c r="K3" s="86"/>
    </row>
    <row r="4" spans="1:14" s="63" customFormat="1" ht="20.25" customHeight="1">
      <c r="A4" s="59"/>
      <c r="C4" s="21"/>
      <c r="D4" s="86" t="s">
        <v>63</v>
      </c>
      <c r="E4" s="86"/>
      <c r="F4" s="86"/>
      <c r="G4" s="86"/>
      <c r="H4" s="86"/>
      <c r="I4" s="86"/>
      <c r="J4" s="86"/>
      <c r="K4" s="86"/>
      <c r="L4" s="66"/>
      <c r="M4" s="65"/>
      <c r="N4" s="65"/>
    </row>
    <row r="5" spans="1:14" s="63" customFormat="1" ht="18" customHeight="1">
      <c r="A5" s="67"/>
      <c r="D5" s="86" t="s">
        <v>1</v>
      </c>
      <c r="E5" s="86"/>
      <c r="F5" s="86"/>
      <c r="G5" s="86"/>
      <c r="H5" s="86"/>
      <c r="I5" s="86"/>
      <c r="J5" s="86"/>
      <c r="K5" s="86"/>
      <c r="L5" s="66"/>
      <c r="M5" s="68"/>
      <c r="N5" s="68"/>
    </row>
    <row r="6" spans="1:14" s="60" customFormat="1" ht="42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9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2" t="s">
        <v>58</v>
      </c>
      <c r="D9" s="83"/>
      <c r="E9" s="83"/>
      <c r="F9" s="77">
        <v>2017</v>
      </c>
      <c r="G9" s="77">
        <v>2016</v>
      </c>
      <c r="H9" s="82" t="s">
        <v>58</v>
      </c>
      <c r="I9" s="83"/>
      <c r="J9" s="83"/>
      <c r="K9" s="83"/>
      <c r="L9" s="77">
        <v>2017</v>
      </c>
      <c r="M9" s="73">
        <v>2016</v>
      </c>
      <c r="N9" s="74"/>
    </row>
    <row r="10" spans="1:14" ht="15">
      <c r="C10" s="84"/>
      <c r="D10" s="85"/>
      <c r="E10" s="85"/>
      <c r="F10" s="78"/>
      <c r="G10" s="78"/>
      <c r="H10" s="84"/>
      <c r="I10" s="85"/>
      <c r="J10" s="85"/>
      <c r="K10" s="85"/>
      <c r="L10" s="78"/>
      <c r="M10" s="75"/>
      <c r="N10" s="76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1" t="s">
        <v>2</v>
      </c>
      <c r="E12" s="81"/>
      <c r="F12" s="18"/>
      <c r="G12" s="12"/>
      <c r="H12" s="12"/>
      <c r="I12" s="17"/>
      <c r="J12" s="81" t="s">
        <v>3</v>
      </c>
      <c r="K12" s="81"/>
      <c r="L12" s="15"/>
      <c r="M12" s="12"/>
      <c r="N12" s="26"/>
    </row>
    <row r="13" spans="1:14" ht="15">
      <c r="C13" s="3"/>
      <c r="D13" s="87" t="s">
        <v>4</v>
      </c>
      <c r="E13" s="87"/>
      <c r="F13" s="57">
        <f>SUM(F14:F21)</f>
        <v>1332243354.7</v>
      </c>
      <c r="G13" s="57">
        <f>SUM(G14:G21)</f>
        <v>1214184843.3300002</v>
      </c>
      <c r="H13" s="12"/>
      <c r="I13" s="17"/>
      <c r="J13" s="81" t="s">
        <v>5</v>
      </c>
      <c r="K13" s="81"/>
      <c r="L13" s="42">
        <f>SUM(L14:L16)</f>
        <v>1252163905.04</v>
      </c>
      <c r="M13" s="42">
        <f>SUM(M14:M16)</f>
        <v>970877718.63</v>
      </c>
      <c r="N13" s="26"/>
    </row>
    <row r="14" spans="1:14" ht="15">
      <c r="C14" s="4"/>
      <c r="D14" s="80" t="s">
        <v>6</v>
      </c>
      <c r="E14" s="80"/>
      <c r="F14" s="51">
        <v>1064139611.09</v>
      </c>
      <c r="G14" s="52">
        <v>930882835.25000012</v>
      </c>
      <c r="H14" s="53"/>
      <c r="I14" s="17"/>
      <c r="J14" s="80" t="s">
        <v>55</v>
      </c>
      <c r="K14" s="80"/>
      <c r="L14" s="55">
        <v>886625686.13</v>
      </c>
      <c r="M14" s="52">
        <v>802110912.5</v>
      </c>
      <c r="N14" s="26"/>
    </row>
    <row r="15" spans="1:14" ht="15">
      <c r="C15" s="4"/>
      <c r="D15" s="80" t="s">
        <v>7</v>
      </c>
      <c r="E15" s="80"/>
      <c r="F15" s="51">
        <v>0</v>
      </c>
      <c r="G15" s="52">
        <v>0</v>
      </c>
      <c r="H15" s="53"/>
      <c r="I15" s="17"/>
      <c r="J15" s="80" t="s">
        <v>8</v>
      </c>
      <c r="K15" s="80"/>
      <c r="L15" s="55">
        <v>73626743.239999995</v>
      </c>
      <c r="M15" s="52">
        <v>37267006.199999996</v>
      </c>
      <c r="N15" s="26"/>
    </row>
    <row r="16" spans="1:14" ht="15">
      <c r="C16" s="4"/>
      <c r="D16" s="80" t="s">
        <v>9</v>
      </c>
      <c r="E16" s="80"/>
      <c r="F16" s="51">
        <v>4246199.84</v>
      </c>
      <c r="G16" s="52">
        <v>47931984.619999997</v>
      </c>
      <c r="H16" s="53"/>
      <c r="I16" s="17"/>
      <c r="J16" s="80" t="s">
        <v>10</v>
      </c>
      <c r="K16" s="80"/>
      <c r="L16" s="55">
        <v>291911475.6699999</v>
      </c>
      <c r="M16" s="52">
        <v>131499799.92999999</v>
      </c>
      <c r="N16" s="26"/>
    </row>
    <row r="17" spans="3:14" ht="15">
      <c r="C17" s="4"/>
      <c r="D17" s="80" t="s">
        <v>11</v>
      </c>
      <c r="E17" s="80"/>
      <c r="F17" s="51">
        <v>223387430.44000003</v>
      </c>
      <c r="G17" s="52">
        <v>201602415.59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0" t="s">
        <v>12</v>
      </c>
      <c r="E18" s="80"/>
      <c r="F18" s="51">
        <v>34473944.770000003</v>
      </c>
      <c r="G18" s="52">
        <v>19789621.689999998</v>
      </c>
      <c r="H18" s="53"/>
      <c r="I18" s="17"/>
      <c r="J18" s="81" t="s">
        <v>13</v>
      </c>
      <c r="K18" s="81"/>
      <c r="L18" s="56">
        <f>SUM(L19:L27)</f>
        <v>326568898.31</v>
      </c>
      <c r="M18" s="54">
        <f>SUM(M19:M27)</f>
        <v>277980241.43000001</v>
      </c>
      <c r="N18" s="26"/>
    </row>
    <row r="19" spans="3:14" ht="15">
      <c r="C19" s="4"/>
      <c r="D19" s="80" t="s">
        <v>14</v>
      </c>
      <c r="E19" s="80"/>
      <c r="F19" s="51">
        <v>5996168.5599999996</v>
      </c>
      <c r="G19" s="52">
        <v>13977986.18</v>
      </c>
      <c r="H19" s="53"/>
      <c r="I19" s="17"/>
      <c r="J19" s="80" t="s">
        <v>15</v>
      </c>
      <c r="K19" s="80"/>
      <c r="L19" s="55">
        <v>0</v>
      </c>
      <c r="M19" s="52">
        <v>0</v>
      </c>
      <c r="N19" s="26"/>
    </row>
    <row r="20" spans="3:14" ht="15">
      <c r="C20" s="4"/>
      <c r="D20" s="80" t="s">
        <v>16</v>
      </c>
      <c r="E20" s="80"/>
      <c r="F20" s="94">
        <v>0</v>
      </c>
      <c r="G20" s="95">
        <v>0</v>
      </c>
      <c r="H20" s="53"/>
      <c r="I20" s="17"/>
      <c r="J20" s="80" t="s">
        <v>17</v>
      </c>
      <c r="K20" s="80"/>
      <c r="L20" s="55">
        <v>257583330.81999999</v>
      </c>
      <c r="M20" s="52">
        <v>248341848.37</v>
      </c>
      <c r="N20" s="26"/>
    </row>
    <row r="21" spans="3:14" ht="23.25" customHeight="1">
      <c r="C21" s="4"/>
      <c r="D21" s="80" t="s">
        <v>18</v>
      </c>
      <c r="E21" s="80"/>
      <c r="F21" s="94">
        <v>0</v>
      </c>
      <c r="G21" s="95">
        <v>0</v>
      </c>
      <c r="H21" s="53"/>
      <c r="I21" s="17"/>
      <c r="J21" s="80" t="s">
        <v>19</v>
      </c>
      <c r="K21" s="80"/>
      <c r="L21" s="96">
        <v>0</v>
      </c>
      <c r="M21" s="95">
        <v>148480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0" t="s">
        <v>20</v>
      </c>
      <c r="K22" s="80"/>
      <c r="L22" s="96">
        <v>8238937</v>
      </c>
      <c r="M22" s="95">
        <v>5695774.0700000003</v>
      </c>
      <c r="N22" s="26"/>
    </row>
    <row r="23" spans="3:14" ht="15" customHeight="1">
      <c r="C23" s="3"/>
      <c r="D23" s="87" t="s">
        <v>21</v>
      </c>
      <c r="E23" s="87"/>
      <c r="F23" s="58">
        <f>SUM(F24:F25)</f>
        <v>1219251338.9200001</v>
      </c>
      <c r="G23" s="58">
        <f>SUM(G24:G25)</f>
        <v>979338436.55999994</v>
      </c>
      <c r="H23" s="53"/>
      <c r="I23" s="17"/>
      <c r="J23" s="80" t="s">
        <v>22</v>
      </c>
      <c r="K23" s="80"/>
      <c r="L23" s="55">
        <v>0</v>
      </c>
      <c r="M23" s="52">
        <v>0</v>
      </c>
      <c r="N23" s="26"/>
    </row>
    <row r="24" spans="3:14" ht="15">
      <c r="C24" s="4"/>
      <c r="D24" s="80" t="s">
        <v>23</v>
      </c>
      <c r="E24" s="80"/>
      <c r="F24" s="52">
        <v>1219233309.9200001</v>
      </c>
      <c r="G24" s="52">
        <v>893537931.63999999</v>
      </c>
      <c r="H24" s="53"/>
      <c r="I24" s="17"/>
      <c r="J24" s="80" t="s">
        <v>24</v>
      </c>
      <c r="K24" s="80"/>
      <c r="L24" s="55">
        <v>0</v>
      </c>
      <c r="M24" s="52">
        <v>0</v>
      </c>
      <c r="N24" s="26"/>
    </row>
    <row r="25" spans="3:14" ht="15">
      <c r="C25" s="4"/>
      <c r="D25" s="80" t="s">
        <v>25</v>
      </c>
      <c r="E25" s="80"/>
      <c r="F25" s="52">
        <v>18029</v>
      </c>
      <c r="G25" s="52">
        <v>85800504.920000002</v>
      </c>
      <c r="H25" s="53"/>
      <c r="I25" s="17"/>
      <c r="J25" s="80" t="s">
        <v>26</v>
      </c>
      <c r="K25" s="80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0" t="s">
        <v>27</v>
      </c>
      <c r="K26" s="80"/>
      <c r="L26" s="96">
        <v>57746630.490000002</v>
      </c>
      <c r="M26" s="95">
        <v>23794138.990000002</v>
      </c>
      <c r="N26" s="26"/>
    </row>
    <row r="27" spans="3:14" ht="15">
      <c r="C27" s="4"/>
      <c r="D27" s="87" t="s">
        <v>28</v>
      </c>
      <c r="E27" s="87"/>
      <c r="F27" s="58">
        <v>0</v>
      </c>
      <c r="G27" s="58">
        <f>SUM(G28:G32)</f>
        <v>7393015.1799999997</v>
      </c>
      <c r="H27" s="53"/>
      <c r="I27" s="17"/>
      <c r="J27" s="80" t="s">
        <v>29</v>
      </c>
      <c r="K27" s="80"/>
      <c r="L27" s="96">
        <v>3000000</v>
      </c>
      <c r="M27" s="95">
        <v>0</v>
      </c>
      <c r="N27" s="26"/>
    </row>
    <row r="28" spans="3:14" ht="15">
      <c r="C28" s="4"/>
      <c r="D28" s="80" t="s">
        <v>56</v>
      </c>
      <c r="E28" s="80"/>
      <c r="F28" s="51">
        <v>0</v>
      </c>
      <c r="G28" s="52">
        <v>5892614.29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0" t="s">
        <v>30</v>
      </c>
      <c r="E29" s="80"/>
      <c r="F29" s="51">
        <v>0</v>
      </c>
      <c r="G29" s="52">
        <v>0</v>
      </c>
      <c r="H29" s="53"/>
      <c r="I29" s="17"/>
      <c r="J29" s="87" t="s">
        <v>23</v>
      </c>
      <c r="K29" s="87"/>
      <c r="L29" s="56">
        <v>0</v>
      </c>
      <c r="M29" s="52">
        <v>0</v>
      </c>
      <c r="N29" s="26"/>
    </row>
    <row r="30" spans="3:14" ht="15" customHeight="1">
      <c r="C30" s="4"/>
      <c r="D30" s="80" t="s">
        <v>31</v>
      </c>
      <c r="E30" s="80"/>
      <c r="F30" s="51">
        <v>0</v>
      </c>
      <c r="G30" s="52">
        <v>0</v>
      </c>
      <c r="H30" s="53"/>
      <c r="I30" s="17"/>
      <c r="J30" s="80" t="s">
        <v>32</v>
      </c>
      <c r="K30" s="80"/>
      <c r="L30" s="56">
        <v>0</v>
      </c>
      <c r="M30" s="52">
        <v>0</v>
      </c>
      <c r="N30" s="26"/>
    </row>
    <row r="31" spans="3:14" ht="15">
      <c r="C31" s="4"/>
      <c r="D31" s="80" t="s">
        <v>33</v>
      </c>
      <c r="E31" s="80"/>
      <c r="F31" s="51">
        <v>0</v>
      </c>
      <c r="G31" s="52">
        <v>0</v>
      </c>
      <c r="H31" s="53"/>
      <c r="I31" s="17"/>
      <c r="J31" s="80" t="s">
        <v>34</v>
      </c>
      <c r="K31" s="80"/>
      <c r="L31" s="56">
        <v>0</v>
      </c>
      <c r="M31" s="52">
        <v>0</v>
      </c>
      <c r="N31" s="26"/>
    </row>
    <row r="32" spans="3:14" ht="15">
      <c r="C32" s="4"/>
      <c r="D32" s="80" t="s">
        <v>28</v>
      </c>
      <c r="E32" s="80"/>
      <c r="F32" s="51">
        <v>0</v>
      </c>
      <c r="G32" s="52">
        <v>1500400.89</v>
      </c>
      <c r="H32" s="53"/>
      <c r="I32" s="17"/>
      <c r="J32" s="80" t="s">
        <v>35</v>
      </c>
      <c r="K32" s="80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79" t="s">
        <v>36</v>
      </c>
      <c r="E34" s="79"/>
      <c r="F34" s="57">
        <f>SUM(F13+F23+F27)</f>
        <v>2551494693.6199999</v>
      </c>
      <c r="G34" s="57">
        <f>SUM(G13+G23+G27)</f>
        <v>2200916295.0700002</v>
      </c>
      <c r="H34" s="12"/>
      <c r="I34" s="17"/>
      <c r="J34" s="81" t="s">
        <v>37</v>
      </c>
      <c r="K34" s="81"/>
      <c r="L34" s="56">
        <f>SUM(L35:L39)</f>
        <v>26168232.689999998</v>
      </c>
      <c r="M34" s="56">
        <f>SUM(M35:M39)</f>
        <v>19628044.169999998</v>
      </c>
      <c r="N34" s="26"/>
    </row>
    <row r="35" spans="3:14" ht="15">
      <c r="C35" s="3"/>
      <c r="D35" s="79"/>
      <c r="E35" s="79"/>
      <c r="F35" s="47"/>
      <c r="G35" s="48"/>
      <c r="H35" s="12"/>
      <c r="I35" s="17"/>
      <c r="J35" s="80" t="s">
        <v>38</v>
      </c>
      <c r="K35" s="80"/>
      <c r="L35" s="96">
        <v>25272214.800000001</v>
      </c>
      <c r="M35" s="95">
        <v>17007384.989999998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0" t="s">
        <v>39</v>
      </c>
      <c r="K36" s="80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0" t="s">
        <v>40</v>
      </c>
      <c r="K37" s="80"/>
      <c r="L37" s="96">
        <v>54414.400000000001</v>
      </c>
      <c r="M37" s="95">
        <v>108828.8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0" t="s">
        <v>41</v>
      </c>
      <c r="K38" s="80"/>
      <c r="L38" s="55">
        <v>841603.49</v>
      </c>
      <c r="M38" s="52">
        <v>2511830.38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0" t="s">
        <v>42</v>
      </c>
      <c r="K39" s="80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7" t="s">
        <v>43</v>
      </c>
      <c r="K41" s="87"/>
      <c r="L41" s="56">
        <f>SUM(L42:L47)</f>
        <v>13064048.699999999</v>
      </c>
      <c r="M41" s="56">
        <f>SUM(M42:M47)</f>
        <v>29811645.070000004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0" t="s">
        <v>44</v>
      </c>
      <c r="K42" s="80"/>
      <c r="L42" s="96">
        <v>12990479.59</v>
      </c>
      <c r="M42" s="95">
        <v>29094403.420000002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0" t="s">
        <v>45</v>
      </c>
      <c r="K43" s="80"/>
      <c r="L43" s="55">
        <v>0</v>
      </c>
      <c r="M43" s="52">
        <v>4659.53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0" t="s">
        <v>46</v>
      </c>
      <c r="K44" s="80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0" t="s">
        <v>47</v>
      </c>
      <c r="K45" s="80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0" t="s">
        <v>48</v>
      </c>
      <c r="K46" s="80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0" t="s">
        <v>49</v>
      </c>
      <c r="K47" s="80"/>
      <c r="L47" s="96">
        <v>73569.11</v>
      </c>
      <c r="M47" s="95">
        <v>712582.12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7" t="s">
        <v>50</v>
      </c>
      <c r="K49" s="87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0" t="s">
        <v>51</v>
      </c>
      <c r="K50" s="80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79" t="s">
        <v>52</v>
      </c>
      <c r="K52" s="79"/>
      <c r="L52" s="42">
        <f>SUM(L13+L18+L29+L34+L41)</f>
        <v>1617965084.74</v>
      </c>
      <c r="M52" s="42">
        <f>SUM(M13+M18+M29+M34+M41)</f>
        <v>1298297649.3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8" t="s">
        <v>53</v>
      </c>
      <c r="K54" s="88"/>
      <c r="L54" s="42">
        <f>SUM(F34-L52)</f>
        <v>933529608.87999988</v>
      </c>
      <c r="M54" s="42">
        <f>SUM(G34-M52)</f>
        <v>902618645.77000022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0" t="s">
        <v>54</v>
      </c>
      <c r="E57" s="90"/>
      <c r="F57" s="90"/>
      <c r="G57" s="90"/>
      <c r="H57" s="90"/>
      <c r="I57" s="90"/>
      <c r="J57" s="90"/>
      <c r="K57" s="90"/>
      <c r="L57" s="90"/>
      <c r="M57" s="90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5"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3:14" ht="18.75" customHeight="1">
      <c r="D60" s="5"/>
      <c r="E60" s="11"/>
      <c r="F60" s="12"/>
      <c r="G60" s="12"/>
      <c r="J60" s="13"/>
      <c r="K60" s="11"/>
      <c r="L60" s="12"/>
      <c r="M60" s="12"/>
    </row>
    <row r="61" spans="3:14" ht="15">
      <c r="D61" s="5"/>
      <c r="E61" s="91" t="s">
        <v>61</v>
      </c>
      <c r="F61" s="91"/>
      <c r="G61" s="12"/>
      <c r="J61" s="92" t="s">
        <v>62</v>
      </c>
      <c r="K61" s="92"/>
      <c r="L61" s="12"/>
      <c r="M61" s="12"/>
    </row>
    <row r="62" spans="3:14" ht="15">
      <c r="D62" s="14"/>
      <c r="E62" s="93" t="s">
        <v>59</v>
      </c>
      <c r="F62" s="93"/>
      <c r="G62" s="12"/>
      <c r="H62" s="12"/>
      <c r="I62" s="17"/>
      <c r="J62" s="93" t="s">
        <v>60</v>
      </c>
      <c r="K62" s="93"/>
      <c r="L62" s="15"/>
      <c r="M62" s="12"/>
    </row>
    <row r="63" spans="3:14" ht="15">
      <c r="D63" s="14"/>
      <c r="E63" s="89"/>
      <c r="F63" s="89"/>
      <c r="G63" s="12"/>
      <c r="H63" s="12"/>
      <c r="I63" s="17"/>
      <c r="J63" s="89"/>
      <c r="K63" s="89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spans="4:13" ht="15">
      <c r="D65" s="14"/>
      <c r="E65" s="18"/>
      <c r="F65" s="18"/>
      <c r="G65" s="12"/>
      <c r="H65" s="12"/>
      <c r="I65" s="17"/>
      <c r="J65" s="18"/>
      <c r="K65" s="18"/>
      <c r="L65" s="15"/>
      <c r="M65" s="12"/>
    </row>
    <row r="66" spans="4:13" ht="0" hidden="1" customHeight="1"/>
    <row r="67" spans="4:13" ht="0" hidden="1" customHeight="1"/>
    <row r="68" spans="4:13" ht="0" hidden="1" customHeight="1"/>
    <row r="69" spans="4:13" ht="0" hidden="1" customHeight="1"/>
    <row r="70" spans="4:13" ht="0" hidden="1" customHeight="1"/>
    <row r="71" spans="4:13" ht="0" hidden="1" customHeight="1"/>
    <row r="72" spans="4:13" ht="0" hidden="1" customHeight="1"/>
    <row r="73" spans="4:13" ht="0" hidden="1" customHeight="1"/>
    <row r="74" spans="4:13" ht="0" hidden="1" customHeight="1"/>
    <row r="75" spans="4:13" ht="0" hidden="1" customHeight="1"/>
    <row r="76" spans="4:13" ht="0" hidden="1" customHeight="1"/>
    <row r="77" spans="4:13" ht="0" hidden="1" customHeight="1"/>
    <row r="78" spans="4:13" ht="0" hidden="1" customHeight="1"/>
    <row r="79" spans="4:13" ht="0" hidden="1" customHeight="1"/>
    <row r="80" spans="4:13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</sheetData>
  <mergeCells count="74">
    <mergeCell ref="E63:F63"/>
    <mergeCell ref="J63:K63"/>
    <mergeCell ref="D57:M57"/>
    <mergeCell ref="E61:F61"/>
    <mergeCell ref="J61:K61"/>
    <mergeCell ref="E62:F62"/>
    <mergeCell ref="J62:K62"/>
    <mergeCell ref="J24:K24"/>
    <mergeCell ref="J25:K25"/>
    <mergeCell ref="J27:K27"/>
    <mergeCell ref="J46:K46"/>
    <mergeCell ref="J47:K47"/>
    <mergeCell ref="J45:K45"/>
    <mergeCell ref="J26:K26"/>
    <mergeCell ref="J35:K35"/>
    <mergeCell ref="J36:K36"/>
    <mergeCell ref="J37:K37"/>
    <mergeCell ref="J38:K38"/>
    <mergeCell ref="J39:K39"/>
    <mergeCell ref="J29:K29"/>
    <mergeCell ref="J30:K30"/>
    <mergeCell ref="J31:K31"/>
    <mergeCell ref="J32:K32"/>
    <mergeCell ref="J50:K50"/>
    <mergeCell ref="J52:K52"/>
    <mergeCell ref="J54:K54"/>
    <mergeCell ref="J41:K41"/>
    <mergeCell ref="J42:K42"/>
    <mergeCell ref="J43:K43"/>
    <mergeCell ref="J44:K44"/>
    <mergeCell ref="J49:K49"/>
    <mergeCell ref="J22:K22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L9:L10"/>
    <mergeCell ref="D2:K2"/>
    <mergeCell ref="D3:K3"/>
    <mergeCell ref="D4:K4"/>
    <mergeCell ref="D5:K5"/>
    <mergeCell ref="C9:E10"/>
    <mergeCell ref="M9:N10"/>
    <mergeCell ref="F9:F10"/>
    <mergeCell ref="D34:E34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G9:G10"/>
    <mergeCell ref="H9:K10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2017-07-26T15:53:37Z</dcterms:modified>
</cp:coreProperties>
</file>