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0320" windowHeight="8115"/>
  </bookViews>
  <sheets>
    <sheet name="Zapopan (2)" sheetId="5" r:id="rId1"/>
  </sheets>
  <definedNames>
    <definedName name="_xlnm.Print_Area" localSheetId="0">'Zapopan (2)'!$C$1:$K$48</definedName>
  </definedNames>
  <calcPr calcId="125725"/>
</workbook>
</file>

<file path=xl/calcChain.xml><?xml version="1.0" encoding="utf-8"?>
<calcChain xmlns="http://schemas.openxmlformats.org/spreadsheetml/2006/main">
  <c r="I27" i="5"/>
  <c r="J27" s="1"/>
  <c r="I28"/>
  <c r="J28" s="1"/>
  <c r="I29"/>
  <c r="J29" s="1"/>
  <c r="I30"/>
  <c r="J30" s="1"/>
  <c r="I31"/>
  <c r="J31" s="1"/>
  <c r="I32"/>
  <c r="J32" s="1"/>
  <c r="I33"/>
  <c r="J33" s="1"/>
  <c r="I34"/>
  <c r="J34" s="1"/>
  <c r="I26"/>
  <c r="J26" s="1"/>
  <c r="F24"/>
  <c r="I19"/>
  <c r="J19" s="1"/>
  <c r="I20"/>
  <c r="J20" s="1"/>
  <c r="I18"/>
  <c r="J18" s="1"/>
  <c r="I17"/>
  <c r="J17" s="1"/>
  <c r="F14"/>
  <c r="G14"/>
  <c r="H14"/>
  <c r="G24"/>
  <c r="H24"/>
  <c r="I21"/>
  <c r="J21" s="1"/>
  <c r="I22"/>
  <c r="J22" s="1"/>
  <c r="I16"/>
  <c r="J16" s="1"/>
  <c r="G36" l="1"/>
  <c r="H36"/>
  <c r="I24"/>
  <c r="J24" s="1"/>
  <c r="I14"/>
  <c r="J14" s="1"/>
  <c r="F36"/>
  <c r="I36" l="1"/>
  <c r="J36" s="1"/>
</calcChain>
</file>

<file path=xl/sharedStrings.xml><?xml version="1.0" encoding="utf-8"?>
<sst xmlns="http://schemas.openxmlformats.org/spreadsheetml/2006/main" count="37" uniqueCount="37">
  <si>
    <t>MUNICIPIO DE ZAPOPAN</t>
  </si>
  <si>
    <t>Estado Analítico del Activo</t>
  </si>
  <si>
    <t>(Pesos)</t>
  </si>
  <si>
    <t>CONCEPTO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</si>
  <si>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</si>
  <si>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</si>
  <si>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</si>
  <si>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</si>
  <si>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</si>
  <si>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</si>
  <si>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</si>
  <si>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</si>
  <si>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</si>
  <si>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</si>
  <si>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</si>
  <si>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</si>
  <si>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</si>
  <si>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</si>
  <si>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</si>
  <si>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</si>
  <si>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</si>
  <si>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</si>
  <si>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</si>
  <si>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</si>
  <si>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</si>
  <si>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</si>
  <si>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</si>
  <si>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</si>
  <si>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</si>
  <si>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 ACTIVO</t>
  </si>
  <si>
    <t>Bajo protesta de decir verdad declaramos que los Estados Financieros y sus Notas son razonablemente correctos y responsabilidad del emisor</t>
  </si>
  <si>
    <t>PRESIDENTE MUNICIPAL</t>
  </si>
  <si>
    <t>TESORERO MUNICIPAL</t>
  </si>
  <si>
    <t>LIC. JESUS PABLO LEMUS NAVARRO</t>
  </si>
  <si>
    <t>MTRO. LUIS GARCIA SOTELO</t>
  </si>
  <si>
    <t xml:space="preserve">Saldo Inicial </t>
  </si>
  <si>
    <t>Del 1 de Enero al 30 de Abril del 2017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</si>
</sst>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General_)"/>
    <numFmt numFmtId="165" formatCode="#,##0_ ;[Red]\-#,##0\ "/>
    <numFmt numFmtId="166" formatCode="&quot;$&quot;#,##0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i/>
      <sz val="9"/>
      <color indexed="8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theme="0" tint="-0.499984740745262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5" fillId="2" borderId="0" xfId="0" applyFont="1" applyFill="1" applyBorder="1"/>
    <xf numFmtId="0" fontId="5" fillId="2" borderId="0" xfId="0" applyFont="1" applyFill="1" applyBorder="1" applyAlignment="1">
      <alignment vertical="top"/>
    </xf>
    <xf numFmtId="0" fontId="6" fillId="2" borderId="7" xfId="0" applyFont="1" applyFill="1" applyBorder="1" applyAlignment="1">
      <alignment vertical="top"/>
    </xf>
    <xf numFmtId="0" fontId="6" fillId="2" borderId="0" xfId="0" applyFont="1" applyFill="1" applyBorder="1" applyAlignment="1">
      <alignment vertical="top"/>
    </xf>
    <xf numFmtId="0" fontId="7" fillId="2" borderId="7" xfId="0" applyFont="1" applyFill="1" applyBorder="1" applyAlignment="1">
      <alignment vertical="top"/>
    </xf>
    <xf numFmtId="0" fontId="5" fillId="2" borderId="7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5" fillId="2" borderId="0" xfId="0" applyFont="1" applyFill="1" applyBorder="1" applyAlignment="1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8" xfId="0" applyFont="1" applyFill="1" applyBorder="1" applyAlignment="1">
      <alignment vertical="top"/>
    </xf>
    <xf numFmtId="0" fontId="6" fillId="2" borderId="5" xfId="0" applyFont="1" applyFill="1" applyBorder="1" applyAlignment="1">
      <alignment vertical="top"/>
    </xf>
    <xf numFmtId="0" fontId="2" fillId="2" borderId="6" xfId="0" applyFont="1" applyFill="1" applyBorder="1" applyAlignment="1">
      <alignment vertical="top"/>
    </xf>
    <xf numFmtId="0" fontId="5" fillId="2" borderId="0" xfId="0" applyFont="1" applyFill="1" applyBorder="1" applyAlignment="1" applyProtection="1">
      <protection locked="0"/>
    </xf>
    <xf numFmtId="0" fontId="5" fillId="2" borderId="0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166" fontId="3" fillId="2" borderId="0" xfId="0" applyNumberFormat="1" applyFont="1" applyFill="1" applyBorder="1" applyAlignment="1">
      <alignment vertical="top" wrapText="1"/>
    </xf>
    <xf numFmtId="166" fontId="3" fillId="2" borderId="0" xfId="0" applyNumberFormat="1" applyFont="1" applyFill="1" applyBorder="1" applyAlignment="1" applyProtection="1">
      <alignment horizontal="center" vertical="top" wrapText="1"/>
      <protection locked="0"/>
    </xf>
    <xf numFmtId="166" fontId="2" fillId="2" borderId="0" xfId="0" applyNumberFormat="1" applyFont="1" applyFill="1" applyBorder="1" applyAlignment="1">
      <alignment horizontal="right" vertical="top" wrapText="1"/>
    </xf>
    <xf numFmtId="166" fontId="3" fillId="2" borderId="0" xfId="0" applyNumberFormat="1" applyFont="1" applyFill="1" applyBorder="1" applyAlignment="1">
      <alignment horizontal="right" vertical="top" wrapText="1"/>
    </xf>
    <xf numFmtId="166" fontId="3" fillId="2" borderId="0" xfId="0" applyNumberFormat="1" applyFont="1" applyFill="1" applyBorder="1" applyAlignment="1" applyProtection="1">
      <alignment horizontal="right" vertical="top" wrapText="1"/>
      <protection locked="0"/>
    </xf>
    <xf numFmtId="165" fontId="2" fillId="0" borderId="0" xfId="0" applyNumberFormat="1" applyFont="1" applyFill="1" applyBorder="1" applyAlignment="1">
      <alignment horizontal="right" vertical="top" wrapText="1"/>
    </xf>
    <xf numFmtId="165" fontId="3" fillId="0" borderId="0" xfId="0" applyNumberFormat="1" applyFont="1" applyFill="1" applyBorder="1" applyAlignment="1">
      <alignment horizontal="right" vertical="top" wrapText="1"/>
    </xf>
    <xf numFmtId="165" fontId="3" fillId="0" borderId="0" xfId="0" applyNumberFormat="1" applyFont="1" applyFill="1" applyBorder="1" applyAlignment="1" applyProtection="1">
      <alignment horizontal="right" vertical="top" wrapText="1"/>
      <protection locked="0"/>
    </xf>
    <xf numFmtId="165" fontId="3" fillId="2" borderId="0" xfId="0" applyNumberFormat="1" applyFont="1" applyFill="1" applyBorder="1" applyAlignment="1">
      <alignment horizontal="right" vertical="top" wrapText="1"/>
    </xf>
    <xf numFmtId="165" fontId="3" fillId="2" borderId="0" xfId="0" applyNumberFormat="1" applyFont="1" applyFill="1" applyBorder="1" applyAlignment="1" applyProtection="1">
      <alignment horizontal="right" vertical="top" wrapText="1"/>
      <protection locked="0"/>
    </xf>
    <xf numFmtId="165" fontId="2" fillId="2" borderId="1" xfId="0" applyNumberFormat="1" applyFont="1" applyFill="1" applyBorder="1" applyAlignment="1">
      <alignment horizontal="right" vertical="top" wrapText="1"/>
    </xf>
    <xf numFmtId="166" fontId="2" fillId="2" borderId="0" xfId="0" applyNumberFormat="1" applyFont="1" applyFill="1" applyBorder="1" applyAlignment="1" applyProtection="1">
      <alignment horizontal="right" vertical="top" wrapText="1"/>
    </xf>
    <xf numFmtId="166" fontId="3" fillId="2" borderId="0" xfId="0" applyNumberFormat="1" applyFont="1" applyFill="1" applyBorder="1" applyAlignment="1" applyProtection="1">
      <alignment horizontal="right" vertical="top" wrapText="1"/>
    </xf>
    <xf numFmtId="165" fontId="2" fillId="0" borderId="0" xfId="0" applyNumberFormat="1" applyFont="1" applyFill="1" applyBorder="1" applyAlignment="1" applyProtection="1">
      <alignment horizontal="right" vertical="top" wrapText="1"/>
    </xf>
    <xf numFmtId="166" fontId="8" fillId="2" borderId="0" xfId="0" applyNumberFormat="1" applyFont="1" applyFill="1" applyBorder="1" applyAlignment="1" applyProtection="1">
      <alignment horizontal="right" vertical="top" wrapText="1"/>
    </xf>
    <xf numFmtId="166" fontId="9" fillId="2" borderId="0" xfId="0" applyNumberFormat="1" applyFont="1" applyFill="1" applyBorder="1" applyAlignment="1" applyProtection="1">
      <alignment horizontal="right" vertical="top" wrapText="1"/>
    </xf>
    <xf numFmtId="165" fontId="3" fillId="0" borderId="0" xfId="0" applyNumberFormat="1" applyFont="1" applyFill="1" applyBorder="1" applyAlignment="1" applyProtection="1">
      <alignment horizontal="right" vertical="top" wrapText="1"/>
    </xf>
    <xf numFmtId="165" fontId="3" fillId="2" borderId="0" xfId="0" applyNumberFormat="1" applyFont="1" applyFill="1" applyBorder="1" applyAlignment="1" applyProtection="1">
      <alignment horizontal="right" vertical="top" wrapText="1"/>
    </xf>
    <xf numFmtId="165" fontId="2" fillId="2" borderId="1" xfId="0" applyNumberFormat="1" applyFont="1" applyFill="1" applyBorder="1" applyAlignment="1" applyProtection="1">
      <alignment horizontal="right" vertical="top" wrapText="1"/>
    </xf>
    <xf numFmtId="165" fontId="2" fillId="0" borderId="1" xfId="0" applyNumberFormat="1" applyFont="1" applyFill="1" applyBorder="1" applyAlignment="1">
      <alignment horizontal="right" vertical="top" wrapText="1"/>
    </xf>
    <xf numFmtId="0" fontId="5" fillId="0" borderId="0" xfId="0" applyFont="1" applyFill="1" applyBorder="1" applyProtection="1"/>
    <xf numFmtId="0" fontId="10" fillId="0" borderId="0" xfId="0" applyFont="1"/>
    <xf numFmtId="0" fontId="10" fillId="0" borderId="0" xfId="0" applyFont="1" applyBorder="1"/>
    <xf numFmtId="0" fontId="11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11" fillId="0" borderId="0" xfId="0" applyFont="1" applyBorder="1"/>
    <xf numFmtId="0" fontId="5" fillId="0" borderId="0" xfId="0" applyFont="1" applyFill="1" applyBorder="1"/>
    <xf numFmtId="0" fontId="12" fillId="0" borderId="0" xfId="3" applyFont="1" applyFill="1" applyBorder="1" applyAlignment="1"/>
    <xf numFmtId="0" fontId="2" fillId="0" borderId="0" xfId="3" applyFont="1" applyFill="1" applyBorder="1" applyAlignment="1"/>
    <xf numFmtId="0" fontId="5" fillId="0" borderId="0" xfId="0" applyFont="1" applyFill="1" applyProtection="1"/>
    <xf numFmtId="0" fontId="6" fillId="0" borderId="0" xfId="0" applyFont="1" applyFill="1" applyBorder="1" applyAlignment="1"/>
    <xf numFmtId="0" fontId="5" fillId="0" borderId="0" xfId="0" applyFont="1" applyProtection="1"/>
    <xf numFmtId="37" fontId="13" fillId="3" borderId="0" xfId="2" applyNumberFormat="1" applyFont="1" applyFill="1" applyBorder="1" applyAlignment="1" applyProtection="1">
      <alignment horizontal="center" vertical="top"/>
    </xf>
    <xf numFmtId="0" fontId="11" fillId="0" borderId="0" xfId="0" applyFont="1" applyFill="1"/>
    <xf numFmtId="0" fontId="2" fillId="0" borderId="0" xfId="3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/>
    <xf numFmtId="37" fontId="16" fillId="5" borderId="9" xfId="2" applyNumberFormat="1" applyFont="1" applyFill="1" applyBorder="1" applyAlignment="1" applyProtection="1">
      <alignment horizontal="center" vertical="center"/>
    </xf>
    <xf numFmtId="37" fontId="16" fillId="5" borderId="10" xfId="2" applyNumberFormat="1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/>
    </xf>
    <xf numFmtId="37" fontId="16" fillId="4" borderId="7" xfId="2" applyNumberFormat="1" applyFont="1" applyFill="1" applyBorder="1" applyAlignment="1" applyProtection="1">
      <alignment horizontal="center" vertical="center" wrapText="1"/>
    </xf>
    <xf numFmtId="37" fontId="16" fillId="4" borderId="0" xfId="2" applyNumberFormat="1" applyFont="1" applyFill="1" applyBorder="1" applyAlignment="1" applyProtection="1">
      <alignment horizontal="center" vertical="center" wrapText="1"/>
    </xf>
    <xf numFmtId="37" fontId="16" fillId="4" borderId="5" xfId="2" applyNumberFormat="1" applyFont="1" applyFill="1" applyBorder="1" applyAlignment="1" applyProtection="1">
      <alignment horizontal="center" vertical="center" wrapText="1"/>
    </xf>
    <xf numFmtId="37" fontId="16" fillId="4" borderId="1" xfId="2" applyNumberFormat="1" applyFont="1" applyFill="1" applyBorder="1" applyAlignment="1" applyProtection="1">
      <alignment horizontal="center" vertical="center" wrapText="1"/>
    </xf>
    <xf numFmtId="37" fontId="16" fillId="5" borderId="2" xfId="2" applyNumberFormat="1" applyFont="1" applyFill="1" applyBorder="1" applyAlignment="1" applyProtection="1">
      <alignment horizontal="center" vertical="center"/>
    </xf>
    <xf numFmtId="37" fontId="16" fillId="5" borderId="4" xfId="2" applyNumberFormat="1" applyFont="1" applyFill="1" applyBorder="1" applyAlignment="1" applyProtection="1">
      <alignment horizontal="center" vertical="center"/>
    </xf>
    <xf numFmtId="37" fontId="16" fillId="5" borderId="5" xfId="2" applyNumberFormat="1" applyFont="1" applyFill="1" applyBorder="1" applyAlignment="1" applyProtection="1">
      <alignment horizontal="center" vertical="center"/>
    </xf>
    <xf numFmtId="37" fontId="16" fillId="5" borderId="6" xfId="2" applyNumberFormat="1" applyFont="1" applyFill="1" applyBorder="1" applyAlignment="1" applyProtection="1">
      <alignment horizontal="center" vertical="center"/>
    </xf>
    <xf numFmtId="0" fontId="12" fillId="0" borderId="0" xfId="3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0" fontId="2" fillId="2" borderId="2" xfId="1" applyNumberFormat="1" applyFont="1" applyFill="1" applyBorder="1" applyAlignment="1">
      <alignment horizontal="center" vertical="center"/>
    </xf>
    <xf numFmtId="0" fontId="2" fillId="2" borderId="3" xfId="1" applyNumberFormat="1" applyFont="1" applyFill="1" applyBorder="1" applyAlignment="1">
      <alignment horizontal="center" vertical="center"/>
    </xf>
    <xf numFmtId="0" fontId="2" fillId="2" borderId="4" xfId="1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/>
    </xf>
  </cellXfs>
  <cellStyles count="5">
    <cellStyle name="=C:\WINNT\SYSTEM32\COMMAND.COM" xfId="1"/>
    <cellStyle name="Millares" xfId="2" builtinId="3"/>
    <cellStyle name="Normal" xfId="0" builtinId="0"/>
    <cellStyle name="Normal 2" xfId="3"/>
    <cellStyle name="Porcentual 2" xfId="4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1295400</xdr:colOff>
      <xdr:row>5</xdr:row>
      <xdr:rowOff>515409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90875" cy="1610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S49"/>
  <sheetViews>
    <sheetView showGridLines="0" tabSelected="1" topLeftCell="B1" zoomScale="70" zoomScaleNormal="70" workbookViewId="0">
      <selection activeCell="G32" sqref="G32"/>
    </sheetView>
  </sheetViews>
  <sheetFormatPr baseColWidth="10" defaultColWidth="0" defaultRowHeight="0" customHeight="1" zeroHeight="1"/>
  <cols>
    <col min="1" max="1" width="7.5703125" style="15" hidden="1" customWidth="1"/>
    <col min="2" max="2" width="2.42578125" style="15" customWidth="1"/>
    <col min="3" max="3" width="3" customWidth="1"/>
    <col min="4" max="4" width="23" customWidth="1"/>
    <col min="5" max="5" width="27.5703125" customWidth="1"/>
    <col min="6" max="10" width="21" customWidth="1"/>
    <col min="11" max="11" width="3" customWidth="1"/>
    <col min="12" max="12" width="2.5703125" customWidth="1"/>
    <col min="13" max="19" width="0" hidden="1" customWidth="1"/>
  </cols>
  <sheetData>
    <row r="1" spans="1:19" s="46" customFormat="1" ht="12">
      <c r="A1" s="43"/>
      <c r="B1" s="44"/>
      <c r="C1" s="44"/>
      <c r="D1" s="44"/>
      <c r="E1" s="44"/>
      <c r="F1" s="45"/>
    </row>
    <row r="2" spans="1:19" s="47" customFormat="1" ht="15">
      <c r="A2" s="43"/>
      <c r="D2" s="77" t="s">
        <v>0</v>
      </c>
      <c r="E2" s="77"/>
      <c r="F2" s="77"/>
      <c r="G2" s="77"/>
      <c r="H2" s="77"/>
      <c r="I2" s="77"/>
      <c r="J2" s="77"/>
      <c r="K2" s="77"/>
      <c r="L2" s="48"/>
      <c r="M2" s="49"/>
    </row>
    <row r="3" spans="1:19" s="50" customFormat="1" ht="21" customHeight="1">
      <c r="A3" s="43"/>
      <c r="B3" s="43"/>
      <c r="D3" s="77" t="s">
        <v>1</v>
      </c>
      <c r="E3" s="77"/>
      <c r="F3" s="77"/>
      <c r="G3" s="77"/>
      <c r="H3" s="77"/>
      <c r="I3" s="77"/>
      <c r="J3" s="77"/>
      <c r="K3" s="77"/>
    </row>
    <row r="4" spans="1:19" s="47" customFormat="1" ht="20.25" customHeight="1">
      <c r="A4" s="43"/>
      <c r="C4" s="51"/>
      <c r="D4" s="77" t="s">
        <v>36</v>
      </c>
      <c r="E4" s="77"/>
      <c r="F4" s="77"/>
      <c r="G4" s="77"/>
      <c r="H4" s="77"/>
      <c r="I4" s="77"/>
      <c r="J4" s="77"/>
      <c r="K4" s="77"/>
      <c r="L4" s="52"/>
      <c r="M4" s="53"/>
      <c r="N4" s="53"/>
    </row>
    <row r="5" spans="1:19" s="47" customFormat="1" ht="18" customHeight="1">
      <c r="A5" s="54"/>
      <c r="D5" s="77" t="s">
        <v>2</v>
      </c>
      <c r="E5" s="77"/>
      <c r="F5" s="77"/>
      <c r="G5" s="77"/>
      <c r="H5" s="77"/>
      <c r="I5" s="77"/>
      <c r="J5" s="77"/>
      <c r="K5" s="77"/>
      <c r="L5" s="52"/>
      <c r="M5" s="55"/>
      <c r="N5" s="55"/>
    </row>
    <row r="6" spans="1:19" s="56" customFormat="1" ht="42" customHeight="1">
      <c r="A6" s="43"/>
      <c r="B6" s="43"/>
      <c r="C6" s="43"/>
      <c r="L6" s="43"/>
      <c r="M6" s="43"/>
    </row>
    <row r="7" spans="1:19" s="57" customFormat="1" ht="4.5" customHeight="1"/>
    <row r="8" spans="1:19" s="47" customFormat="1" ht="10.5" customHeight="1" thickBot="1">
      <c r="A8" s="58"/>
      <c r="C8" s="59"/>
      <c r="D8" s="59"/>
      <c r="E8" s="60"/>
      <c r="F8" s="60"/>
      <c r="G8" s="60"/>
      <c r="H8" s="60"/>
      <c r="I8" s="61"/>
      <c r="J8" s="60"/>
      <c r="K8" s="60"/>
      <c r="L8" s="62"/>
      <c r="M8" s="51"/>
      <c r="N8" s="51"/>
    </row>
    <row r="9" spans="1:19" ht="15.75" customHeight="1">
      <c r="C9" s="69" t="s">
        <v>3</v>
      </c>
      <c r="D9" s="70"/>
      <c r="E9" s="70"/>
      <c r="F9" s="63" t="s">
        <v>35</v>
      </c>
      <c r="G9" s="63" t="s">
        <v>4</v>
      </c>
      <c r="H9" s="63" t="s">
        <v>5</v>
      </c>
      <c r="I9" s="63" t="s">
        <v>6</v>
      </c>
      <c r="J9" s="73" t="s">
        <v>7</v>
      </c>
      <c r="K9" s="74"/>
      <c r="L9" s="1"/>
      <c r="R9" s="1"/>
      <c r="S9" s="1"/>
    </row>
    <row r="10" spans="1:19" ht="15.75" customHeight="1">
      <c r="C10" s="71"/>
      <c r="D10" s="72"/>
      <c r="E10" s="72"/>
      <c r="F10" s="64">
        <v>1</v>
      </c>
      <c r="G10" s="64">
        <v>2</v>
      </c>
      <c r="H10" s="64">
        <v>3</v>
      </c>
      <c r="I10" s="64" t="s">
        <v>8</v>
      </c>
      <c r="J10" s="75" t="s">
        <v>9</v>
      </c>
      <c r="K10" s="76"/>
      <c r="L10" s="1"/>
      <c r="R10" s="1"/>
      <c r="S10" s="1"/>
    </row>
    <row r="11" spans="1:19" ht="15.75" customHeight="1">
      <c r="C11" s="80"/>
      <c r="D11" s="81"/>
      <c r="E11" s="81"/>
      <c r="F11" s="81"/>
      <c r="G11" s="81"/>
      <c r="H11" s="81"/>
      <c r="I11" s="81"/>
      <c r="J11" s="81"/>
      <c r="K11" s="82"/>
      <c r="L11" s="1"/>
      <c r="R11" s="1"/>
      <c r="S11" s="1"/>
    </row>
    <row r="12" spans="1:19" ht="15.75" customHeight="1">
      <c r="C12" s="3"/>
      <c r="D12" s="83" t="s">
        <v>10</v>
      </c>
      <c r="E12" s="83"/>
      <c r="F12" s="23"/>
      <c r="G12" s="24"/>
      <c r="H12" s="24"/>
      <c r="I12" s="24"/>
      <c r="J12" s="24"/>
      <c r="K12" s="16"/>
      <c r="L12" s="1"/>
      <c r="R12" s="1"/>
      <c r="S12" s="1"/>
    </row>
    <row r="13" spans="1:19" ht="15.75" customHeight="1">
      <c r="C13" s="3"/>
      <c r="D13" s="4"/>
      <c r="E13" s="4"/>
      <c r="F13" s="23"/>
      <c r="G13" s="24"/>
      <c r="H13" s="24"/>
      <c r="I13" s="24"/>
      <c r="J13" s="24"/>
      <c r="K13" s="16"/>
      <c r="L13" s="1"/>
      <c r="R13" s="1"/>
      <c r="S13" s="1"/>
    </row>
    <row r="14" spans="1:19" ht="15.75" customHeight="1">
      <c r="C14" s="5"/>
      <c r="D14" s="67" t="s">
        <v>11</v>
      </c>
      <c r="E14" s="67"/>
      <c r="F14" s="25">
        <f>SUM(F16:F22)</f>
        <v>1819667855.0099981</v>
      </c>
      <c r="G14" s="25">
        <f t="shared" ref="G14:H14" si="0">SUM(G16:G22)</f>
        <v>10405725868.08</v>
      </c>
      <c r="H14" s="25">
        <f t="shared" si="0"/>
        <v>10441023068.779999</v>
      </c>
      <c r="I14" s="34">
        <f>SUM(F14+G14-H14)</f>
        <v>1784370654.3099995</v>
      </c>
      <c r="J14" s="37">
        <f>SUM(I14-F14)</f>
        <v>-35297200.699998617</v>
      </c>
      <c r="K14" s="16"/>
      <c r="L14" s="1"/>
      <c r="R14" s="1"/>
      <c r="S14" s="1"/>
    </row>
    <row r="15" spans="1:19" ht="15.75" customHeight="1">
      <c r="C15" s="6"/>
      <c r="D15" s="2"/>
      <c r="E15" s="2"/>
      <c r="F15" s="26"/>
      <c r="G15" s="27"/>
      <c r="H15" s="27"/>
      <c r="I15" s="27"/>
      <c r="J15" s="38"/>
      <c r="K15" s="16"/>
      <c r="L15" s="1"/>
      <c r="R15" s="1"/>
      <c r="S15" s="1"/>
    </row>
    <row r="16" spans="1:19" ht="15.75" customHeight="1">
      <c r="C16" s="6"/>
      <c r="D16" s="68" t="s">
        <v>12</v>
      </c>
      <c r="E16" s="68"/>
      <c r="F16" s="29">
        <v>1663403902.079998</v>
      </c>
      <c r="G16" s="29">
        <v>9830669231.7999992</v>
      </c>
      <c r="H16" s="29">
        <v>9866150757</v>
      </c>
      <c r="I16" s="35">
        <f>SUM(F16+G16-H16)</f>
        <v>1627922376.8799973</v>
      </c>
      <c r="J16" s="38">
        <f t="shared" ref="J16:J22" si="1">SUM(I16-F16)</f>
        <v>-35481525.200000763</v>
      </c>
      <c r="K16" s="16"/>
      <c r="L16" s="1"/>
      <c r="R16" s="1"/>
      <c r="S16" s="1"/>
    </row>
    <row r="17" spans="3:19" ht="15.75" customHeight="1">
      <c r="C17" s="6"/>
      <c r="D17" s="68" t="s">
        <v>13</v>
      </c>
      <c r="E17" s="68"/>
      <c r="F17" s="29">
        <v>25944410.75999999</v>
      </c>
      <c r="G17" s="29">
        <v>564741857.19000006</v>
      </c>
      <c r="H17" s="29">
        <v>564617157.79999995</v>
      </c>
      <c r="I17" s="35">
        <f>SUM(F17+G17-H17)</f>
        <v>26069110.150000095</v>
      </c>
      <c r="J17" s="38">
        <f t="shared" si="1"/>
        <v>124699.3900001049</v>
      </c>
      <c r="K17" s="16"/>
      <c r="L17" s="1"/>
      <c r="R17" s="1"/>
      <c r="S17" s="1"/>
    </row>
    <row r="18" spans="3:19" ht="15.75" customHeight="1">
      <c r="C18" s="6"/>
      <c r="D18" s="68" t="s">
        <v>14</v>
      </c>
      <c r="E18" s="68"/>
      <c r="F18" s="29">
        <v>632321.21000000089</v>
      </c>
      <c r="G18" s="29">
        <v>9804829.6099999994</v>
      </c>
      <c r="H18" s="29">
        <v>10255153.98</v>
      </c>
      <c r="I18" s="35">
        <f>SUM(F18+G18-H18)</f>
        <v>181996.83999999985</v>
      </c>
      <c r="J18" s="35">
        <f t="shared" si="1"/>
        <v>-450324.37000000104</v>
      </c>
      <c r="K18" s="16"/>
      <c r="L18" s="1"/>
      <c r="R18" s="1"/>
      <c r="S18" s="1"/>
    </row>
    <row r="19" spans="3:19" ht="15.75" customHeight="1">
      <c r="C19" s="6"/>
      <c r="D19" s="68" t="s">
        <v>15</v>
      </c>
      <c r="E19" s="68"/>
      <c r="F19" s="29">
        <v>0</v>
      </c>
      <c r="G19" s="29">
        <v>0</v>
      </c>
      <c r="H19" s="29">
        <v>0</v>
      </c>
      <c r="I19" s="35">
        <f>SUM(F19+G19-H19)</f>
        <v>0</v>
      </c>
      <c r="J19" s="35">
        <f t="shared" si="1"/>
        <v>0</v>
      </c>
      <c r="K19" s="16"/>
      <c r="L19" s="1"/>
      <c r="R19" s="1"/>
      <c r="S19" s="1"/>
    </row>
    <row r="20" spans="3:19" ht="15.75" customHeight="1">
      <c r="C20" s="6"/>
      <c r="D20" s="68" t="s">
        <v>16</v>
      </c>
      <c r="E20" s="68"/>
      <c r="F20" s="29">
        <v>129687220.95999999</v>
      </c>
      <c r="G20" s="29">
        <v>509949.48</v>
      </c>
      <c r="H20" s="29">
        <v>0</v>
      </c>
      <c r="I20" s="35">
        <f>SUM(F20+G20-H20)</f>
        <v>130197170.44</v>
      </c>
      <c r="J20" s="35">
        <f t="shared" si="1"/>
        <v>509949.48000000417</v>
      </c>
      <c r="K20" s="16"/>
      <c r="L20" s="1"/>
      <c r="R20" s="1"/>
      <c r="S20" s="1"/>
    </row>
    <row r="21" spans="3:19" ht="15.75" customHeight="1">
      <c r="C21" s="6"/>
      <c r="D21" s="68" t="s">
        <v>17</v>
      </c>
      <c r="E21" s="68"/>
      <c r="F21" s="29">
        <v>0</v>
      </c>
      <c r="G21" s="29">
        <v>0</v>
      </c>
      <c r="H21" s="29">
        <v>0</v>
      </c>
      <c r="I21" s="35">
        <f t="shared" ref="I21:I22" si="2">SUM(F21+G21-H21)</f>
        <v>0</v>
      </c>
      <c r="J21" s="35">
        <f t="shared" si="1"/>
        <v>0</v>
      </c>
      <c r="K21" s="16"/>
      <c r="L21" s="1"/>
      <c r="R21" s="1"/>
      <c r="S21" s="1"/>
    </row>
    <row r="22" spans="3:19" ht="15.75" customHeight="1">
      <c r="C22" s="6"/>
      <c r="D22" s="68" t="s">
        <v>18</v>
      </c>
      <c r="E22" s="68"/>
      <c r="F22" s="29">
        <v>0</v>
      </c>
      <c r="G22" s="29">
        <v>0</v>
      </c>
      <c r="H22" s="29">
        <v>0</v>
      </c>
      <c r="I22" s="35">
        <f t="shared" si="2"/>
        <v>0</v>
      </c>
      <c r="J22" s="35">
        <f t="shared" si="1"/>
        <v>0</v>
      </c>
      <c r="K22" s="16"/>
      <c r="L22" s="1"/>
      <c r="R22" s="1"/>
      <c r="S22" s="1"/>
    </row>
    <row r="23" spans="3:19" ht="15.75" customHeight="1">
      <c r="C23" s="6"/>
      <c r="D23" s="20"/>
      <c r="E23" s="20"/>
      <c r="F23" s="23"/>
      <c r="G23" s="24"/>
      <c r="H23" s="29"/>
      <c r="I23" s="24"/>
      <c r="J23" s="24"/>
      <c r="K23" s="16"/>
      <c r="L23" s="1"/>
      <c r="R23" s="1"/>
      <c r="S23" s="1"/>
    </row>
    <row r="24" spans="3:19" ht="15.75" customHeight="1">
      <c r="C24" s="5"/>
      <c r="D24" s="67" t="s">
        <v>19</v>
      </c>
      <c r="E24" s="67"/>
      <c r="F24" s="28">
        <f>SUM(F26:F34)</f>
        <v>6034302728.789999</v>
      </c>
      <c r="G24" s="28">
        <f t="shared" ref="G24:H24" si="3">SUM(G26:G34)</f>
        <v>140605718.65000001</v>
      </c>
      <c r="H24" s="28">
        <f t="shared" si="3"/>
        <v>106294198.47999999</v>
      </c>
      <c r="I24" s="28">
        <f>SUM(F24+G24-H24)</f>
        <v>6068614248.9599991</v>
      </c>
      <c r="J24" s="36">
        <f>SUM(I24-F24)</f>
        <v>34311520.170000076</v>
      </c>
      <c r="K24" s="16"/>
      <c r="L24" s="1"/>
      <c r="R24" s="1"/>
      <c r="S24" s="1"/>
    </row>
    <row r="25" spans="3:19" ht="15.75" customHeight="1">
      <c r="C25" s="6"/>
      <c r="D25" s="2"/>
      <c r="E25" s="20"/>
      <c r="G25" s="30"/>
      <c r="H25" s="30"/>
      <c r="I25" s="30"/>
      <c r="J25" s="30"/>
      <c r="K25" s="16"/>
      <c r="L25" s="1"/>
      <c r="R25" s="1"/>
      <c r="S25" s="1"/>
    </row>
    <row r="26" spans="3:19" ht="15.75" customHeight="1">
      <c r="C26" s="6"/>
      <c r="D26" s="68" t="s">
        <v>20</v>
      </c>
      <c r="E26" s="68"/>
      <c r="F26" s="29">
        <v>156184719.96000001</v>
      </c>
      <c r="G26" s="29">
        <v>105219160.65000001</v>
      </c>
      <c r="H26" s="29">
        <v>101961680.41</v>
      </c>
      <c r="I26" s="39">
        <f>SUM(F26+G26-H26)</f>
        <v>159442200.20000002</v>
      </c>
      <c r="J26" s="39">
        <f>SUM(I26-F26)</f>
        <v>3257480.2400000095</v>
      </c>
      <c r="K26" s="16"/>
      <c r="L26" s="1"/>
      <c r="R26" s="1"/>
      <c r="S26" s="1"/>
    </row>
    <row r="27" spans="3:19" ht="15.75" customHeight="1">
      <c r="C27" s="6"/>
      <c r="D27" s="68" t="s">
        <v>21</v>
      </c>
      <c r="E27" s="68"/>
      <c r="F27" s="29">
        <v>3353463.54</v>
      </c>
      <c r="G27" s="29">
        <v>0</v>
      </c>
      <c r="H27" s="29">
        <v>0</v>
      </c>
      <c r="I27" s="39">
        <f t="shared" ref="I27:I34" si="4">SUM(F27+G27-H27)</f>
        <v>3353463.54</v>
      </c>
      <c r="J27" s="39">
        <f t="shared" ref="J27:J34" si="5">SUM(I27-F27)</f>
        <v>0</v>
      </c>
      <c r="K27" s="16"/>
      <c r="L27" s="1"/>
      <c r="R27" s="1"/>
      <c r="S27" s="1"/>
    </row>
    <row r="28" spans="3:19" ht="15.75" customHeight="1">
      <c r="C28" s="6"/>
      <c r="D28" s="68" t="s">
        <v>22</v>
      </c>
      <c r="E28" s="68"/>
      <c r="F28" s="29">
        <v>4549098212.7699995</v>
      </c>
      <c r="G28" s="29">
        <v>35320074.399999999</v>
      </c>
      <c r="H28" s="29">
        <v>0</v>
      </c>
      <c r="I28" s="39">
        <f t="shared" si="4"/>
        <v>4584418287.1699991</v>
      </c>
      <c r="J28" s="39">
        <f t="shared" si="5"/>
        <v>35320074.399999619</v>
      </c>
      <c r="K28" s="16"/>
      <c r="L28" s="1"/>
      <c r="R28" s="1"/>
      <c r="S28" s="1"/>
    </row>
    <row r="29" spans="3:19" ht="15.75" customHeight="1">
      <c r="C29" s="6"/>
      <c r="D29" s="68" t="s">
        <v>23</v>
      </c>
      <c r="E29" s="68"/>
      <c r="F29" s="29">
        <v>1327181606.52</v>
      </c>
      <c r="G29" s="29">
        <v>66483.600000000006</v>
      </c>
      <c r="H29" s="29">
        <v>0</v>
      </c>
      <c r="I29" s="39">
        <f t="shared" si="4"/>
        <v>1327248090.1199999</v>
      </c>
      <c r="J29" s="39">
        <f t="shared" si="5"/>
        <v>66483.599999904633</v>
      </c>
      <c r="K29" s="16"/>
      <c r="L29" s="1"/>
      <c r="R29" s="1"/>
      <c r="S29" s="1"/>
    </row>
    <row r="30" spans="3:19" ht="15.75" customHeight="1">
      <c r="C30" s="6"/>
      <c r="D30" s="68" t="s">
        <v>24</v>
      </c>
      <c r="E30" s="68"/>
      <c r="F30" s="29">
        <v>88433171.230000004</v>
      </c>
      <c r="G30" s="29">
        <v>0</v>
      </c>
      <c r="H30" s="29">
        <v>0</v>
      </c>
      <c r="I30" s="39">
        <f t="shared" si="4"/>
        <v>88433171.230000004</v>
      </c>
      <c r="J30" s="39">
        <f t="shared" si="5"/>
        <v>0</v>
      </c>
      <c r="K30" s="16"/>
      <c r="L30" s="1"/>
      <c r="R30" s="1"/>
      <c r="S30" s="1"/>
    </row>
    <row r="31" spans="3:19" ht="15.75" customHeight="1">
      <c r="C31" s="6"/>
      <c r="D31" s="68" t="s">
        <v>25</v>
      </c>
      <c r="E31" s="68"/>
      <c r="F31" s="29">
        <v>-89948445.229999989</v>
      </c>
      <c r="G31" s="29">
        <v>0</v>
      </c>
      <c r="H31" s="29">
        <v>4332518.07</v>
      </c>
      <c r="I31" s="39">
        <f t="shared" si="4"/>
        <v>-94280963.299999982</v>
      </c>
      <c r="J31" s="39">
        <f t="shared" si="5"/>
        <v>-4332518.0699999928</v>
      </c>
      <c r="K31" s="16"/>
      <c r="L31" s="1"/>
      <c r="R31" s="1"/>
      <c r="S31" s="1"/>
    </row>
    <row r="32" spans="3:19" ht="15.75" customHeight="1">
      <c r="C32" s="6"/>
      <c r="D32" s="68" t="s">
        <v>26</v>
      </c>
      <c r="E32" s="68"/>
      <c r="F32" s="29">
        <v>0</v>
      </c>
      <c r="G32" s="29">
        <v>0</v>
      </c>
      <c r="H32" s="29">
        <v>0</v>
      </c>
      <c r="I32" s="39">
        <f t="shared" si="4"/>
        <v>0</v>
      </c>
      <c r="J32" s="39">
        <f t="shared" si="5"/>
        <v>0</v>
      </c>
      <c r="K32" s="16"/>
      <c r="L32" s="1"/>
      <c r="R32" s="1"/>
      <c r="S32" s="1"/>
    </row>
    <row r="33" spans="3:19" ht="15.75" customHeight="1">
      <c r="C33" s="6"/>
      <c r="D33" s="68" t="s">
        <v>27</v>
      </c>
      <c r="E33" s="68"/>
      <c r="F33" s="29">
        <v>0</v>
      </c>
      <c r="G33" s="29">
        <v>0</v>
      </c>
      <c r="H33" s="29">
        <v>0</v>
      </c>
      <c r="I33" s="39">
        <f t="shared" si="4"/>
        <v>0</v>
      </c>
      <c r="J33" s="39">
        <f t="shared" si="5"/>
        <v>0</v>
      </c>
      <c r="K33" s="16"/>
      <c r="L33" s="1"/>
      <c r="R33" s="1"/>
      <c r="S33" s="1"/>
    </row>
    <row r="34" spans="3:19" ht="15.75" customHeight="1">
      <c r="C34" s="6"/>
      <c r="D34" s="68" t="s">
        <v>28</v>
      </c>
      <c r="E34" s="68"/>
      <c r="F34" s="29">
        <v>0</v>
      </c>
      <c r="G34" s="29">
        <v>0</v>
      </c>
      <c r="H34" s="29">
        <v>0</v>
      </c>
      <c r="I34" s="39">
        <f t="shared" si="4"/>
        <v>0</v>
      </c>
      <c r="J34" s="39">
        <f t="shared" si="5"/>
        <v>0</v>
      </c>
      <c r="K34" s="16"/>
      <c r="L34" s="1"/>
      <c r="R34" s="1"/>
      <c r="S34" s="1"/>
    </row>
    <row r="35" spans="3:19" ht="15.75" customHeight="1">
      <c r="C35" s="6"/>
      <c r="D35" s="20"/>
      <c r="E35" s="20"/>
      <c r="F35" s="31"/>
      <c r="G35" s="32"/>
      <c r="H35" s="32"/>
      <c r="I35" s="32"/>
      <c r="J35" s="40"/>
      <c r="K35" s="16"/>
      <c r="L35" s="1"/>
      <c r="R35" s="1"/>
      <c r="S35" s="1"/>
    </row>
    <row r="36" spans="3:19" ht="15.75" customHeight="1">
      <c r="C36" s="17"/>
      <c r="D36" s="84" t="s">
        <v>29</v>
      </c>
      <c r="E36" s="84"/>
      <c r="F36" s="33">
        <f>SUM(F14+F24)</f>
        <v>7853970583.7999973</v>
      </c>
      <c r="G36" s="33">
        <f>SUM(G14+G24)</f>
        <v>10546331586.73</v>
      </c>
      <c r="H36" s="33">
        <f>SUM(H14+H24)</f>
        <v>10547317267.259998</v>
      </c>
      <c r="I36" s="42">
        <f>SUM(F36+G36-H36)</f>
        <v>7852984903.2700005</v>
      </c>
      <c r="J36" s="41">
        <f>SUM(I36-F36)</f>
        <v>-985680.52999687195</v>
      </c>
      <c r="K36" s="18"/>
      <c r="L36" s="1"/>
      <c r="R36" s="1"/>
      <c r="S36" s="1"/>
    </row>
    <row r="37" spans="3:19" ht="15.75" customHeight="1">
      <c r="C37" s="1"/>
      <c r="D37" s="22"/>
      <c r="E37" s="22"/>
      <c r="F37" s="13"/>
      <c r="G37" s="22"/>
      <c r="H37" s="22"/>
      <c r="I37" s="22"/>
      <c r="J37" s="22"/>
      <c r="K37" s="12"/>
      <c r="L37" s="1"/>
      <c r="R37" s="1"/>
      <c r="S37" s="1"/>
    </row>
    <row r="38" spans="3:19" ht="15.75" customHeight="1">
      <c r="C38" s="1"/>
      <c r="D38" s="66" t="s">
        <v>30</v>
      </c>
      <c r="E38" s="66"/>
      <c r="F38" s="66"/>
      <c r="G38" s="66"/>
      <c r="H38" s="66"/>
      <c r="I38" s="66"/>
      <c r="J38" s="66"/>
      <c r="K38" s="12"/>
      <c r="L38" s="1"/>
      <c r="R38" s="1"/>
      <c r="S38" s="1"/>
    </row>
    <row r="39" spans="3:19" ht="15.75" customHeight="1">
      <c r="C39" s="1"/>
      <c r="D39" s="21"/>
      <c r="E39" s="21"/>
      <c r="F39" s="21"/>
      <c r="G39" s="21"/>
      <c r="H39" s="21"/>
      <c r="I39" s="21"/>
      <c r="J39" s="21"/>
      <c r="K39" s="12"/>
      <c r="L39" s="1"/>
      <c r="R39" s="1"/>
      <c r="S39" s="1"/>
    </row>
    <row r="40" spans="3:19" ht="15.75" customHeight="1">
      <c r="C40" s="1"/>
      <c r="D40" s="7"/>
      <c r="E40" s="8"/>
      <c r="F40" s="9"/>
      <c r="G40" s="9"/>
      <c r="H40" s="1"/>
      <c r="I40" s="10"/>
      <c r="J40" s="8"/>
      <c r="K40" s="12"/>
      <c r="L40" s="1"/>
      <c r="R40" s="1"/>
      <c r="S40" s="1"/>
    </row>
    <row r="41" spans="3:19" ht="15.75" customHeight="1">
      <c r="C41" s="1"/>
      <c r="D41" s="78"/>
      <c r="E41" s="78"/>
      <c r="F41" s="9"/>
      <c r="G41" s="19"/>
      <c r="H41" s="19"/>
      <c r="I41" s="19"/>
      <c r="J41" s="19"/>
      <c r="K41" s="12"/>
      <c r="L41" s="1"/>
      <c r="R41" s="1"/>
      <c r="S41" s="1"/>
    </row>
    <row r="42" spans="3:19" ht="15.75" customHeight="1">
      <c r="C42" s="1"/>
      <c r="D42" s="65" t="s">
        <v>33</v>
      </c>
      <c r="E42" s="65"/>
      <c r="F42" s="11"/>
      <c r="H42" s="79" t="s">
        <v>34</v>
      </c>
      <c r="I42" s="79"/>
      <c r="J42" s="79"/>
      <c r="K42" s="12"/>
      <c r="L42" s="1"/>
      <c r="R42" s="1"/>
      <c r="S42" s="1"/>
    </row>
    <row r="43" spans="3:19" ht="15.75" customHeight="1">
      <c r="C43" s="1"/>
      <c r="D43" s="65" t="s">
        <v>31</v>
      </c>
      <c r="E43" s="65"/>
      <c r="F43" s="13"/>
      <c r="G43" s="22"/>
      <c r="H43" s="65" t="s">
        <v>32</v>
      </c>
      <c r="I43" s="65"/>
      <c r="J43" s="65"/>
      <c r="K43" s="12"/>
      <c r="L43" s="1"/>
      <c r="R43" s="1"/>
      <c r="S43" s="1"/>
    </row>
    <row r="44" spans="3:19" ht="15.75" customHeight="1">
      <c r="C44" s="1"/>
      <c r="D44" s="22"/>
      <c r="E44" s="22"/>
      <c r="F44" s="13"/>
      <c r="G44" s="22"/>
      <c r="H44" s="22"/>
      <c r="I44" s="22"/>
      <c r="J44" s="22"/>
      <c r="K44" s="12"/>
      <c r="L44" s="1"/>
      <c r="R44" s="1"/>
      <c r="S44" s="1"/>
    </row>
    <row r="45" spans="3:19" ht="15.75" customHeight="1">
      <c r="C45" s="1"/>
      <c r="D45" s="22"/>
      <c r="E45" s="22"/>
      <c r="F45" s="13"/>
      <c r="G45" s="22"/>
      <c r="H45" s="22"/>
      <c r="I45" s="22"/>
      <c r="J45" s="22"/>
      <c r="K45" s="12"/>
      <c r="L45" s="1"/>
      <c r="R45" s="1"/>
      <c r="S45" s="1"/>
    </row>
    <row r="46" spans="3:19" ht="15">
      <c r="C46" s="1"/>
      <c r="D46" s="22"/>
      <c r="E46" s="22"/>
      <c r="F46" s="13"/>
      <c r="G46" s="22"/>
      <c r="H46" s="22"/>
      <c r="I46" s="22"/>
      <c r="J46" s="22"/>
      <c r="K46" s="12"/>
      <c r="L46" s="1"/>
      <c r="R46" s="1"/>
      <c r="S46" s="1"/>
    </row>
    <row r="47" spans="3:19" ht="15">
      <c r="C47" s="1"/>
      <c r="D47" s="22"/>
      <c r="E47" s="22"/>
      <c r="F47" s="13"/>
      <c r="G47" s="22"/>
      <c r="H47" s="22"/>
      <c r="I47" s="22"/>
      <c r="J47" s="22"/>
      <c r="K47" s="12"/>
      <c r="L47" s="1"/>
      <c r="R47" s="1"/>
      <c r="S47" s="1"/>
    </row>
    <row r="48" spans="3:19" ht="15">
      <c r="D48" s="1"/>
      <c r="E48" s="1"/>
      <c r="F48" s="14"/>
      <c r="G48" s="1"/>
      <c r="H48" s="1"/>
      <c r="I48" s="1"/>
    </row>
    <row r="49" spans="4:9" ht="15" hidden="1">
      <c r="D49" s="1"/>
      <c r="E49" s="1"/>
      <c r="F49" s="14"/>
      <c r="G49" s="1"/>
      <c r="H49" s="1"/>
      <c r="I49" s="1"/>
    </row>
  </sheetData>
  <mergeCells count="34">
    <mergeCell ref="D36:E36"/>
    <mergeCell ref="D22:E22"/>
    <mergeCell ref="C11:K11"/>
    <mergeCell ref="D12:E12"/>
    <mergeCell ref="D14:E14"/>
    <mergeCell ref="D16:E16"/>
    <mergeCell ref="D17:E17"/>
    <mergeCell ref="D18:E18"/>
    <mergeCell ref="D19:E19"/>
    <mergeCell ref="D20:E20"/>
    <mergeCell ref="D21:E21"/>
    <mergeCell ref="C9:E10"/>
    <mergeCell ref="J9:K9"/>
    <mergeCell ref="J10:K10"/>
    <mergeCell ref="D2:K2"/>
    <mergeCell ref="D3:K3"/>
    <mergeCell ref="D4:K4"/>
    <mergeCell ref="D5:K5"/>
    <mergeCell ref="D43:E43"/>
    <mergeCell ref="H43:J43"/>
    <mergeCell ref="D38:J38"/>
    <mergeCell ref="D24:E24"/>
    <mergeCell ref="D26:E26"/>
    <mergeCell ref="D27:E27"/>
    <mergeCell ref="D28:E28"/>
    <mergeCell ref="D29:E29"/>
    <mergeCell ref="D30:E30"/>
    <mergeCell ref="D31:E31"/>
    <mergeCell ref="D32:E32"/>
    <mergeCell ref="D33:E33"/>
    <mergeCell ref="D41:E41"/>
    <mergeCell ref="D42:E42"/>
    <mergeCell ref="H42:J42"/>
    <mergeCell ref="D34:E34"/>
  </mergeCells>
  <printOptions horizontalCentered="1" verticalCentered="1"/>
  <pageMargins left="0.31496062992125984" right="0.31496062992125984" top="0.87" bottom="0.35433070866141736" header="0.31496062992125984" footer="0"/>
  <pageSetup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 (2)</vt:lpstr>
      <vt:lpstr>'Zapopan (2)'!Área_de_impresión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revision/>
  <dcterms:created xsi:type="dcterms:W3CDTF">2014-09-04T18:46:51Z</dcterms:created>
  <dcterms:modified xsi:type="dcterms:W3CDTF">2017-07-26T19:01:27Z</dcterms:modified>
</cp:coreProperties>
</file>