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535" windowHeight="8115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27" i="5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26"/>
  <c r="J26" s="1"/>
  <c r="F24"/>
  <c r="I19"/>
  <c r="J19" s="1"/>
  <c r="I20"/>
  <c r="J20" s="1"/>
  <c r="I18"/>
  <c r="J18" s="1"/>
  <c r="I17"/>
  <c r="J17" s="1"/>
  <c r="F14"/>
  <c r="G14"/>
  <c r="H14"/>
  <c r="G24"/>
  <c r="H24"/>
  <c r="I21"/>
  <c r="J21" s="1"/>
  <c r="I22"/>
  <c r="J22" s="1"/>
  <c r="I16"/>
  <c r="J16" s="1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<sst xmlns="http://schemas.openxmlformats.org/spreadsheetml/2006/main" count="37" uniqueCount="37">
  <si>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</si>
  <si>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</si>
  <si>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</si>
  <si>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</si>
  <si>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</si>
  <si>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</si>
  <si>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</si>
  <si>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</si>
  <si>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</si>
  <si>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</si>
  <si>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</si>
  <si>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</si>
  <si>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</si>
  <si>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</si>
  <si>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</si>
  <si>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</si>
  <si>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</si>
  <si>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</si>
  <si>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</si>
  <si>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</si>
  <si>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</si>
  <si>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</si>
  <si>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</si>
  <si>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</si>
  <si>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</si>
  <si>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</si>
  <si>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</si>
  <si>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</si>
  <si>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</si>
  <si>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</si>
  <si>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</si>
  <si>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</si>
  <si>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</si>
  <si>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</si>
  <si>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</si>
  <si>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 xml:space="preserve">Saldo Inicial </t>
  </si>
  <si>
    <t>Del 1 de Enero al 30  de Junio  del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</si>
</sst>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8" fillId="2" borderId="0" xfId="0" applyNumberFormat="1" applyFont="1" applyFill="1" applyBorder="1" applyAlignment="1" applyProtection="1">
      <alignment horizontal="right" vertical="top" wrapText="1"/>
    </xf>
    <xf numFmtId="166" fontId="9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Protection="1"/>
    <xf numFmtId="0" fontId="10" fillId="0" borderId="0" xfId="0" applyFont="1"/>
    <xf numFmtId="0" fontId="10" fillId="0" borderId="0" xfId="0" applyFont="1" applyBorder="1"/>
    <xf numFmtId="0" fontId="11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1" fillId="0" borderId="0" xfId="0" applyFont="1" applyBorder="1"/>
    <xf numFmtId="0" fontId="5" fillId="0" borderId="0" xfId="0" applyFont="1" applyFill="1" applyBorder="1"/>
    <xf numFmtId="0" fontId="12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3" fillId="3" borderId="0" xfId="2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9" xfId="2" applyNumberFormat="1" applyFont="1" applyFill="1" applyBorder="1" applyAlignment="1" applyProtection="1">
      <alignment horizontal="center" vertical="center"/>
    </xf>
    <xf numFmtId="37" fontId="16" fillId="5" borderId="10" xfId="2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37" fontId="16" fillId="4" borderId="7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4" borderId="1" xfId="2" applyNumberFormat="1" applyFont="1" applyFill="1" applyBorder="1" applyAlignment="1" applyProtection="1">
      <alignment horizontal="center" vertical="center" wrapText="1"/>
    </xf>
    <xf numFmtId="37" fontId="16" fillId="5" borderId="2" xfId="2" applyNumberFormat="1" applyFont="1" applyFill="1" applyBorder="1" applyAlignment="1" applyProtection="1">
      <alignment horizontal="center" vertical="center"/>
    </xf>
    <xf numFmtId="37" fontId="16" fillId="5" borderId="4" xfId="2" applyNumberFormat="1" applyFont="1" applyFill="1" applyBorder="1" applyAlignment="1" applyProtection="1">
      <alignment horizontal="center" vertical="center"/>
    </xf>
    <xf numFmtId="37" fontId="16" fillId="5" borderId="5" xfId="2" applyNumberFormat="1" applyFont="1" applyFill="1" applyBorder="1" applyAlignment="1" applyProtection="1">
      <alignment horizontal="center" vertical="center"/>
    </xf>
    <xf numFmtId="37" fontId="16" fillId="5" borderId="6" xfId="2" applyNumberFormat="1" applyFont="1" applyFill="1" applyBorder="1" applyAlignment="1" applyProtection="1">
      <alignment horizontal="center" vertical="center"/>
    </xf>
    <xf numFmtId="0" fontId="12" fillId="0" borderId="0" xfId="3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1295400</xdr:colOff>
      <xdr:row>5</xdr:row>
      <xdr:rowOff>515409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" zoomScaleNormal="100" workbookViewId="0">
      <selection activeCell="G43" sqref="G43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1:19" s="46" customFormat="1" ht="12">
      <c r="A1" s="43"/>
      <c r="B1" s="44"/>
      <c r="C1" s="44"/>
      <c r="D1" s="44"/>
      <c r="E1" s="44"/>
      <c r="F1" s="45"/>
    </row>
    <row r="2" spans="1:19" s="47" customFormat="1" ht="15">
      <c r="A2" s="43"/>
      <c r="D2" s="79" t="s">
        <v>0</v>
      </c>
      <c r="E2" s="79"/>
      <c r="F2" s="79"/>
      <c r="G2" s="79"/>
      <c r="H2" s="79"/>
      <c r="I2" s="79"/>
      <c r="J2" s="79"/>
      <c r="K2" s="79"/>
      <c r="L2" s="48"/>
      <c r="M2" s="49"/>
    </row>
    <row r="3" spans="1:19" s="50" customFormat="1" ht="21" customHeight="1">
      <c r="A3" s="43"/>
      <c r="B3" s="43"/>
      <c r="D3" s="79" t="s">
        <v>1</v>
      </c>
      <c r="E3" s="79"/>
      <c r="F3" s="79"/>
      <c r="G3" s="79"/>
      <c r="H3" s="79"/>
      <c r="I3" s="79"/>
      <c r="J3" s="79"/>
      <c r="K3" s="79"/>
    </row>
    <row r="4" spans="1:19" s="47" customFormat="1" ht="20.25" customHeight="1">
      <c r="A4" s="43"/>
      <c r="C4" s="51"/>
      <c r="D4" s="79" t="s">
        <v>36</v>
      </c>
      <c r="E4" s="79"/>
      <c r="F4" s="79"/>
      <c r="G4" s="79"/>
      <c r="H4" s="79"/>
      <c r="I4" s="79"/>
      <c r="J4" s="79"/>
      <c r="K4" s="79"/>
      <c r="L4" s="52"/>
      <c r="M4" s="53"/>
      <c r="N4" s="53"/>
    </row>
    <row r="5" spans="1:19" s="47" customFormat="1" ht="18" customHeight="1">
      <c r="A5" s="54"/>
      <c r="D5" s="79" t="s">
        <v>2</v>
      </c>
      <c r="E5" s="79"/>
      <c r="F5" s="79"/>
      <c r="G5" s="79"/>
      <c r="H5" s="79"/>
      <c r="I5" s="79"/>
      <c r="J5" s="79"/>
      <c r="K5" s="79"/>
      <c r="L5" s="52"/>
      <c r="M5" s="55"/>
      <c r="N5" s="55"/>
    </row>
    <row r="6" spans="1:19" s="56" customFormat="1" ht="42" customHeight="1">
      <c r="A6" s="43"/>
      <c r="B6" s="43"/>
      <c r="C6" s="43"/>
      <c r="L6" s="43"/>
      <c r="M6" s="43"/>
    </row>
    <row r="7" spans="1:19" s="57" customFormat="1" ht="4.5" customHeight="1"/>
    <row r="8" spans="1:19" s="47" customFormat="1" ht="10.5" customHeight="1" thickBot="1">
      <c r="A8" s="58"/>
      <c r="C8" s="59"/>
      <c r="D8" s="59"/>
      <c r="E8" s="60"/>
      <c r="F8" s="60"/>
      <c r="G8" s="60"/>
      <c r="H8" s="60"/>
      <c r="I8" s="61"/>
      <c r="J8" s="60"/>
      <c r="K8" s="60"/>
      <c r="L8" s="62"/>
      <c r="M8" s="51"/>
      <c r="N8" s="51"/>
    </row>
    <row r="9" spans="1:19" ht="15.75" customHeight="1">
      <c r="C9" s="71" t="s">
        <v>3</v>
      </c>
      <c r="D9" s="72"/>
      <c r="E9" s="72"/>
      <c r="F9" s="63" t="s">
        <v>35</v>
      </c>
      <c r="G9" s="63" t="s">
        <v>4</v>
      </c>
      <c r="H9" s="63" t="s">
        <v>5</v>
      </c>
      <c r="I9" s="63" t="s">
        <v>6</v>
      </c>
      <c r="J9" s="75" t="s">
        <v>7</v>
      </c>
      <c r="K9" s="76"/>
      <c r="L9" s="1"/>
      <c r="R9" s="1"/>
      <c r="S9" s="1"/>
    </row>
    <row r="10" spans="1:19" ht="15.75" customHeight="1">
      <c r="C10" s="73"/>
      <c r="D10" s="74"/>
      <c r="E10" s="74"/>
      <c r="F10" s="64">
        <v>1</v>
      </c>
      <c r="G10" s="64">
        <v>2</v>
      </c>
      <c r="H10" s="64">
        <v>3</v>
      </c>
      <c r="I10" s="64" t="s">
        <v>8</v>
      </c>
      <c r="J10" s="77" t="s">
        <v>9</v>
      </c>
      <c r="K10" s="78"/>
      <c r="L10" s="1"/>
      <c r="R10" s="1"/>
      <c r="S10" s="1"/>
    </row>
    <row r="11" spans="1:19" ht="15.75" customHeight="1">
      <c r="C11" s="81"/>
      <c r="D11" s="82"/>
      <c r="E11" s="82"/>
      <c r="F11" s="82"/>
      <c r="G11" s="82"/>
      <c r="H11" s="82"/>
      <c r="I11" s="82"/>
      <c r="J11" s="82"/>
      <c r="K11" s="83"/>
      <c r="L11" s="1"/>
      <c r="R11" s="1"/>
      <c r="S11" s="1"/>
    </row>
    <row r="12" spans="1:19" ht="15.75" customHeight="1">
      <c r="C12" s="3"/>
      <c r="D12" s="84" t="s">
        <v>10</v>
      </c>
      <c r="E12" s="84"/>
      <c r="F12" s="23"/>
      <c r="G12" s="24"/>
      <c r="H12" s="24"/>
      <c r="I12" s="24"/>
      <c r="J12" s="24"/>
      <c r="K12" s="16"/>
      <c r="L12" s="1"/>
      <c r="R12" s="1"/>
      <c r="S12" s="1"/>
    </row>
    <row r="13" spans="1:19" ht="15.75" customHeight="1">
      <c r="C13" s="3"/>
      <c r="D13" s="4"/>
      <c r="E13" s="4"/>
      <c r="F13" s="23"/>
      <c r="G13" s="24"/>
      <c r="H13" s="24"/>
      <c r="I13" s="24"/>
      <c r="J13" s="24"/>
      <c r="K13" s="16"/>
      <c r="L13" s="1"/>
      <c r="R13" s="1"/>
      <c r="S13" s="1"/>
    </row>
    <row r="14" spans="1:19" ht="15.75" customHeight="1">
      <c r="C14" s="5"/>
      <c r="D14" s="67" t="s">
        <v>11</v>
      </c>
      <c r="E14" s="67"/>
      <c r="F14" s="25">
        <f>SUM(F16:F22)</f>
        <v>1420580244.47</v>
      </c>
      <c r="G14" s="25">
        <f t="shared" ref="G14:H14" si="0">SUM(G16:G22)</f>
        <v>70918889112.689987</v>
      </c>
      <c r="H14" s="25">
        <f t="shared" si="0"/>
        <v>70793502627.869995</v>
      </c>
      <c r="I14" s="34">
        <f>SUM(F14+G14-H14)</f>
        <v>1545966729.2899933</v>
      </c>
      <c r="J14" s="37">
        <f>SUM(I14-F14)</f>
        <v>125386484.81999326</v>
      </c>
      <c r="K14" s="16"/>
      <c r="L14" s="1"/>
      <c r="R14" s="1"/>
      <c r="S14" s="1"/>
    </row>
    <row r="15" spans="1:19" ht="15.75" customHeight="1">
      <c r="C15" s="6"/>
      <c r="D15" s="2"/>
      <c r="E15" s="2"/>
      <c r="F15" s="26"/>
      <c r="G15" s="27"/>
      <c r="H15" s="27"/>
      <c r="I15" s="27"/>
      <c r="J15" s="38"/>
      <c r="K15" s="16"/>
      <c r="L15" s="1"/>
      <c r="R15" s="1"/>
      <c r="S15" s="1"/>
    </row>
    <row r="16" spans="1:19" ht="15.75" customHeight="1">
      <c r="C16" s="6"/>
      <c r="D16" s="68" t="s">
        <v>12</v>
      </c>
      <c r="E16" s="68"/>
      <c r="F16" s="29">
        <v>1265735325.76</v>
      </c>
      <c r="G16" s="29">
        <v>66665233478.18</v>
      </c>
      <c r="H16" s="29">
        <v>66562252554.57</v>
      </c>
      <c r="I16" s="35">
        <f>SUM(F16+G16-H16)</f>
        <v>1368716249.3700027</v>
      </c>
      <c r="J16" s="38">
        <f t="shared" ref="J16:J22" si="1">SUM(I16-F16)</f>
        <v>102980923.61000276</v>
      </c>
      <c r="K16" s="16"/>
      <c r="L16" s="1"/>
      <c r="R16" s="1"/>
      <c r="S16" s="1"/>
    </row>
    <row r="17" spans="3:19" ht="15.75" customHeight="1">
      <c r="C17" s="6"/>
      <c r="D17" s="68" t="s">
        <v>13</v>
      </c>
      <c r="E17" s="68"/>
      <c r="F17" s="29">
        <v>25284066.370000001</v>
      </c>
      <c r="G17" s="29">
        <v>4175092963.0799999</v>
      </c>
      <c r="H17" s="29">
        <v>4175470585.3299999</v>
      </c>
      <c r="I17" s="35">
        <f>SUM(F17+G17-H17)</f>
        <v>24906444.119999886</v>
      </c>
      <c r="J17" s="38">
        <f t="shared" si="1"/>
        <v>-377622.25000011548</v>
      </c>
      <c r="K17" s="16"/>
      <c r="L17" s="1"/>
      <c r="R17" s="1"/>
      <c r="S17" s="1"/>
    </row>
    <row r="18" spans="3:19" ht="15.75" customHeight="1">
      <c r="C18" s="6"/>
      <c r="D18" s="68" t="s">
        <v>14</v>
      </c>
      <c r="E18" s="68"/>
      <c r="F18" s="29">
        <v>99543.45</v>
      </c>
      <c r="G18" s="29">
        <v>67555269.180000007</v>
      </c>
      <c r="H18" s="29">
        <v>55779487.969999999</v>
      </c>
      <c r="I18" s="35">
        <f>SUM(F18+G18-H18)</f>
        <v>11875324.660000011</v>
      </c>
      <c r="J18" s="35">
        <f t="shared" si="1"/>
        <v>11775781.210000012</v>
      </c>
      <c r="K18" s="16"/>
      <c r="L18" s="1"/>
      <c r="R18" s="1"/>
      <c r="S18" s="1"/>
    </row>
    <row r="19" spans="3:19" ht="15.75" customHeight="1">
      <c r="C19" s="6"/>
      <c r="D19" s="68" t="s">
        <v>15</v>
      </c>
      <c r="E19" s="68"/>
      <c r="F19" s="29">
        <v>0</v>
      </c>
      <c r="G19" s="29">
        <v>0</v>
      </c>
      <c r="H19" s="29">
        <v>0</v>
      </c>
      <c r="I19" s="35">
        <f>SUM(F19+G19-H19)</f>
        <v>0</v>
      </c>
      <c r="J19" s="35">
        <f t="shared" si="1"/>
        <v>0</v>
      </c>
      <c r="K19" s="16"/>
      <c r="L19" s="1"/>
      <c r="R19" s="1"/>
      <c r="S19" s="1"/>
    </row>
    <row r="20" spans="3:19" ht="15.75" customHeight="1">
      <c r="C20" s="6"/>
      <c r="D20" s="68" t="s">
        <v>16</v>
      </c>
      <c r="E20" s="68"/>
      <c r="F20" s="29">
        <v>129461308.89</v>
      </c>
      <c r="G20" s="29">
        <v>11007402.25</v>
      </c>
      <c r="H20" s="29">
        <v>0</v>
      </c>
      <c r="I20" s="35">
        <f>SUM(F20+G20-H20)</f>
        <v>140468711.13999999</v>
      </c>
      <c r="J20" s="35">
        <f t="shared" si="1"/>
        <v>11007402.249999985</v>
      </c>
      <c r="K20" s="16"/>
      <c r="L20" s="1"/>
      <c r="R20" s="1"/>
      <c r="S20" s="1"/>
    </row>
    <row r="21" spans="3:19" ht="15.75" customHeight="1">
      <c r="C21" s="6"/>
      <c r="D21" s="68" t="s">
        <v>17</v>
      </c>
      <c r="E21" s="68"/>
      <c r="F21" s="29">
        <v>0</v>
      </c>
      <c r="G21" s="29">
        <v>0</v>
      </c>
      <c r="H21" s="29">
        <v>0</v>
      </c>
      <c r="I21" s="35">
        <f t="shared" ref="I21:I22" si="2">SUM(F21+G21-H21)</f>
        <v>0</v>
      </c>
      <c r="J21" s="35">
        <f t="shared" si="1"/>
        <v>0</v>
      </c>
      <c r="K21" s="16"/>
      <c r="L21" s="1"/>
      <c r="R21" s="1"/>
      <c r="S21" s="1"/>
    </row>
    <row r="22" spans="3:19" ht="15.75" customHeight="1">
      <c r="C22" s="6"/>
      <c r="D22" s="68" t="s">
        <v>18</v>
      </c>
      <c r="E22" s="68"/>
      <c r="F22" s="29">
        <v>0</v>
      </c>
      <c r="G22" s="29">
        <v>0</v>
      </c>
      <c r="H22" s="29">
        <v>0</v>
      </c>
      <c r="I22" s="35">
        <f t="shared" si="2"/>
        <v>0</v>
      </c>
      <c r="J22" s="35">
        <f t="shared" si="1"/>
        <v>0</v>
      </c>
      <c r="K22" s="16"/>
      <c r="L22" s="1"/>
      <c r="R22" s="1"/>
      <c r="S22" s="1"/>
    </row>
    <row r="23" spans="3:19" ht="15.75" customHeight="1">
      <c r="C23" s="6"/>
      <c r="D23" s="20"/>
      <c r="E23" s="20"/>
      <c r="F23" s="23"/>
      <c r="G23" s="24"/>
      <c r="H23" s="29"/>
      <c r="I23" s="24"/>
      <c r="J23" s="24"/>
      <c r="K23" s="16"/>
      <c r="L23" s="1"/>
      <c r="R23" s="1"/>
      <c r="S23" s="1"/>
    </row>
    <row r="24" spans="3:19" ht="15.75" customHeight="1">
      <c r="C24" s="5"/>
      <c r="D24" s="67" t="s">
        <v>19</v>
      </c>
      <c r="E24" s="67"/>
      <c r="F24" s="28">
        <f>SUM(F26:F34)</f>
        <v>5849971137.4199991</v>
      </c>
      <c r="G24" s="28">
        <f t="shared" ref="G24:H24" si="3">SUM(G26:G34)</f>
        <v>891980656.89999998</v>
      </c>
      <c r="H24" s="28">
        <f t="shared" si="3"/>
        <v>566600950</v>
      </c>
      <c r="I24" s="28">
        <f>SUM(F24+G24-H24)</f>
        <v>6175350844.3199987</v>
      </c>
      <c r="J24" s="36">
        <f>SUM(I24-F24)</f>
        <v>325379706.89999962</v>
      </c>
      <c r="K24" s="16"/>
      <c r="L24" s="1"/>
      <c r="R24" s="1"/>
      <c r="S24" s="1"/>
    </row>
    <row r="25" spans="3:19" ht="15.75" customHeight="1">
      <c r="C25" s="6"/>
      <c r="D25" s="2"/>
      <c r="E25" s="20"/>
      <c r="G25" s="30"/>
      <c r="H25" s="30"/>
      <c r="I25" s="30"/>
      <c r="J25" s="30"/>
      <c r="K25" s="16"/>
      <c r="L25" s="1"/>
      <c r="R25" s="1"/>
      <c r="S25" s="1"/>
    </row>
    <row r="26" spans="3:19" ht="15.75" customHeight="1">
      <c r="C26" s="6"/>
      <c r="D26" s="68" t="s">
        <v>20</v>
      </c>
      <c r="E26" s="68"/>
      <c r="F26" s="29">
        <v>156624267.44</v>
      </c>
      <c r="G26" s="29">
        <v>547127081.87</v>
      </c>
      <c r="H26" s="29">
        <v>544363563.50999999</v>
      </c>
      <c r="I26" s="39">
        <f>SUM(F26+G26-H26)</f>
        <v>159387785.79999995</v>
      </c>
      <c r="J26" s="39">
        <f>SUM(I26-F26)</f>
        <v>2763518.3599999547</v>
      </c>
      <c r="K26" s="16"/>
      <c r="L26" s="1"/>
      <c r="R26" s="1"/>
      <c r="S26" s="1"/>
    </row>
    <row r="27" spans="3:19" ht="15.75" customHeight="1">
      <c r="C27" s="6"/>
      <c r="D27" s="68" t="s">
        <v>21</v>
      </c>
      <c r="E27" s="68"/>
      <c r="F27" s="29">
        <v>3353463.54</v>
      </c>
      <c r="G27" s="29">
        <v>0</v>
      </c>
      <c r="H27" s="29">
        <v>0</v>
      </c>
      <c r="I27" s="39">
        <f t="shared" ref="I27:I34" si="4">SUM(F27+G27-H27)</f>
        <v>3353463.54</v>
      </c>
      <c r="J27" s="39">
        <f t="shared" ref="J27:J34" si="5">SUM(I27-F27)</f>
        <v>0</v>
      </c>
      <c r="K27" s="16"/>
      <c r="L27" s="1"/>
      <c r="R27" s="1"/>
      <c r="S27" s="1"/>
    </row>
    <row r="28" spans="3:19" ht="15.75" customHeight="1">
      <c r="C28" s="6"/>
      <c r="D28" s="68" t="s">
        <v>22</v>
      </c>
      <c r="E28" s="68"/>
      <c r="F28" s="29">
        <v>4387193051.9200001</v>
      </c>
      <c r="G28" s="29">
        <v>310842009.82999998</v>
      </c>
      <c r="H28" s="29">
        <v>0</v>
      </c>
      <c r="I28" s="39">
        <f t="shared" si="4"/>
        <v>4698035061.75</v>
      </c>
      <c r="J28" s="39">
        <f t="shared" si="5"/>
        <v>310842009.82999992</v>
      </c>
      <c r="K28" s="16"/>
      <c r="L28" s="1"/>
      <c r="R28" s="1"/>
      <c r="S28" s="1"/>
    </row>
    <row r="29" spans="3:19" ht="15.75" customHeight="1">
      <c r="C29" s="6"/>
      <c r="D29" s="68" t="s">
        <v>23</v>
      </c>
      <c r="E29" s="68"/>
      <c r="F29" s="29">
        <v>1323573301.98</v>
      </c>
      <c r="G29" s="29">
        <v>5527753.29</v>
      </c>
      <c r="H29" s="29">
        <v>0</v>
      </c>
      <c r="I29" s="39">
        <f t="shared" si="4"/>
        <v>1329101055.27</v>
      </c>
      <c r="J29" s="39">
        <f t="shared" si="5"/>
        <v>5527753.2899999619</v>
      </c>
      <c r="K29" s="16"/>
      <c r="L29" s="1"/>
      <c r="R29" s="1"/>
      <c r="S29" s="1"/>
    </row>
    <row r="30" spans="3:19" ht="15.75" customHeight="1">
      <c r="C30" s="6"/>
      <c r="D30" s="68" t="s">
        <v>24</v>
      </c>
      <c r="E30" s="68"/>
      <c r="F30" s="29">
        <v>60517536.25</v>
      </c>
      <c r="G30" s="29">
        <v>28483811.91</v>
      </c>
      <c r="H30" s="29">
        <v>0</v>
      </c>
      <c r="I30" s="39">
        <f t="shared" si="4"/>
        <v>89001348.159999996</v>
      </c>
      <c r="J30" s="39">
        <f t="shared" si="5"/>
        <v>28483811.909999996</v>
      </c>
      <c r="K30" s="16"/>
      <c r="L30" s="1"/>
      <c r="R30" s="1"/>
      <c r="S30" s="1"/>
    </row>
    <row r="31" spans="3:19" ht="15.75" customHeight="1">
      <c r="C31" s="6"/>
      <c r="D31" s="68" t="s">
        <v>25</v>
      </c>
      <c r="E31" s="68"/>
      <c r="F31" s="29">
        <v>-81290483.709999993</v>
      </c>
      <c r="G31" s="29">
        <v>0</v>
      </c>
      <c r="H31" s="29">
        <v>22237386.489999998</v>
      </c>
      <c r="I31" s="39">
        <f t="shared" si="4"/>
        <v>-103527870.19999999</v>
      </c>
      <c r="J31" s="39">
        <f t="shared" si="5"/>
        <v>-22237386.489999995</v>
      </c>
      <c r="K31" s="16"/>
      <c r="L31" s="1"/>
      <c r="R31" s="1"/>
      <c r="S31" s="1"/>
    </row>
    <row r="32" spans="3:19" ht="15.75" customHeight="1">
      <c r="C32" s="6"/>
      <c r="D32" s="68" t="s">
        <v>26</v>
      </c>
      <c r="E32" s="68"/>
      <c r="F32" s="29">
        <v>0</v>
      </c>
      <c r="G32" s="29">
        <v>0</v>
      </c>
      <c r="H32" s="29">
        <v>0</v>
      </c>
      <c r="I32" s="39">
        <f t="shared" si="4"/>
        <v>0</v>
      </c>
      <c r="J32" s="39">
        <f t="shared" si="5"/>
        <v>0</v>
      </c>
      <c r="K32" s="16"/>
      <c r="L32" s="1"/>
      <c r="R32" s="1"/>
      <c r="S32" s="1"/>
    </row>
    <row r="33" spans="3:19" ht="15.75" customHeight="1">
      <c r="C33" s="6"/>
      <c r="D33" s="68" t="s">
        <v>27</v>
      </c>
      <c r="E33" s="68"/>
      <c r="F33" s="29">
        <v>0</v>
      </c>
      <c r="G33" s="29">
        <v>0</v>
      </c>
      <c r="H33" s="29">
        <v>0</v>
      </c>
      <c r="I33" s="39">
        <f t="shared" si="4"/>
        <v>0</v>
      </c>
      <c r="J33" s="39">
        <f t="shared" si="5"/>
        <v>0</v>
      </c>
      <c r="K33" s="16"/>
      <c r="L33" s="1"/>
      <c r="R33" s="1"/>
      <c r="S33" s="1"/>
    </row>
    <row r="34" spans="3:19" ht="15.75" customHeight="1">
      <c r="C34" s="6"/>
      <c r="D34" s="68" t="s">
        <v>28</v>
      </c>
      <c r="E34" s="68"/>
      <c r="F34" s="29">
        <v>0</v>
      </c>
      <c r="G34" s="29">
        <v>0</v>
      </c>
      <c r="H34" s="29">
        <v>0</v>
      </c>
      <c r="I34" s="39">
        <f t="shared" si="4"/>
        <v>0</v>
      </c>
      <c r="J34" s="39">
        <f t="shared" si="5"/>
        <v>0</v>
      </c>
      <c r="K34" s="16"/>
      <c r="L34" s="1"/>
      <c r="R34" s="1"/>
      <c r="S34" s="1"/>
    </row>
    <row r="35" spans="3:19" ht="15.75" customHeight="1">
      <c r="C35" s="6"/>
      <c r="D35" s="20"/>
      <c r="E35" s="20"/>
      <c r="F35" s="31"/>
      <c r="G35" s="32"/>
      <c r="H35" s="32"/>
      <c r="I35" s="32"/>
      <c r="J35" s="40"/>
      <c r="K35" s="16"/>
      <c r="L35" s="1"/>
      <c r="R35" s="1"/>
      <c r="S35" s="1"/>
    </row>
    <row r="36" spans="3:19" ht="15.75" customHeight="1">
      <c r="C36" s="17"/>
      <c r="D36" s="80" t="s">
        <v>29</v>
      </c>
      <c r="E36" s="80"/>
      <c r="F36" s="33">
        <f>SUM(F14+F24)</f>
        <v>7270551381.8899994</v>
      </c>
      <c r="G36" s="33">
        <f>SUM(G14+G24)</f>
        <v>71810869769.589981</v>
      </c>
      <c r="H36" s="33">
        <f>SUM(H14+H24)</f>
        <v>71360103577.869995</v>
      </c>
      <c r="I36" s="42">
        <f>SUM(F36+G36-H36)</f>
        <v>7721317573.6099854</v>
      </c>
      <c r="J36" s="41">
        <f>SUM(I36-F36)</f>
        <v>450766191.71998596</v>
      </c>
      <c r="K36" s="18"/>
      <c r="L36" s="1"/>
      <c r="R36" s="1"/>
      <c r="S36" s="1"/>
    </row>
    <row r="37" spans="3:19" ht="15.75" customHeight="1">
      <c r="C37" s="1"/>
      <c r="D37" s="22"/>
      <c r="E37" s="22"/>
      <c r="F37" s="13"/>
      <c r="G37" s="22"/>
      <c r="H37" s="22"/>
      <c r="I37" s="22"/>
      <c r="J37" s="22"/>
      <c r="K37" s="12"/>
      <c r="L37" s="1"/>
      <c r="R37" s="1"/>
      <c r="S37" s="1"/>
    </row>
    <row r="38" spans="3:19" ht="15.75" customHeight="1">
      <c r="C38" s="1"/>
      <c r="D38" s="66" t="s">
        <v>30</v>
      </c>
      <c r="E38" s="66"/>
      <c r="F38" s="66"/>
      <c r="G38" s="66"/>
      <c r="H38" s="66"/>
      <c r="I38" s="66"/>
      <c r="J38" s="66"/>
      <c r="K38" s="12"/>
      <c r="L38" s="1"/>
      <c r="R38" s="1"/>
      <c r="S38" s="1"/>
    </row>
    <row r="39" spans="3:19" ht="15.75" customHeight="1">
      <c r="C39" s="1"/>
      <c r="D39" s="21"/>
      <c r="E39" s="21"/>
      <c r="F39" s="21"/>
      <c r="G39" s="21"/>
      <c r="H39" s="21"/>
      <c r="I39" s="21"/>
      <c r="J39" s="21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69"/>
      <c r="E41" s="69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65" t="s">
        <v>33</v>
      </c>
      <c r="E42" s="65"/>
      <c r="F42" s="11"/>
      <c r="H42" s="70" t="s">
        <v>34</v>
      </c>
      <c r="I42" s="70"/>
      <c r="J42" s="70"/>
      <c r="K42" s="12"/>
      <c r="L42" s="1"/>
      <c r="R42" s="1"/>
      <c r="S42" s="1"/>
    </row>
    <row r="43" spans="3:19" ht="15.75" customHeight="1">
      <c r="C43" s="1"/>
      <c r="D43" s="65" t="s">
        <v>31</v>
      </c>
      <c r="E43" s="65"/>
      <c r="F43" s="13"/>
      <c r="G43" s="22"/>
      <c r="H43" s="65" t="s">
        <v>32</v>
      </c>
      <c r="I43" s="65"/>
      <c r="J43" s="65"/>
      <c r="K43" s="12"/>
      <c r="L43" s="1"/>
      <c r="R43" s="1"/>
      <c r="S43" s="1"/>
    </row>
    <row r="44" spans="3:19" ht="15.75" customHeight="1">
      <c r="C44" s="1"/>
      <c r="D44" s="22"/>
      <c r="E44" s="22"/>
      <c r="F44" s="13"/>
      <c r="G44" s="22"/>
      <c r="H44" s="22"/>
      <c r="I44" s="22"/>
      <c r="J44" s="22"/>
      <c r="K44" s="12"/>
      <c r="L44" s="1"/>
      <c r="R44" s="1"/>
      <c r="S44" s="1"/>
    </row>
    <row r="45" spans="3:19" ht="15.75" customHeight="1">
      <c r="C45" s="1"/>
      <c r="D45" s="22"/>
      <c r="E45" s="22"/>
      <c r="F45" s="13"/>
      <c r="G45" s="22"/>
      <c r="H45" s="22"/>
      <c r="I45" s="22"/>
      <c r="J45" s="22"/>
      <c r="K45" s="12"/>
      <c r="L45" s="1"/>
      <c r="R45" s="1"/>
      <c r="S45" s="1"/>
    </row>
    <row r="46" spans="3:19" ht="15">
      <c r="C46" s="1"/>
      <c r="D46" s="22"/>
      <c r="E46" s="22"/>
      <c r="F46" s="13"/>
      <c r="G46" s="22"/>
      <c r="H46" s="22"/>
      <c r="I46" s="22"/>
      <c r="J46" s="22"/>
      <c r="K46" s="12"/>
      <c r="L46" s="1"/>
      <c r="R46" s="1"/>
      <c r="S46" s="1"/>
    </row>
    <row r="47" spans="3:19" ht="15">
      <c r="C47" s="1"/>
      <c r="D47" s="22"/>
      <c r="E47" s="22"/>
      <c r="F47" s="13"/>
      <c r="G47" s="22"/>
      <c r="H47" s="22"/>
      <c r="I47" s="22"/>
      <c r="J47" s="22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4"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dcterms:created xsi:type="dcterms:W3CDTF">2014-09-04T18:46:51Z</dcterms:created>
  <dcterms:modified xsi:type="dcterms:W3CDTF">2017-09-07T22:03:03Z</dcterms:modified>
</cp:coreProperties>
</file>