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1" i="1"/>
  <c r="L136" l="1"/>
  <c r="M97"/>
  <c r="J97"/>
  <c r="M50" l="1"/>
  <c r="L33"/>
  <c r="J33"/>
  <c r="J136" l="1"/>
  <c r="I136"/>
  <c r="K130"/>
  <c r="K129"/>
  <c r="K128"/>
  <c r="K127"/>
  <c r="K126"/>
  <c r="K125"/>
  <c r="K97"/>
  <c r="L90"/>
  <c r="L89"/>
  <c r="L88"/>
  <c r="L87"/>
  <c r="L84"/>
  <c r="E71"/>
  <c r="D71"/>
  <c r="C71"/>
  <c r="K50"/>
  <c r="J50"/>
  <c r="L41"/>
  <c r="L40"/>
  <c r="K26"/>
  <c r="K25"/>
  <c r="K24"/>
  <c r="K23"/>
  <c r="L97" l="1"/>
  <c r="O97" s="1"/>
  <c r="K136"/>
  <c r="N136" s="1"/>
  <c r="K33"/>
  <c r="N33" s="1"/>
  <c r="L50"/>
  <c r="O50" s="1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<sst xmlns="http://schemas.openxmlformats.org/spreadsheetml/2006/main" count="68" uniqueCount="31">
  <si>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</si>
  <si>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</si>
  <si>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</si>
  <si>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</si>
  <si>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</si>
  <si>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</si>
  <si>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</si>
  <si>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</si>
  <si>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</si>
  <si>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</si>
  <si>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</si>
  <si>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</si>
  <si>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</si>
  <si>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</si>
  <si>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</si>
  <si>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</si>
  <si>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</si>
  <si>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</si>
  <si>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</si>
  <si>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</si>
  <si>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</si>
  <si>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</si>
  <si>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</si>
  <si>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</si>
  <si>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</si>
  <si>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</si>
  <si>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</si>
  <si>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</si>
  <si>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***2017</t>
  </si>
  <si>
    <t>INFORMACIÓN ESTADÍSTICAS SEPTIEMBRE 2017</t>
  </si>
  <si>
    <r>
      <rPr>
        <b/>
        <sz val="14"/>
        <color theme="1"/>
        <rFont val="Century Gothic"/>
        <family val="2"/>
      </rPr>
      <t xml:space="preserve">*** 13  </t>
    </r>
    <r>
      <rPr>
        <sz val="14"/>
        <color theme="1"/>
        <rFont val="Century Gothic"/>
        <family val="2"/>
      </rPr>
      <t>recursos de revisión NO INCLUIDOS por estar en trámite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</si>
</sst>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0" fillId="9" borderId="27" xfId="0" applyFill="1" applyBorder="1"/>
    <xf numFmtId="0" fontId="0" fillId="9" borderId="31" xfId="0" applyFill="1" applyBorder="1"/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1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9" xfId="0" applyFill="1" applyBorder="1"/>
    <xf numFmtId="0" fontId="0" fillId="9" borderId="25" xfId="0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/>
    <xf numFmtId="0" fontId="6" fillId="9" borderId="29" xfId="0" applyFont="1" applyFill="1" applyBorder="1"/>
    <xf numFmtId="0" fontId="6" fillId="9" borderId="25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/>
    </xf>
    <xf numFmtId="0" fontId="9" fillId="5" borderId="0" xfId="1" applyFont="1" applyFill="1" applyBorder="1" applyAlignment="1">
      <alignment vertical="center" wrapText="1"/>
    </xf>
    <xf numFmtId="0" fontId="9" fillId="5" borderId="0" xfId="0" applyFont="1" applyFill="1" applyBorder="1" applyAlignment="1">
      <alignment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</c:numCache>
            </c:numRef>
          </c:val>
        </c:ser>
        <c:shape val="cylinder"/>
        <c:axId val="78396800"/>
        <c:axId val="78414976"/>
        <c:axId val="0"/>
      </c:bar3DChart>
      <c:catAx>
        <c:axId val="78396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414976"/>
        <c:crosses val="autoZero"/>
        <c:auto val="1"/>
        <c:lblAlgn val="ctr"/>
        <c:lblOffset val="100"/>
      </c:catAx>
      <c:valAx>
        <c:axId val="78414976"/>
        <c:scaling>
          <c:orientation val="minMax"/>
        </c:scaling>
        <c:delete val="1"/>
        <c:axPos val="l"/>
        <c:numFmt formatCode="General" sourceLinked="1"/>
        <c:tickLblPos val="none"/>
        <c:crossAx val="783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61"/>
          <c:y val="0.26089238845144358"/>
          <c:w val="4.2795848198937177E-2"/>
          <c:h val="0.3424794201861131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"/>
              <c:layout>
                <c:manualLayout>
                  <c:x val="0"/>
                  <c:y val="-5.6737588652482268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5.3191489361702128E-2"/>
                </c:manualLayout>
              </c:layout>
              <c:showVal val="1"/>
            </c:dLbl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585222502099496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3123E-3"/>
                  <c:y val="-0.122807293825113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5074167366531E-3"/>
                  <c:y val="-3.85964912280701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783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803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</c:numCache>
            </c:numRef>
          </c:val>
        </c:ser>
        <c:shape val="cylinder"/>
        <c:axId val="78625024"/>
        <c:axId val="78065664"/>
        <c:axId val="0"/>
      </c:bar3DChart>
      <c:catAx>
        <c:axId val="786250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065664"/>
        <c:crosses val="autoZero"/>
        <c:auto val="1"/>
        <c:lblAlgn val="ctr"/>
        <c:lblOffset val="100"/>
      </c:catAx>
      <c:valAx>
        <c:axId val="78065664"/>
        <c:scaling>
          <c:orientation val="minMax"/>
        </c:scaling>
        <c:delete val="1"/>
        <c:axPos val="l"/>
        <c:numFmt formatCode="General" sourceLinked="1"/>
        <c:tickLblPos val="none"/>
        <c:crossAx val="786250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21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119657112737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4403218645023E-3"/>
                  <c:y val="-1.6708442157478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7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</c:numCache>
            </c:numRef>
          </c:val>
        </c:ser>
        <c:shape val="cylinder"/>
        <c:axId val="78656640"/>
        <c:axId val="78658176"/>
        <c:axId val="0"/>
      </c:bar3DChart>
      <c:catAx>
        <c:axId val="786566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658176"/>
        <c:crosses val="autoZero"/>
        <c:auto val="1"/>
        <c:lblAlgn val="ctr"/>
        <c:lblOffset val="100"/>
      </c:catAx>
      <c:valAx>
        <c:axId val="78658176"/>
        <c:scaling>
          <c:orientation val="minMax"/>
        </c:scaling>
        <c:delete val="1"/>
        <c:axPos val="l"/>
        <c:numFmt formatCode="General" sourceLinked="1"/>
        <c:tickLblPos val="none"/>
        <c:crossAx val="786566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59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7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36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9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457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18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25</c:v>
                </c:pt>
                <c:pt idx="3">
                  <c:v>62</c:v>
                </c:pt>
              </c:numCache>
            </c:numRef>
          </c:val>
        </c:ser>
        <c:shape val="box"/>
        <c:axId val="79771520"/>
        <c:axId val="79773056"/>
        <c:axId val="0"/>
      </c:bar3DChart>
      <c:catAx>
        <c:axId val="79771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79773056"/>
        <c:crosses val="autoZero"/>
        <c:auto val="1"/>
        <c:lblAlgn val="ctr"/>
        <c:lblOffset val="100"/>
      </c:catAx>
      <c:valAx>
        <c:axId val="79773056"/>
        <c:scaling>
          <c:orientation val="minMax"/>
        </c:scaling>
        <c:delete val="1"/>
        <c:axPos val="l"/>
        <c:numFmt formatCode="General" sourceLinked="1"/>
        <c:tickLblPos val="none"/>
        <c:crossAx val="7977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10</xdr:row>
      <xdr:rowOff>22412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  <row r="121">
          <cell r="B121">
            <v>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B14" sqref="B14:R15"/>
    </sheetView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38" t="s">
        <v>27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"/>
    </row>
    <row r="14" spans="1:19" s="2" customFormat="1" ht="24.75" customHeight="1">
      <c r="A14" s="1"/>
      <c r="B14" s="138" t="s">
        <v>29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"/>
    </row>
    <row r="15" spans="1:19" s="2" customFormat="1" ht="15" customHeight="1">
      <c r="A15" s="1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10" t="s">
        <v>0</v>
      </c>
      <c r="G19" s="111"/>
      <c r="H19" s="141"/>
      <c r="I19" s="111"/>
      <c r="J19" s="111"/>
      <c r="K19" s="111"/>
      <c r="L19" s="112"/>
      <c r="M19" s="63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64"/>
      <c r="G20" s="65"/>
      <c r="H20" s="65"/>
      <c r="I20" s="66">
        <v>2014</v>
      </c>
      <c r="J20" s="53">
        <v>2015</v>
      </c>
      <c r="K20" s="52">
        <v>2016</v>
      </c>
      <c r="L20" s="45">
        <v>2017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18" t="s">
        <v>1</v>
      </c>
      <c r="G21" s="137"/>
      <c r="H21" s="140"/>
      <c r="I21" s="47">
        <v>2</v>
      </c>
      <c r="J21" s="47">
        <v>4</v>
      </c>
      <c r="K21" s="58">
        <v>3</v>
      </c>
      <c r="L21" s="67">
        <v>3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18" t="s">
        <v>2</v>
      </c>
      <c r="G22" s="137"/>
      <c r="H22" s="119"/>
      <c r="I22" s="49">
        <v>3</v>
      </c>
      <c r="J22" s="49">
        <v>0</v>
      </c>
      <c r="K22" s="59">
        <v>10</v>
      </c>
      <c r="L22" s="93">
        <v>3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18" t="s">
        <v>3</v>
      </c>
      <c r="G23" s="137"/>
      <c r="H23" s="119"/>
      <c r="I23" s="49">
        <v>3</v>
      </c>
      <c r="J23" s="49">
        <v>5</v>
      </c>
      <c r="K23" s="59">
        <f>+'[1]ACUM-MARZO'!B121</f>
        <v>2</v>
      </c>
      <c r="L23" s="93">
        <v>9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18" t="s">
        <v>4</v>
      </c>
      <c r="G24" s="137"/>
      <c r="H24" s="119"/>
      <c r="I24" s="49">
        <v>0</v>
      </c>
      <c r="J24" s="49">
        <v>1</v>
      </c>
      <c r="K24" s="59">
        <f>+'[1]ACUM-ABRIL'!B106</f>
        <v>7</v>
      </c>
      <c r="L24" s="93">
        <v>3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18" t="s">
        <v>5</v>
      </c>
      <c r="G25" s="137"/>
      <c r="H25" s="119"/>
      <c r="I25" s="49">
        <v>0</v>
      </c>
      <c r="J25" s="49">
        <v>3</v>
      </c>
      <c r="K25" s="59">
        <f>+'[1]ACUM-MAYO'!B107</f>
        <v>8</v>
      </c>
      <c r="L25" s="93">
        <v>5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18" t="s">
        <v>6</v>
      </c>
      <c r="G26" s="137"/>
      <c r="H26" s="119"/>
      <c r="I26" s="49">
        <v>2</v>
      </c>
      <c r="J26" s="49">
        <v>2</v>
      </c>
      <c r="K26" s="59">
        <f>+'[1]ACUM-JUNIO'!B107</f>
        <v>17</v>
      </c>
      <c r="L26" s="93">
        <v>4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18" t="s">
        <v>7</v>
      </c>
      <c r="G27" s="137"/>
      <c r="H27" s="119"/>
      <c r="I27" s="49">
        <v>0</v>
      </c>
      <c r="J27" s="49">
        <v>4</v>
      </c>
      <c r="K27" s="59">
        <v>2</v>
      </c>
      <c r="L27" s="93">
        <v>5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18" t="s">
        <v>8</v>
      </c>
      <c r="G28" s="137"/>
      <c r="H28" s="119"/>
      <c r="I28" s="49">
        <v>4</v>
      </c>
      <c r="J28" s="49">
        <v>4</v>
      </c>
      <c r="K28" s="59">
        <v>2</v>
      </c>
      <c r="L28" s="93">
        <v>9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18" t="s">
        <v>9</v>
      </c>
      <c r="G29" s="137"/>
      <c r="H29" s="119"/>
      <c r="I29" s="49">
        <v>3</v>
      </c>
      <c r="J29" s="49">
        <v>8</v>
      </c>
      <c r="K29" s="59">
        <v>29</v>
      </c>
      <c r="L29" s="93">
        <v>6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18" t="s">
        <v>10</v>
      </c>
      <c r="G30" s="137"/>
      <c r="H30" s="119"/>
      <c r="I30" s="49">
        <v>5</v>
      </c>
      <c r="J30" s="49">
        <v>1</v>
      </c>
      <c r="K30" s="59">
        <v>13</v>
      </c>
      <c r="L30" s="61"/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18" t="s">
        <v>11</v>
      </c>
      <c r="G31" s="137"/>
      <c r="H31" s="119"/>
      <c r="I31" s="49">
        <v>3</v>
      </c>
      <c r="J31" s="49">
        <v>2</v>
      </c>
      <c r="K31" s="59">
        <v>4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18" t="s">
        <v>12</v>
      </c>
      <c r="G32" s="137"/>
      <c r="H32" s="119"/>
      <c r="I32" s="49">
        <v>2</v>
      </c>
      <c r="J32" s="49">
        <v>3</v>
      </c>
      <c r="K32" s="59">
        <v>21</v>
      </c>
      <c r="L32" s="62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54"/>
      <c r="G33" s="55"/>
      <c r="H33" s="55"/>
      <c r="I33" s="56">
        <v>27</v>
      </c>
      <c r="J33" s="57">
        <f>SUM(J21:J32)</f>
        <v>37</v>
      </c>
      <c r="K33" s="60">
        <f>SUM(K21:K32)</f>
        <v>118</v>
      </c>
      <c r="L33" s="45">
        <f>SUM(L21:L32)</f>
        <v>47</v>
      </c>
      <c r="M33" s="7" t="s">
        <v>13</v>
      </c>
      <c r="N33" s="132">
        <f>SUM(I33:M33)</f>
        <v>229</v>
      </c>
      <c r="O33" s="133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34" t="s">
        <v>14</v>
      </c>
      <c r="I35" s="135"/>
      <c r="J35" s="135"/>
      <c r="K35" s="135"/>
      <c r="L35" s="135"/>
      <c r="M35" s="136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42"/>
      <c r="I36" s="43"/>
      <c r="J36" s="45">
        <v>2014</v>
      </c>
      <c r="K36" s="44">
        <v>2015</v>
      </c>
      <c r="L36" s="45">
        <v>2016</v>
      </c>
      <c r="M36" s="69">
        <v>2017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118" t="s">
        <v>1</v>
      </c>
      <c r="I37" s="119"/>
      <c r="J37" s="46">
        <v>0</v>
      </c>
      <c r="K37" s="47">
        <v>1</v>
      </c>
      <c r="L37" s="58">
        <v>0</v>
      </c>
      <c r="M37" s="7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118" t="s">
        <v>2</v>
      </c>
      <c r="I38" s="119"/>
      <c r="J38" s="48">
        <v>0</v>
      </c>
      <c r="K38" s="49">
        <v>0</v>
      </c>
      <c r="L38" s="59">
        <v>0</v>
      </c>
      <c r="M38" s="93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118" t="s">
        <v>15</v>
      </c>
      <c r="I39" s="119"/>
      <c r="J39" s="48">
        <v>3</v>
      </c>
      <c r="K39" s="49">
        <v>1</v>
      </c>
      <c r="L39" s="59">
        <v>0</v>
      </c>
      <c r="M39" s="93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118" t="s">
        <v>4</v>
      </c>
      <c r="I40" s="119"/>
      <c r="J40" s="48">
        <v>0</v>
      </c>
      <c r="K40" s="49">
        <v>0</v>
      </c>
      <c r="L40" s="59">
        <f>+'[1]ACUM-ABRIL'!B109</f>
        <v>2</v>
      </c>
      <c r="M40" s="93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118" t="s">
        <v>5</v>
      </c>
      <c r="I41" s="119"/>
      <c r="J41" s="48">
        <v>0</v>
      </c>
      <c r="K41" s="49">
        <v>0</v>
      </c>
      <c r="L41" s="59">
        <f>+'[1]ACUM-MAYO'!B110</f>
        <v>1</v>
      </c>
      <c r="M41" s="93">
        <v>2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118" t="s">
        <v>6</v>
      </c>
      <c r="I42" s="119"/>
      <c r="J42" s="48">
        <v>0</v>
      </c>
      <c r="K42" s="49">
        <v>0</v>
      </c>
      <c r="L42" s="59">
        <v>0</v>
      </c>
      <c r="M42" s="93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118" t="s">
        <v>7</v>
      </c>
      <c r="I43" s="119"/>
      <c r="J43" s="48">
        <v>0</v>
      </c>
      <c r="K43" s="49">
        <v>2</v>
      </c>
      <c r="L43" s="59">
        <v>0</v>
      </c>
      <c r="M43" s="93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118" t="s">
        <v>8</v>
      </c>
      <c r="I44" s="119"/>
      <c r="J44" s="48">
        <v>0</v>
      </c>
      <c r="K44" s="49">
        <v>0</v>
      </c>
      <c r="L44" s="59">
        <v>0</v>
      </c>
      <c r="M44" s="93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118" t="s">
        <v>9</v>
      </c>
      <c r="I45" s="119"/>
      <c r="J45" s="48">
        <v>0</v>
      </c>
      <c r="K45" s="49">
        <v>0</v>
      </c>
      <c r="L45" s="59">
        <v>6</v>
      </c>
      <c r="M45" s="93">
        <v>1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118" t="s">
        <v>10</v>
      </c>
      <c r="I46" s="119"/>
      <c r="J46" s="48">
        <v>7</v>
      </c>
      <c r="K46" s="49">
        <v>0</v>
      </c>
      <c r="L46" s="59">
        <v>3</v>
      </c>
      <c r="M46" s="61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118" t="s">
        <v>16</v>
      </c>
      <c r="I47" s="119"/>
      <c r="J47" s="48">
        <v>2</v>
      </c>
      <c r="K47" s="49">
        <v>0</v>
      </c>
      <c r="L47" s="59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118" t="s">
        <v>12</v>
      </c>
      <c r="I48" s="119"/>
      <c r="J48" s="50">
        <v>0</v>
      </c>
      <c r="K48" s="51">
        <v>0</v>
      </c>
      <c r="L48" s="68">
        <v>4</v>
      </c>
      <c r="M48" s="70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12</v>
      </c>
      <c r="K50" s="12">
        <f>SUM(K37:K49)</f>
        <v>4</v>
      </c>
      <c r="L50" s="8">
        <f>SUM(L37:L49)</f>
        <v>16</v>
      </c>
      <c r="M50" s="12">
        <f>SUM(M37:M48)</f>
        <v>4</v>
      </c>
      <c r="N50" s="7" t="s">
        <v>13</v>
      </c>
      <c r="O50" s="102">
        <f>SUM(J50:M50)</f>
        <v>36</v>
      </c>
      <c r="P50" s="103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8"/>
      <c r="C67" s="39">
        <v>2014</v>
      </c>
      <c r="D67" s="39" t="s">
        <v>17</v>
      </c>
      <c r="E67" s="39" t="s">
        <v>18</v>
      </c>
      <c r="F67" s="41" t="s">
        <v>28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9" t="s">
        <v>19</v>
      </c>
      <c r="C68" s="40">
        <v>5</v>
      </c>
      <c r="D68" s="40">
        <v>6</v>
      </c>
      <c r="E68" s="40">
        <v>5</v>
      </c>
      <c r="F68" s="40">
        <v>59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9" t="s">
        <v>20</v>
      </c>
      <c r="C69" s="40">
        <v>10</v>
      </c>
      <c r="D69" s="40">
        <v>16</v>
      </c>
      <c r="E69" s="40">
        <v>19</v>
      </c>
      <c r="F69" s="40">
        <v>5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9" t="s">
        <v>21</v>
      </c>
      <c r="C70" s="40">
        <v>9</v>
      </c>
      <c r="D70" s="40">
        <v>11</v>
      </c>
      <c r="E70" s="40">
        <v>25</v>
      </c>
      <c r="F70" s="40">
        <v>62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96" t="s">
        <v>22</v>
      </c>
      <c r="C71" s="97">
        <f>SUM(C68:C70)</f>
        <v>24</v>
      </c>
      <c r="D71" s="97">
        <f>SUM(D68:D70)</f>
        <v>33</v>
      </c>
      <c r="E71" s="97">
        <f>SUM(E68:E70)</f>
        <v>49</v>
      </c>
      <c r="F71" s="97">
        <f>SUM(F68:F70)</f>
        <v>126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29" t="s">
        <v>30</v>
      </c>
      <c r="C72" s="130"/>
      <c r="D72" s="130"/>
      <c r="E72" s="130"/>
      <c r="F72" s="131"/>
      <c r="G72" s="98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 ht="15" customHeight="1">
      <c r="A74" s="1"/>
      <c r="B74" s="5"/>
      <c r="C74" s="98"/>
      <c r="D74" s="98"/>
      <c r="E74" s="98"/>
      <c r="F74" s="98"/>
      <c r="G74" s="98"/>
      <c r="H74" s="98"/>
      <c r="I74" s="10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 ht="15" customHeight="1">
      <c r="A75" s="1"/>
      <c r="B75" s="10"/>
      <c r="C75" s="10"/>
      <c r="D75" s="99"/>
      <c r="E75" s="99"/>
      <c r="F75" s="99"/>
      <c r="G75" s="99"/>
      <c r="H75" s="99"/>
      <c r="I75" s="10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ht="15" customHeight="1">
      <c r="A76" s="1"/>
      <c r="B76" s="99"/>
      <c r="C76" s="99"/>
      <c r="D76" s="99"/>
      <c r="E76" s="99"/>
      <c r="F76" s="99"/>
      <c r="G76" s="99"/>
      <c r="H76" s="99"/>
      <c r="I76" s="10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120" t="s">
        <v>24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2"/>
      <c r="S78" s="1"/>
    </row>
    <row r="79" spans="1:19" s="2" customFormat="1" ht="15.75" customHeight="1" thickBot="1">
      <c r="A79" s="1"/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26" t="s">
        <v>25</v>
      </c>
      <c r="I82" s="127"/>
      <c r="J82" s="127"/>
      <c r="K82" s="127"/>
      <c r="L82" s="127"/>
      <c r="M82" s="128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73"/>
      <c r="I83" s="74"/>
      <c r="J83" s="72">
        <v>2014</v>
      </c>
      <c r="K83" s="16">
        <v>2015</v>
      </c>
      <c r="L83" s="17">
        <v>2016</v>
      </c>
      <c r="M83" s="78">
        <v>2017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106" t="s">
        <v>1</v>
      </c>
      <c r="I84" s="107"/>
      <c r="J84" s="18">
        <v>358</v>
      </c>
      <c r="K84" s="19">
        <v>264</v>
      </c>
      <c r="L84" s="75">
        <f>+'[1]ACUM-ENERO'!B106</f>
        <v>309</v>
      </c>
      <c r="M84" s="81">
        <v>803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106" t="s">
        <v>2</v>
      </c>
      <c r="I85" s="107"/>
      <c r="J85" s="20">
        <v>365</v>
      </c>
      <c r="K85" s="21">
        <v>357</v>
      </c>
      <c r="L85" s="76">
        <v>522</v>
      </c>
      <c r="M85" s="94">
        <v>384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106" t="s">
        <v>15</v>
      </c>
      <c r="I86" s="107"/>
      <c r="J86" s="20">
        <v>255</v>
      </c>
      <c r="K86" s="21">
        <v>379</v>
      </c>
      <c r="L86" s="76">
        <v>245</v>
      </c>
      <c r="M86" s="94">
        <v>604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106" t="s">
        <v>4</v>
      </c>
      <c r="I87" s="107"/>
      <c r="J87" s="20">
        <v>264</v>
      </c>
      <c r="K87" s="21">
        <v>856</v>
      </c>
      <c r="L87" s="76">
        <f>+'[1]ACUM-ABRIL'!B102</f>
        <v>221</v>
      </c>
      <c r="M87" s="94">
        <v>517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106" t="s">
        <v>5</v>
      </c>
      <c r="I88" s="107"/>
      <c r="J88" s="20">
        <v>263</v>
      </c>
      <c r="K88" s="21">
        <v>406</v>
      </c>
      <c r="L88" s="76">
        <f>+'[1]ACUM-MAYO'!B103</f>
        <v>672</v>
      </c>
      <c r="M88" s="94">
        <v>721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106" t="s">
        <v>6</v>
      </c>
      <c r="I89" s="107"/>
      <c r="J89" s="20">
        <v>312</v>
      </c>
      <c r="K89" s="21">
        <v>316</v>
      </c>
      <c r="L89" s="76">
        <f>+'[1]ACUM-JUNIO'!B103</f>
        <v>433</v>
      </c>
      <c r="M89" s="94">
        <v>939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106" t="s">
        <v>7</v>
      </c>
      <c r="I90" s="107"/>
      <c r="J90" s="20">
        <v>370</v>
      </c>
      <c r="K90" s="21">
        <v>275</v>
      </c>
      <c r="L90" s="76">
        <f>+'[1]ACUM-JULIO'!B104</f>
        <v>427</v>
      </c>
      <c r="M90" s="94">
        <v>835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106" t="s">
        <v>8</v>
      </c>
      <c r="I91" s="107"/>
      <c r="J91" s="20">
        <v>252</v>
      </c>
      <c r="K91" s="21">
        <v>286</v>
      </c>
      <c r="L91" s="76">
        <v>573</v>
      </c>
      <c r="M91" s="94">
        <v>515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106" t="s">
        <v>9</v>
      </c>
      <c r="I92" s="107"/>
      <c r="J92" s="20">
        <v>306</v>
      </c>
      <c r="K92" s="21">
        <v>693</v>
      </c>
      <c r="L92" s="76">
        <v>413</v>
      </c>
      <c r="M92" s="94">
        <v>1287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106" t="s">
        <v>10</v>
      </c>
      <c r="I93" s="107"/>
      <c r="J93" s="20">
        <v>465</v>
      </c>
      <c r="K93" s="21">
        <v>252</v>
      </c>
      <c r="L93" s="76">
        <v>454</v>
      </c>
      <c r="M93" s="79"/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106" t="s">
        <v>11</v>
      </c>
      <c r="I94" s="107"/>
      <c r="J94" s="20">
        <v>322</v>
      </c>
      <c r="K94" s="21">
        <v>293</v>
      </c>
      <c r="L94" s="76">
        <v>580</v>
      </c>
      <c r="M94" s="79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08" t="s">
        <v>12</v>
      </c>
      <c r="I95" s="109"/>
      <c r="J95" s="22">
        <v>235</v>
      </c>
      <c r="K95" s="23">
        <v>656</v>
      </c>
      <c r="L95" s="77">
        <v>465</v>
      </c>
      <c r="M95" s="80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24"/>
      <c r="I96" s="24"/>
      <c r="J96" s="24"/>
      <c r="K96" s="24"/>
      <c r="L96" s="24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24"/>
      <c r="I97" s="24"/>
      <c r="J97" s="25">
        <f>SUM(J84:J96)</f>
        <v>3767</v>
      </c>
      <c r="K97" s="26">
        <f>SUM(K84:K96)</f>
        <v>5033</v>
      </c>
      <c r="L97" s="27">
        <f>SUM(L84:L96)</f>
        <v>5314</v>
      </c>
      <c r="M97" s="82">
        <f>SUM(M84:M95)</f>
        <v>6605</v>
      </c>
      <c r="N97" s="7" t="s">
        <v>13</v>
      </c>
      <c r="O97" s="116">
        <f>SUM(J97:M97)</f>
        <v>20719</v>
      </c>
      <c r="P97" s="117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10" t="s">
        <v>26</v>
      </c>
      <c r="H122" s="111"/>
      <c r="I122" s="111"/>
      <c r="J122" s="111"/>
      <c r="K122" s="111"/>
      <c r="L122" s="112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8"/>
      <c r="H123" s="83"/>
      <c r="I123" s="85">
        <v>2014</v>
      </c>
      <c r="J123" s="84">
        <v>2015</v>
      </c>
      <c r="K123" s="29">
        <v>2016</v>
      </c>
      <c r="L123" s="92">
        <v>2017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13" t="s">
        <v>1</v>
      </c>
      <c r="H124" s="114"/>
      <c r="I124" s="30">
        <v>704</v>
      </c>
      <c r="J124" s="30">
        <v>696</v>
      </c>
      <c r="K124" s="87">
        <v>696</v>
      </c>
      <c r="L124" s="81">
        <v>1155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104" t="s">
        <v>2</v>
      </c>
      <c r="H125" s="105"/>
      <c r="I125" s="31">
        <v>410</v>
      </c>
      <c r="J125" s="31">
        <v>633</v>
      </c>
      <c r="K125" s="88">
        <f>+'[1]ACUM-FEBRERO'!B53</f>
        <v>1282</v>
      </c>
      <c r="L125" s="94">
        <v>1399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104" t="s">
        <v>15</v>
      </c>
      <c r="H126" s="105"/>
      <c r="I126" s="31">
        <v>620</v>
      </c>
      <c r="J126" s="31">
        <v>566</v>
      </c>
      <c r="K126" s="88">
        <f>+'[1]ACUM-MARZO'!B53</f>
        <v>622</v>
      </c>
      <c r="L126" s="94">
        <v>1321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104" t="s">
        <v>4</v>
      </c>
      <c r="H127" s="105"/>
      <c r="I127" s="31">
        <v>491</v>
      </c>
      <c r="J127" s="31">
        <v>582</v>
      </c>
      <c r="K127" s="88">
        <f>+'[1]ACUM-ABRIL'!B53</f>
        <v>1249</v>
      </c>
      <c r="L127" s="94">
        <v>721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04" t="s">
        <v>5</v>
      </c>
      <c r="H128" s="105"/>
      <c r="I128" s="31">
        <v>562</v>
      </c>
      <c r="J128" s="31">
        <v>595</v>
      </c>
      <c r="K128" s="88">
        <f>+'[1]ACUM-MAYO'!B53</f>
        <v>1707</v>
      </c>
      <c r="L128" s="95">
        <v>1032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04" t="s">
        <v>6</v>
      </c>
      <c r="H129" s="105"/>
      <c r="I129" s="31">
        <v>490</v>
      </c>
      <c r="J129" s="31">
        <v>608</v>
      </c>
      <c r="K129" s="88">
        <f>+'[1]ACUM-JUNIO'!B53</f>
        <v>1327</v>
      </c>
      <c r="L129" s="94">
        <v>1435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04" t="s">
        <v>7</v>
      </c>
      <c r="H130" s="105"/>
      <c r="I130" s="31">
        <v>858</v>
      </c>
      <c r="J130" s="31">
        <v>965</v>
      </c>
      <c r="K130" s="88">
        <f>+'[1]ACUM-JULIO'!B53</f>
        <v>1147</v>
      </c>
      <c r="L130" s="94">
        <v>1106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04" t="s">
        <v>8</v>
      </c>
      <c r="H131" s="105"/>
      <c r="I131" s="31">
        <v>805</v>
      </c>
      <c r="J131" s="31">
        <v>679</v>
      </c>
      <c r="K131" s="89">
        <v>573</v>
      </c>
      <c r="L131" s="94">
        <v>1307</v>
      </c>
      <c r="M131" s="5"/>
      <c r="N131" s="5"/>
      <c r="O131" s="5"/>
      <c r="P131" s="5"/>
      <c r="Q131" s="5"/>
      <c r="R131" s="5"/>
      <c r="S131" s="1"/>
    </row>
    <row r="132" spans="1:19" s="2" customFormat="1" ht="16.5" customHeight="1">
      <c r="A132" s="1"/>
      <c r="B132" s="5"/>
      <c r="C132" s="5"/>
      <c r="D132" s="5"/>
      <c r="E132" s="5"/>
      <c r="F132" s="5"/>
      <c r="G132" s="104" t="s">
        <v>9</v>
      </c>
      <c r="H132" s="105"/>
      <c r="I132" s="31">
        <v>628</v>
      </c>
      <c r="J132" s="31">
        <v>606</v>
      </c>
      <c r="K132" s="89">
        <v>1128</v>
      </c>
      <c r="L132" s="94">
        <v>1070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04" t="s">
        <v>10</v>
      </c>
      <c r="H133" s="105"/>
      <c r="I133" s="31">
        <v>666</v>
      </c>
      <c r="J133" s="31">
        <v>1137</v>
      </c>
      <c r="K133" s="89">
        <v>1085</v>
      </c>
      <c r="L133" s="79"/>
      <c r="M133" s="5"/>
      <c r="N133" s="5"/>
      <c r="O133" s="5"/>
      <c r="P133" s="5"/>
      <c r="Q133" s="5"/>
      <c r="R133" s="5"/>
      <c r="S133" s="1"/>
    </row>
    <row r="134" spans="1:19" s="2" customFormat="1" ht="16.5" customHeight="1">
      <c r="A134" s="1"/>
      <c r="B134" s="5"/>
      <c r="C134" s="5"/>
      <c r="D134" s="5"/>
      <c r="E134" s="5"/>
      <c r="F134" s="5"/>
      <c r="G134" s="104" t="s">
        <v>11</v>
      </c>
      <c r="H134" s="105"/>
      <c r="I134" s="32">
        <v>701</v>
      </c>
      <c r="J134" s="32">
        <v>731</v>
      </c>
      <c r="K134" s="90">
        <v>1384</v>
      </c>
      <c r="L134" s="79"/>
      <c r="M134" s="5"/>
      <c r="N134" s="5"/>
      <c r="O134" s="5"/>
      <c r="P134" s="5"/>
      <c r="Q134" s="5"/>
      <c r="R134" s="5"/>
      <c r="S134" s="1"/>
    </row>
    <row r="135" spans="1:19" s="2" customFormat="1" ht="17.25" customHeight="1" thickBot="1">
      <c r="A135" s="1"/>
      <c r="B135" s="5"/>
      <c r="C135" s="5"/>
      <c r="D135" s="5"/>
      <c r="E135" s="5"/>
      <c r="F135" s="5"/>
      <c r="G135" s="100" t="s">
        <v>12</v>
      </c>
      <c r="H135" s="101"/>
      <c r="I135" s="33">
        <v>411</v>
      </c>
      <c r="J135" s="33">
        <v>438</v>
      </c>
      <c r="K135" s="91">
        <v>624</v>
      </c>
      <c r="L135" s="80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34"/>
      <c r="H136" s="34"/>
      <c r="I136" s="35">
        <f>SUM(I124:I135)</f>
        <v>7346</v>
      </c>
      <c r="J136" s="36">
        <f>SUM(J124:J135)</f>
        <v>8236</v>
      </c>
      <c r="K136" s="37">
        <f>SUM(K124:K135)</f>
        <v>12824</v>
      </c>
      <c r="L136" s="86">
        <f>SUM(L124:L135)</f>
        <v>10546</v>
      </c>
      <c r="M136" s="7" t="s">
        <v>13</v>
      </c>
      <c r="N136" s="102">
        <f>SUM(I136:L136)</f>
        <v>38952</v>
      </c>
      <c r="O136" s="103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1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91:I91"/>
    <mergeCell ref="H85:I85"/>
    <mergeCell ref="H44:I44"/>
    <mergeCell ref="H45:I45"/>
    <mergeCell ref="H46:I46"/>
    <mergeCell ref="H47:I47"/>
    <mergeCell ref="H48:I48"/>
    <mergeCell ref="B78:R79"/>
    <mergeCell ref="H82:M82"/>
    <mergeCell ref="H84:I84"/>
    <mergeCell ref="B72:F72"/>
    <mergeCell ref="H86:I86"/>
    <mergeCell ref="H87:I87"/>
    <mergeCell ref="H88:I88"/>
    <mergeCell ref="H89:I89"/>
    <mergeCell ref="H90:I90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B120:R120"/>
    <mergeCell ref="O97:P9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 M50 J50:K50 M97 J97:K97 I136:J136 L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2017-10-18T14:51:38Z</dcterms:modified>
</cp:coreProperties>
</file>