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80" yWindow="2115" windowWidth="20730" windowHeight="567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F41" i="2"/>
  <c r="E41"/>
  <c r="K50"/>
  <c r="J50"/>
  <c r="K44"/>
  <c r="J44"/>
  <c r="J63" l="1"/>
  <c r="K63"/>
  <c r="E26"/>
  <c r="F26"/>
  <c r="J38"/>
  <c r="K38"/>
  <c r="K27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<sst xmlns="http://schemas.openxmlformats.org/spreadsheetml/2006/main" count="69" uniqueCount="68">
  <si>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</si>
  <si>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</si>
  <si>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</si>
  <si>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</si>
  <si>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</si>
  <si>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</si>
  <si>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</si>
  <si>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</si>
  <si>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</si>
  <si>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</si>
  <si>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</si>
  <si>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</si>
  <si>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</si>
  <si>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</si>
  <si>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</si>
  <si>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</si>
  <si>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</si>
  <si>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</si>
  <si>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</si>
  <si>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</si>
  <si>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</si>
  <si>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</si>
  <si>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</si>
  <si>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</si>
  <si>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</si>
  <si>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</si>
  <si>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</si>
  <si>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</si>
  <si>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</si>
  <si>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</si>
  <si>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</si>
  <si>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</si>
  <si>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</si>
  <si>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</si>
  <si>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</si>
  <si>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</si>
  <si>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</si>
  <si>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</si>
  <si>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</si>
  <si>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</si>
  <si>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</si>
  <si>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</si>
  <si>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</si>
  <si>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</si>
  <si>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</si>
  <si>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</si>
  <si>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</si>
  <si>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</si>
  <si>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</si>
  <si>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</si>
  <si>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</si>
  <si>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</si>
  <si>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</si>
  <si>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</si>
  <si>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</si>
  <si>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</si>
  <si>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</si>
  <si>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</si>
  <si>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</si>
  <si>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</si>
  <si>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</si>
  <si>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</si>
  <si>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</si>
  <si>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</si>
  <si>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</si>
  <si>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</si>
  <si>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</si>
  <si>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 30  de Septiembre  del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</si>
</sst>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438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zoomScaleNormal="100" zoomScaleSheetLayoutView="100" workbookViewId="0">
      <selection activeCell="I64" sqref="I1:I1048576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3" t="s">
        <v>62</v>
      </c>
      <c r="E2" s="83"/>
      <c r="F2" s="83"/>
      <c r="G2" s="83"/>
      <c r="H2" s="83"/>
      <c r="I2" s="83"/>
      <c r="J2" s="83"/>
      <c r="K2" s="83"/>
      <c r="L2" s="61"/>
      <c r="M2" s="62"/>
    </row>
    <row r="3" spans="1:14" s="63" customFormat="1" ht="21" customHeight="1">
      <c r="A3" s="56"/>
      <c r="B3" s="56"/>
      <c r="D3" s="83" t="s">
        <v>0</v>
      </c>
      <c r="E3" s="83"/>
      <c r="F3" s="83"/>
      <c r="G3" s="83"/>
      <c r="H3" s="83"/>
      <c r="I3" s="83"/>
      <c r="J3" s="83"/>
      <c r="K3" s="83"/>
    </row>
    <row r="4" spans="1:14" s="60" customFormat="1" ht="20.25" customHeight="1">
      <c r="A4" s="56"/>
      <c r="C4" s="64"/>
      <c r="D4" s="83" t="s">
        <v>67</v>
      </c>
      <c r="E4" s="83"/>
      <c r="F4" s="83"/>
      <c r="G4" s="83"/>
      <c r="H4" s="83"/>
      <c r="I4" s="83"/>
      <c r="J4" s="83"/>
      <c r="K4" s="83"/>
      <c r="L4" s="65"/>
      <c r="M4" s="66"/>
      <c r="N4" s="66"/>
    </row>
    <row r="5" spans="1:14" s="60" customFormat="1" ht="18" customHeight="1">
      <c r="A5" s="67"/>
      <c r="D5" s="83" t="s">
        <v>1</v>
      </c>
      <c r="E5" s="83"/>
      <c r="F5" s="83"/>
      <c r="G5" s="83"/>
      <c r="H5" s="83"/>
      <c r="I5" s="83"/>
      <c r="J5" s="83"/>
      <c r="K5" s="83"/>
      <c r="L5" s="65"/>
      <c r="M5" s="68"/>
      <c r="N5" s="68"/>
    </row>
    <row r="6" spans="1:14" ht="27.75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4" t="s">
        <v>2</v>
      </c>
      <c r="C10" s="85"/>
      <c r="D10" s="85"/>
      <c r="E10" s="81">
        <v>2017</v>
      </c>
      <c r="F10" s="81">
        <v>2016</v>
      </c>
      <c r="G10" s="85" t="s">
        <v>2</v>
      </c>
      <c r="H10" s="85"/>
      <c r="I10" s="85"/>
      <c r="J10" s="81">
        <v>2017</v>
      </c>
      <c r="K10" s="88">
        <v>2016</v>
      </c>
      <c r="L10" s="89"/>
      <c r="M10" s="1"/>
    </row>
    <row r="11" spans="1:14" ht="12" customHeight="1">
      <c r="B11" s="86"/>
      <c r="C11" s="87"/>
      <c r="D11" s="87"/>
      <c r="E11" s="82"/>
      <c r="F11" s="82"/>
      <c r="G11" s="85"/>
      <c r="H11" s="85"/>
      <c r="I11" s="85"/>
      <c r="J11" s="82"/>
      <c r="K11" s="88"/>
      <c r="L11" s="89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0" t="s">
        <v>3</v>
      </c>
      <c r="D14" s="80"/>
      <c r="E14" s="27"/>
      <c r="F14" s="22"/>
      <c r="G14" s="22"/>
      <c r="H14" s="80" t="s">
        <v>4</v>
      </c>
      <c r="I14" s="80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8" t="s">
        <v>5</v>
      </c>
      <c r="D16" s="78"/>
      <c r="E16" s="27"/>
      <c r="F16" s="22"/>
      <c r="G16" s="22"/>
      <c r="H16" s="78" t="s">
        <v>6</v>
      </c>
      <c r="I16" s="7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45">
        <v>1242150478.1599998</v>
      </c>
      <c r="F18" s="46">
        <v>1424059921.4300001</v>
      </c>
      <c r="G18" s="47"/>
      <c r="H18" s="77" t="s">
        <v>8</v>
      </c>
      <c r="I18" s="77"/>
      <c r="J18" s="50">
        <v>292090093.91999996</v>
      </c>
      <c r="K18" s="51">
        <v>158112085.36999997</v>
      </c>
      <c r="L18" s="4"/>
      <c r="M18" s="1"/>
    </row>
    <row r="19" spans="2:13">
      <c r="B19" s="31"/>
      <c r="C19" s="77" t="s">
        <v>9</v>
      </c>
      <c r="D19" s="77"/>
      <c r="E19" s="45">
        <v>25885370.880000003</v>
      </c>
      <c r="F19" s="46">
        <v>82925204.530000001</v>
      </c>
      <c r="G19" s="47"/>
      <c r="H19" s="77" t="s">
        <v>10</v>
      </c>
      <c r="I19" s="77"/>
      <c r="J19" s="50">
        <v>0</v>
      </c>
      <c r="K19" s="51">
        <v>0</v>
      </c>
      <c r="L19" s="4"/>
      <c r="M19" s="1"/>
    </row>
    <row r="20" spans="2:13">
      <c r="B20" s="31"/>
      <c r="C20" s="77" t="s">
        <v>11</v>
      </c>
      <c r="D20" s="77"/>
      <c r="E20" s="45">
        <v>11957599.98</v>
      </c>
      <c r="F20" s="46">
        <v>99543.45</v>
      </c>
      <c r="G20" s="47"/>
      <c r="H20" s="77" t="s">
        <v>12</v>
      </c>
      <c r="I20" s="77"/>
      <c r="J20" s="50">
        <v>8037311.5</v>
      </c>
      <c r="K20" s="51">
        <v>6883325.7199999997</v>
      </c>
      <c r="L20" s="4"/>
      <c r="M20" s="1"/>
    </row>
    <row r="21" spans="2:13">
      <c r="B21" s="31"/>
      <c r="C21" s="77" t="s">
        <v>13</v>
      </c>
      <c r="D21" s="77"/>
      <c r="E21" s="45">
        <v>0</v>
      </c>
      <c r="F21" s="46">
        <v>0</v>
      </c>
      <c r="G21" s="47"/>
      <c r="H21" s="77" t="s">
        <v>14</v>
      </c>
      <c r="I21" s="77"/>
      <c r="J21" s="50">
        <v>0</v>
      </c>
      <c r="K21" s="51">
        <v>0</v>
      </c>
      <c r="L21" s="4"/>
      <c r="M21" s="1"/>
    </row>
    <row r="22" spans="2:13">
      <c r="B22" s="31"/>
      <c r="C22" s="77" t="s">
        <v>15</v>
      </c>
      <c r="D22" s="77"/>
      <c r="E22" s="45">
        <v>245039468.36000001</v>
      </c>
      <c r="F22" s="46">
        <v>66748862.049999997</v>
      </c>
      <c r="G22" s="47"/>
      <c r="H22" s="77" t="s">
        <v>16</v>
      </c>
      <c r="I22" s="77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77" t="s">
        <v>17</v>
      </c>
      <c r="D23" s="77"/>
      <c r="E23" s="45">
        <v>0</v>
      </c>
      <c r="F23" s="46">
        <v>0</v>
      </c>
      <c r="G23" s="47"/>
      <c r="H23" s="77" t="s">
        <v>18</v>
      </c>
      <c r="I23" s="77"/>
      <c r="J23" s="50">
        <v>-89649695.129999995</v>
      </c>
      <c r="K23" s="51">
        <v>139729417.84</v>
      </c>
      <c r="L23" s="4"/>
      <c r="M23" s="1"/>
    </row>
    <row r="24" spans="2:13">
      <c r="B24" s="31"/>
      <c r="C24" s="77" t="s">
        <v>19</v>
      </c>
      <c r="D24" s="77"/>
      <c r="E24" s="45">
        <v>0</v>
      </c>
      <c r="F24" s="46">
        <v>0</v>
      </c>
      <c r="G24" s="47"/>
      <c r="H24" s="77" t="s">
        <v>20</v>
      </c>
      <c r="I24" s="77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7" t="s">
        <v>21</v>
      </c>
      <c r="I25" s="77"/>
      <c r="J25" s="50">
        <v>198917841.38</v>
      </c>
      <c r="K25" s="51">
        <v>57580812.5</v>
      </c>
      <c r="L25" s="4"/>
      <c r="M25" s="1"/>
    </row>
    <row r="26" spans="2:13">
      <c r="B26" s="31"/>
      <c r="C26" s="78" t="s">
        <v>22</v>
      </c>
      <c r="D26" s="78"/>
      <c r="E26" s="54">
        <f>SUM(E18:E25)</f>
        <v>1525032917.3800001</v>
      </c>
      <c r="F26" s="54">
        <f>SUM(F18:F25)</f>
        <v>1573833531.46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8" t="s">
        <v>23</v>
      </c>
      <c r="I27" s="78"/>
      <c r="J27" s="52">
        <f>SUM(J18:J26)</f>
        <v>465432220.67999995</v>
      </c>
      <c r="K27" s="52">
        <f>SUM(K18:K26)</f>
        <v>418342310.43999994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8" t="s">
        <v>24</v>
      </c>
      <c r="D29" s="78"/>
      <c r="E29" s="45"/>
      <c r="F29" s="46"/>
      <c r="G29" s="47"/>
      <c r="H29" s="78" t="s">
        <v>25</v>
      </c>
      <c r="I29" s="78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7" t="s">
        <v>26</v>
      </c>
      <c r="D31" s="77"/>
      <c r="E31" s="45">
        <v>163560591.13999999</v>
      </c>
      <c r="F31" s="46">
        <v>48144965.079999998</v>
      </c>
      <c r="G31" s="47"/>
      <c r="H31" s="77" t="s">
        <v>27</v>
      </c>
      <c r="I31" s="77"/>
      <c r="J31" s="52">
        <v>0</v>
      </c>
      <c r="K31" s="51">
        <v>0</v>
      </c>
      <c r="L31" s="4"/>
      <c r="M31" s="1"/>
    </row>
    <row r="32" spans="2:13">
      <c r="B32" s="31"/>
      <c r="C32" s="77" t="s">
        <v>28</v>
      </c>
      <c r="D32" s="77"/>
      <c r="E32" s="45">
        <v>3353463.54</v>
      </c>
      <c r="F32" s="46">
        <v>0</v>
      </c>
      <c r="G32" s="47"/>
      <c r="H32" s="77" t="s">
        <v>29</v>
      </c>
      <c r="I32" s="77"/>
      <c r="J32" s="52">
        <v>0</v>
      </c>
      <c r="K32" s="51">
        <v>0</v>
      </c>
      <c r="L32" s="4"/>
      <c r="M32" s="1"/>
    </row>
    <row r="33" spans="2:13">
      <c r="B33" s="31"/>
      <c r="C33" s="77" t="s">
        <v>30</v>
      </c>
      <c r="D33" s="77"/>
      <c r="E33" s="45">
        <v>4974249857.6800003</v>
      </c>
      <c r="F33" s="46">
        <v>4195437851.79</v>
      </c>
      <c r="G33" s="47"/>
      <c r="H33" s="77" t="s">
        <v>31</v>
      </c>
      <c r="I33" s="77"/>
      <c r="J33" s="50">
        <v>1029525110.83</v>
      </c>
      <c r="K33" s="51">
        <v>1059887530.83</v>
      </c>
      <c r="L33" s="4"/>
      <c r="M33" s="1"/>
    </row>
    <row r="34" spans="2:13">
      <c r="B34" s="31"/>
      <c r="C34" s="77" t="s">
        <v>32</v>
      </c>
      <c r="D34" s="77"/>
      <c r="E34" s="45">
        <v>1349206612.5700002</v>
      </c>
      <c r="F34" s="46">
        <v>1256137075.79</v>
      </c>
      <c r="G34" s="47"/>
      <c r="H34" s="77" t="s">
        <v>33</v>
      </c>
      <c r="I34" s="77"/>
      <c r="J34" s="50">
        <v>2616435.81</v>
      </c>
      <c r="K34" s="51">
        <v>4436587.76</v>
      </c>
      <c r="L34" s="4"/>
      <c r="M34" s="1"/>
    </row>
    <row r="35" spans="2:13">
      <c r="B35" s="31"/>
      <c r="C35" s="77" t="s">
        <v>34</v>
      </c>
      <c r="D35" s="77"/>
      <c r="E35" s="45">
        <v>95631973.120000005</v>
      </c>
      <c r="F35" s="46">
        <v>51006149.219999999</v>
      </c>
      <c r="G35" s="47"/>
      <c r="H35" s="77" t="s">
        <v>35</v>
      </c>
      <c r="I35" s="77"/>
      <c r="J35" s="52">
        <v>0</v>
      </c>
      <c r="K35" s="51">
        <v>0</v>
      </c>
      <c r="L35" s="4"/>
      <c r="M35" s="1"/>
    </row>
    <row r="36" spans="2:13">
      <c r="B36" s="31"/>
      <c r="C36" s="77" t="s">
        <v>36</v>
      </c>
      <c r="D36" s="77"/>
      <c r="E36" s="45">
        <v>-118428706.79000001</v>
      </c>
      <c r="F36" s="46">
        <v>-63393216.670000002</v>
      </c>
      <c r="G36" s="47"/>
      <c r="H36" s="77" t="s">
        <v>37</v>
      </c>
      <c r="I36" s="77"/>
      <c r="J36" s="52">
        <v>0</v>
      </c>
      <c r="K36" s="51">
        <v>0</v>
      </c>
      <c r="L36" s="4"/>
      <c r="M36" s="1"/>
    </row>
    <row r="37" spans="2:13">
      <c r="B37" s="31"/>
      <c r="C37" s="77" t="s">
        <v>38</v>
      </c>
      <c r="D37" s="77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7" t="s">
        <v>39</v>
      </c>
      <c r="D38" s="77"/>
      <c r="E38" s="45">
        <v>0</v>
      </c>
      <c r="F38" s="46">
        <v>0</v>
      </c>
      <c r="G38" s="47"/>
      <c r="H38" s="78" t="s">
        <v>40</v>
      </c>
      <c r="I38" s="78"/>
      <c r="J38" s="52">
        <f>SUM(J31:J37)</f>
        <v>1032141546.64</v>
      </c>
      <c r="K38" s="52">
        <f>SUM(K31:K37)</f>
        <v>1064324118.59</v>
      </c>
      <c r="L38" s="4"/>
      <c r="M38" s="1"/>
    </row>
    <row r="39" spans="2:13">
      <c r="B39" s="31"/>
      <c r="C39" s="77" t="s">
        <v>41</v>
      </c>
      <c r="D39" s="77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8" t="s">
        <v>42</v>
      </c>
      <c r="I40" s="78"/>
      <c r="J40" s="52">
        <f>SUM(J38,J27)</f>
        <v>1497573767.3199999</v>
      </c>
      <c r="K40" s="52">
        <f>SUM(K27,K38)</f>
        <v>1482666429.03</v>
      </c>
      <c r="L40" s="4"/>
      <c r="M40" s="1"/>
    </row>
    <row r="41" spans="2:13">
      <c r="B41" s="31"/>
      <c r="C41" s="78" t="s">
        <v>43</v>
      </c>
      <c r="D41" s="78"/>
      <c r="E41" s="55">
        <f>SUM(E31:E40)</f>
        <v>6467573791.2600002</v>
      </c>
      <c r="F41" s="55">
        <f>SUM(F31:F40)</f>
        <v>5487332825.21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0" t="s">
        <v>44</v>
      </c>
      <c r="I42" s="80"/>
      <c r="J42" s="52"/>
      <c r="K42" s="51"/>
      <c r="L42" s="4"/>
      <c r="M42" s="1"/>
    </row>
    <row r="43" spans="2:13">
      <c r="B43" s="31"/>
      <c r="C43" s="78" t="s">
        <v>45</v>
      </c>
      <c r="D43" s="78"/>
      <c r="E43" s="55">
        <f>SUM(E41,E26)</f>
        <v>7992606708.6400003</v>
      </c>
      <c r="F43" s="55">
        <f>SUM(F26,F41)</f>
        <v>7061166356.6700001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8" t="s">
        <v>46</v>
      </c>
      <c r="I44" s="78"/>
      <c r="J44" s="52">
        <f>SUM(J46:J48)</f>
        <v>71293211.959999993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2">
        <v>71293211.959999993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8" t="s">
        <v>50</v>
      </c>
      <c r="I50" s="78"/>
      <c r="J50" s="52">
        <f>SUM(J52:J56)</f>
        <v>6423739729.3599997</v>
      </c>
      <c r="K50" s="52">
        <f>SUM(K52:K56)</f>
        <v>5578499927.6400003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0">
        <v>1115578298.6099999</v>
      </c>
      <c r="K52" s="50">
        <v>1067404827.1900001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0">
        <v>3514767972.9499998</v>
      </c>
      <c r="K53" s="50">
        <v>2717701642.6500001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8" t="s">
        <v>56</v>
      </c>
      <c r="I58" s="78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8" t="s">
        <v>59</v>
      </c>
      <c r="I63" s="78"/>
      <c r="J63" s="43">
        <f>SUM(J50+J44)</f>
        <v>6495032941.3199997</v>
      </c>
      <c r="K63" s="43">
        <f>SUM(K50+K44)</f>
        <v>5578499927.6400003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8" t="s">
        <v>60</v>
      </c>
      <c r="I65" s="78"/>
      <c r="J65" s="43">
        <f>SUM(J40,J50,J44)</f>
        <v>7992606708.6399994</v>
      </c>
      <c r="K65" s="43">
        <f>SUM(K40,K50,K44)</f>
        <v>7061166356.6700001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9" t="s">
        <v>61</v>
      </c>
      <c r="D68" s="79"/>
      <c r="E68" s="79"/>
      <c r="F68" s="79"/>
      <c r="G68" s="79"/>
      <c r="H68" s="79"/>
      <c r="I68" s="79"/>
      <c r="J68" s="79"/>
      <c r="K68" s="7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75" t="s">
        <v>63</v>
      </c>
      <c r="E72" s="75"/>
      <c r="F72" s="17"/>
      <c r="G72" s="17"/>
      <c r="H72" s="75" t="s">
        <v>64</v>
      </c>
      <c r="I72" s="75"/>
      <c r="J72" s="6"/>
      <c r="K72" s="17"/>
      <c r="L72" s="1"/>
      <c r="M72" s="1"/>
    </row>
    <row r="73" spans="2:13">
      <c r="B73" s="1"/>
      <c r="C73" s="21"/>
      <c r="D73" s="76" t="s">
        <v>65</v>
      </c>
      <c r="E73" s="76"/>
      <c r="F73" s="22"/>
      <c r="G73" s="22"/>
      <c r="H73" s="76" t="s">
        <v>66</v>
      </c>
      <c r="I73" s="76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2017-07-26T21:12:51Z</cp:lastPrinted>
  <dcterms:created xsi:type="dcterms:W3CDTF">2014-09-01T21:57:54Z</dcterms:created>
  <dcterms:modified xsi:type="dcterms:W3CDTF">2017-11-10T20:24:40Z</dcterms:modified>
</cp:coreProperties>
</file>