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300" windowWidth="20625" windowHeight="559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K63" s="1"/>
  <c r="J50"/>
  <c r="J63" s="1"/>
  <c r="K38"/>
  <c r="J38"/>
  <c r="K27"/>
  <c r="K40" s="1"/>
  <c r="J27"/>
  <c r="F41"/>
  <c r="E41"/>
  <c r="F26"/>
  <c r="E26"/>
  <c r="J40" l="1"/>
  <c r="J65" s="1"/>
  <c r="E43"/>
  <c r="F43"/>
  <c r="K65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<sst xmlns="http://schemas.openxmlformats.org/spreadsheetml/2006/main" count="69" uniqueCount="68">
  <si>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</si>
  <si>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</si>
  <si>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</si>
  <si>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</si>
  <si>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</si>
  <si>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</si>
  <si>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</si>
  <si>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</si>
  <si>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</si>
  <si>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</si>
  <si>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</si>
  <si>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</si>
  <si>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</si>
  <si>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</si>
  <si>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</si>
  <si>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</si>
  <si>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</si>
  <si>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</si>
  <si>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</si>
  <si>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</si>
  <si>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</si>
  <si>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</si>
  <si>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</si>
  <si>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</si>
  <si>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</si>
  <si>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</si>
  <si>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</si>
  <si>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</si>
  <si>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</si>
  <si>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</si>
  <si>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</si>
  <si>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</si>
  <si>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</si>
  <si>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</si>
  <si>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</si>
  <si>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</si>
  <si>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</si>
  <si>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</si>
  <si>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</si>
  <si>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</si>
  <si>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</si>
  <si>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</si>
  <si>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</si>
  <si>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</si>
  <si>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</si>
  <si>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</si>
  <si>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</si>
  <si>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</si>
  <si>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</si>
  <si>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</si>
  <si>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</si>
  <si>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</si>
  <si>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</si>
  <si>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</si>
  <si>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</si>
  <si>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</si>
  <si>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</si>
  <si>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</si>
  <si>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</si>
  <si>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</si>
  <si>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</si>
  <si>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</si>
  <si>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</si>
  <si>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</si>
  <si>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</si>
  <si>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</si>
  <si>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</si>
  <si>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30 de Septimbre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</si>
</sst>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view="pageBreakPreview" topLeftCell="C1" zoomScaleNormal="100" zoomScaleSheetLayoutView="100" workbookViewId="0">
      <selection activeCell="J35" sqref="J35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2.2851562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8" t="s">
        <v>62</v>
      </c>
      <c r="E4" s="78"/>
      <c r="F4" s="78"/>
      <c r="G4" s="78"/>
      <c r="H4" s="78"/>
      <c r="I4" s="78"/>
      <c r="J4" s="78"/>
      <c r="K4" s="44"/>
      <c r="L4" s="44"/>
      <c r="M4" s="1"/>
    </row>
    <row r="5" spans="2:13" ht="15">
      <c r="B5" s="43"/>
      <c r="C5" s="44"/>
      <c r="D5" s="78" t="s">
        <v>0</v>
      </c>
      <c r="E5" s="78"/>
      <c r="F5" s="78"/>
      <c r="G5" s="78"/>
      <c r="H5" s="78"/>
      <c r="I5" s="78"/>
      <c r="J5" s="78"/>
      <c r="K5" s="44"/>
      <c r="L5" s="44"/>
      <c r="M5" s="1"/>
    </row>
    <row r="6" spans="2:13" ht="15">
      <c r="B6" s="43"/>
      <c r="C6" s="44"/>
      <c r="D6" s="78" t="s">
        <v>67</v>
      </c>
      <c r="E6" s="78"/>
      <c r="F6" s="78"/>
      <c r="G6" s="78"/>
      <c r="H6" s="78"/>
      <c r="I6" s="78"/>
      <c r="J6" s="78"/>
      <c r="K6" s="44"/>
      <c r="L6" s="44"/>
      <c r="M6" s="1"/>
    </row>
    <row r="7" spans="2:13" ht="15">
      <c r="B7" s="43"/>
      <c r="C7" s="45"/>
      <c r="D7" s="79" t="s">
        <v>1</v>
      </c>
      <c r="E7" s="79"/>
      <c r="F7" s="79"/>
      <c r="G7" s="79"/>
      <c r="H7" s="79"/>
      <c r="I7" s="79"/>
      <c r="J7" s="79"/>
      <c r="K7" s="45"/>
      <c r="L7" s="45"/>
      <c r="M7" s="1"/>
    </row>
    <row r="8" spans="2:13">
      <c r="B8" s="46"/>
      <c r="C8" s="47"/>
      <c r="D8" s="80"/>
      <c r="E8" s="80"/>
      <c r="F8" s="80"/>
      <c r="G8" s="80"/>
      <c r="H8" s="80"/>
      <c r="I8" s="80"/>
      <c r="J8" s="80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6"/>
      <c r="C10" s="68" t="s">
        <v>2</v>
      </c>
      <c r="D10" s="68"/>
      <c r="E10" s="74">
        <v>2016</v>
      </c>
      <c r="F10" s="74">
        <v>2015</v>
      </c>
      <c r="G10" s="70"/>
      <c r="H10" s="72" t="s">
        <v>2</v>
      </c>
      <c r="I10" s="72"/>
      <c r="J10" s="76">
        <v>2016</v>
      </c>
      <c r="K10" s="76">
        <v>2015</v>
      </c>
      <c r="L10" s="49"/>
      <c r="M10" s="1"/>
    </row>
    <row r="11" spans="2:13">
      <c r="B11" s="67"/>
      <c r="C11" s="69"/>
      <c r="D11" s="69"/>
      <c r="E11" s="75"/>
      <c r="F11" s="75"/>
      <c r="G11" s="71"/>
      <c r="H11" s="73"/>
      <c r="I11" s="73"/>
      <c r="J11" s="77"/>
      <c r="K11" s="77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65" t="s">
        <v>3</v>
      </c>
      <c r="D14" s="65"/>
      <c r="E14" s="27"/>
      <c r="F14" s="22"/>
      <c r="G14" s="22"/>
      <c r="H14" s="65" t="s">
        <v>4</v>
      </c>
      <c r="I14" s="65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0" t="s">
        <v>5</v>
      </c>
      <c r="D16" s="60"/>
      <c r="E16" s="27"/>
      <c r="F16" s="22"/>
      <c r="G16" s="22"/>
      <c r="H16" s="60" t="s">
        <v>6</v>
      </c>
      <c r="I16" s="60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64" t="s">
        <v>7</v>
      </c>
      <c r="D18" s="64"/>
      <c r="E18" s="51">
        <v>1424059921.4300001</v>
      </c>
      <c r="F18" s="52">
        <v>705669523.48000002</v>
      </c>
      <c r="G18" s="22"/>
      <c r="H18" s="64" t="s">
        <v>8</v>
      </c>
      <c r="I18" s="64"/>
      <c r="J18" s="55">
        <v>158112085.37</v>
      </c>
      <c r="K18" s="56">
        <v>242493590.37</v>
      </c>
      <c r="L18" s="4"/>
      <c r="M18" s="1"/>
    </row>
    <row r="19" spans="2:13">
      <c r="B19" s="31"/>
      <c r="C19" s="64" t="s">
        <v>9</v>
      </c>
      <c r="D19" s="64"/>
      <c r="E19" s="51">
        <v>82925204.530000001</v>
      </c>
      <c r="F19" s="52">
        <v>12040662.33</v>
      </c>
      <c r="G19" s="22"/>
      <c r="H19" s="64" t="s">
        <v>10</v>
      </c>
      <c r="I19" s="64"/>
      <c r="J19" s="55">
        <v>0</v>
      </c>
      <c r="K19" s="56">
        <v>0</v>
      </c>
      <c r="L19" s="4"/>
      <c r="M19" s="1"/>
    </row>
    <row r="20" spans="2:13">
      <c r="B20" s="31"/>
      <c r="C20" s="64" t="s">
        <v>11</v>
      </c>
      <c r="D20" s="64"/>
      <c r="E20" s="51">
        <v>99543.45</v>
      </c>
      <c r="F20" s="52">
        <v>50200</v>
      </c>
      <c r="G20" s="22"/>
      <c r="H20" s="64" t="s">
        <v>12</v>
      </c>
      <c r="I20" s="64"/>
      <c r="J20" s="55">
        <v>6883325.7199999997</v>
      </c>
      <c r="K20" s="56">
        <v>32764882.170000002</v>
      </c>
      <c r="L20" s="4"/>
      <c r="M20" s="1"/>
    </row>
    <row r="21" spans="2:13">
      <c r="B21" s="31"/>
      <c r="C21" s="64" t="s">
        <v>13</v>
      </c>
      <c r="D21" s="64"/>
      <c r="E21" s="51">
        <v>0</v>
      </c>
      <c r="F21" s="52">
        <v>0</v>
      </c>
      <c r="G21" s="22"/>
      <c r="H21" s="64" t="s">
        <v>14</v>
      </c>
      <c r="I21" s="64"/>
      <c r="J21" s="55">
        <v>0</v>
      </c>
      <c r="K21" s="56">
        <v>0</v>
      </c>
      <c r="L21" s="4"/>
      <c r="M21" s="1"/>
    </row>
    <row r="22" spans="2:13">
      <c r="B22" s="31"/>
      <c r="C22" s="64" t="s">
        <v>15</v>
      </c>
      <c r="D22" s="64"/>
      <c r="E22" s="51">
        <v>66748862.049999997</v>
      </c>
      <c r="F22" s="52">
        <v>0</v>
      </c>
      <c r="G22" s="22"/>
      <c r="H22" s="64" t="s">
        <v>16</v>
      </c>
      <c r="I22" s="64"/>
      <c r="J22" s="55">
        <v>56036669.009999998</v>
      </c>
      <c r="K22" s="56">
        <v>55870420.82</v>
      </c>
      <c r="L22" s="4"/>
      <c r="M22" s="1"/>
    </row>
    <row r="23" spans="2:13">
      <c r="B23" s="31"/>
      <c r="C23" s="64" t="s">
        <v>17</v>
      </c>
      <c r="D23" s="64"/>
      <c r="E23" s="51">
        <v>0</v>
      </c>
      <c r="F23" s="52">
        <v>0</v>
      </c>
      <c r="G23" s="22"/>
      <c r="H23" s="64" t="s">
        <v>18</v>
      </c>
      <c r="I23" s="64"/>
      <c r="J23" s="55">
        <v>139729417.84</v>
      </c>
      <c r="K23" s="56">
        <v>96496272.879999995</v>
      </c>
      <c r="L23" s="4"/>
      <c r="M23" s="1"/>
    </row>
    <row r="24" spans="2:13">
      <c r="B24" s="31"/>
      <c r="C24" s="64" t="s">
        <v>19</v>
      </c>
      <c r="D24" s="64"/>
      <c r="E24" s="51">
        <v>0</v>
      </c>
      <c r="F24" s="52">
        <v>0</v>
      </c>
      <c r="G24" s="22"/>
      <c r="H24" s="64" t="s">
        <v>20</v>
      </c>
      <c r="I24" s="64"/>
      <c r="J24" s="55">
        <v>0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64" t="s">
        <v>21</v>
      </c>
      <c r="I25" s="64"/>
      <c r="J25" s="55">
        <v>57580812.5</v>
      </c>
      <c r="K25" s="56">
        <v>24031900.190000001</v>
      </c>
      <c r="L25" s="4"/>
      <c r="M25" s="1"/>
    </row>
    <row r="26" spans="2:13">
      <c r="B26" s="31"/>
      <c r="C26" s="60" t="s">
        <v>22</v>
      </c>
      <c r="D26" s="60"/>
      <c r="E26" s="59">
        <f>SUM(E18:E25)</f>
        <v>1573833531.46</v>
      </c>
      <c r="F26" s="59">
        <f>SUM(F18:F25)</f>
        <v>717760385.81000006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60" t="s">
        <v>23</v>
      </c>
      <c r="I27" s="60"/>
      <c r="J27" s="57">
        <f>SUM(J18:J26)</f>
        <v>418342310.44</v>
      </c>
      <c r="K27" s="57">
        <f>SUM(K18:K26)</f>
        <v>451657066.43000001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60" t="s">
        <v>24</v>
      </c>
      <c r="D29" s="60"/>
      <c r="E29" s="51"/>
      <c r="F29" s="52"/>
      <c r="G29" s="22"/>
      <c r="H29" s="60" t="s">
        <v>25</v>
      </c>
      <c r="I29" s="60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64" t="s">
        <v>26</v>
      </c>
      <c r="D31" s="64"/>
      <c r="E31" s="51">
        <v>48144965.079999998</v>
      </c>
      <c r="F31" s="52">
        <v>17737348.699999999</v>
      </c>
      <c r="G31" s="22"/>
      <c r="H31" s="64" t="s">
        <v>27</v>
      </c>
      <c r="I31" s="64"/>
      <c r="J31" s="57">
        <v>0</v>
      </c>
      <c r="K31" s="56">
        <v>0</v>
      </c>
      <c r="L31" s="4"/>
      <c r="M31" s="1"/>
    </row>
    <row r="32" spans="2:13">
      <c r="B32" s="31"/>
      <c r="C32" s="64" t="s">
        <v>28</v>
      </c>
      <c r="D32" s="64"/>
      <c r="E32" s="51">
        <v>0</v>
      </c>
      <c r="F32" s="52">
        <v>0</v>
      </c>
      <c r="G32" s="22"/>
      <c r="H32" s="64" t="s">
        <v>29</v>
      </c>
      <c r="I32" s="64"/>
      <c r="J32" s="57">
        <v>0</v>
      </c>
      <c r="K32" s="56">
        <v>0</v>
      </c>
      <c r="L32" s="4"/>
      <c r="M32" s="1"/>
    </row>
    <row r="33" spans="2:13">
      <c r="B33" s="31"/>
      <c r="C33" s="64" t="s">
        <v>30</v>
      </c>
      <c r="D33" s="64"/>
      <c r="E33" s="51">
        <v>4195437851.79</v>
      </c>
      <c r="F33" s="52">
        <v>1224257618.0999999</v>
      </c>
      <c r="G33" s="22"/>
      <c r="H33" s="64" t="s">
        <v>31</v>
      </c>
      <c r="I33" s="64"/>
      <c r="J33" s="55">
        <v>1059887530.83</v>
      </c>
      <c r="K33" s="56">
        <v>1104779408.54</v>
      </c>
      <c r="L33" s="4"/>
      <c r="M33" s="1"/>
    </row>
    <row r="34" spans="2:13">
      <c r="B34" s="31"/>
      <c r="C34" s="64" t="s">
        <v>32</v>
      </c>
      <c r="D34" s="64"/>
      <c r="E34" s="51">
        <v>1256137075.79</v>
      </c>
      <c r="F34" s="52">
        <v>154238619.11000001</v>
      </c>
      <c r="G34" s="22"/>
      <c r="H34" s="64" t="s">
        <v>33</v>
      </c>
      <c r="I34" s="64"/>
      <c r="J34" s="55">
        <v>4436587.76</v>
      </c>
      <c r="K34" s="56">
        <v>0</v>
      </c>
      <c r="L34" s="4"/>
      <c r="M34" s="1"/>
    </row>
    <row r="35" spans="2:13">
      <c r="B35" s="31"/>
      <c r="C35" s="64" t="s">
        <v>34</v>
      </c>
      <c r="D35" s="64"/>
      <c r="E35" s="51">
        <v>51006149.219999999</v>
      </c>
      <c r="F35" s="52">
        <v>106435051.64</v>
      </c>
      <c r="G35" s="22"/>
      <c r="H35" s="64" t="s">
        <v>35</v>
      </c>
      <c r="I35" s="64"/>
      <c r="J35" s="57">
        <v>0</v>
      </c>
      <c r="K35" s="56">
        <v>0</v>
      </c>
      <c r="L35" s="4"/>
      <c r="M35" s="1"/>
    </row>
    <row r="36" spans="2:13">
      <c r="B36" s="31"/>
      <c r="C36" s="64" t="s">
        <v>36</v>
      </c>
      <c r="D36" s="64"/>
      <c r="E36" s="51">
        <v>-63393216.670000002</v>
      </c>
      <c r="F36" s="52">
        <v>0</v>
      </c>
      <c r="G36" s="22"/>
      <c r="H36" s="64" t="s">
        <v>37</v>
      </c>
      <c r="I36" s="64"/>
      <c r="J36" s="57">
        <v>0</v>
      </c>
      <c r="K36" s="56">
        <v>0</v>
      </c>
      <c r="L36" s="4"/>
      <c r="M36" s="1"/>
    </row>
    <row r="37" spans="2:13">
      <c r="B37" s="31"/>
      <c r="C37" s="64" t="s">
        <v>38</v>
      </c>
      <c r="D37" s="64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64" t="s">
        <v>39</v>
      </c>
      <c r="D38" s="64"/>
      <c r="E38" s="51">
        <v>0</v>
      </c>
      <c r="F38" s="52">
        <v>0</v>
      </c>
      <c r="G38" s="22"/>
      <c r="H38" s="60" t="s">
        <v>40</v>
      </c>
      <c r="I38" s="60"/>
      <c r="J38" s="57">
        <f>SUM(J31:J37)</f>
        <v>1064324118.59</v>
      </c>
      <c r="K38" s="57">
        <f>SUM(K31:K37)</f>
        <v>1104779408.54</v>
      </c>
      <c r="L38" s="4"/>
      <c r="M38" s="1"/>
    </row>
    <row r="39" spans="2:13">
      <c r="B39" s="31"/>
      <c r="C39" s="64" t="s">
        <v>41</v>
      </c>
      <c r="D39" s="64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60" t="s">
        <v>42</v>
      </c>
      <c r="I40" s="60"/>
      <c r="J40" s="57">
        <f>SUM(J27+J38)</f>
        <v>1482666429.03</v>
      </c>
      <c r="K40" s="57">
        <f>SUM(K27+K38)</f>
        <v>1556436474.97</v>
      </c>
      <c r="L40" s="4"/>
      <c r="M40" s="1"/>
    </row>
    <row r="41" spans="2:13">
      <c r="B41" s="31"/>
      <c r="C41" s="60" t="s">
        <v>43</v>
      </c>
      <c r="D41" s="60"/>
      <c r="E41" s="59">
        <f>SUM(E31:E40)</f>
        <v>5487332825.21</v>
      </c>
      <c r="F41" s="59">
        <f>SUM(F31:F40)</f>
        <v>1502668637.55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65" t="s">
        <v>44</v>
      </c>
      <c r="I42" s="65"/>
      <c r="J42" s="57"/>
      <c r="K42" s="56"/>
      <c r="L42" s="4"/>
      <c r="M42" s="1"/>
    </row>
    <row r="43" spans="2:13">
      <c r="B43" s="31"/>
      <c r="C43" s="60" t="s">
        <v>45</v>
      </c>
      <c r="D43" s="60"/>
      <c r="E43" s="59">
        <f>SUM(E26+E41)</f>
        <v>7061166356.6700001</v>
      </c>
      <c r="F43" s="59">
        <f>SUM(F26+F41)</f>
        <v>2220429023.3600001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60" t="s">
        <v>46</v>
      </c>
      <c r="I44" s="60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64" t="s">
        <v>47</v>
      </c>
      <c r="I46" s="64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64" t="s">
        <v>48</v>
      </c>
      <c r="I47" s="64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64" t="s">
        <v>49</v>
      </c>
      <c r="I48" s="64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60" t="s">
        <v>50</v>
      </c>
      <c r="I50" s="60"/>
      <c r="J50" s="57">
        <f>SUM(J52:J56)</f>
        <v>5578499927.6400003</v>
      </c>
      <c r="K50" s="57">
        <f>SUM(K52:K56)</f>
        <v>663992548.3900001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64" t="s">
        <v>51</v>
      </c>
      <c r="I52" s="64"/>
      <c r="J52" s="55">
        <v>1067404827.1900001</v>
      </c>
      <c r="K52" s="56">
        <v>133054242.87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64" t="s">
        <v>52</v>
      </c>
      <c r="I53" s="64"/>
      <c r="J53" s="55">
        <v>2717701642.6500001</v>
      </c>
      <c r="K53" s="56">
        <v>1996106792.4100001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64" t="s">
        <v>53</v>
      </c>
      <c r="I54" s="64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64" t="s">
        <v>54</v>
      </c>
      <c r="I55" s="64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64" t="s">
        <v>55</v>
      </c>
      <c r="I56" s="64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60" t="s">
        <v>56</v>
      </c>
      <c r="I58" s="60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64" t="s">
        <v>57</v>
      </c>
      <c r="I60" s="64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64" t="s">
        <v>58</v>
      </c>
      <c r="I61" s="64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60" t="s">
        <v>59</v>
      </c>
      <c r="I63" s="60"/>
      <c r="J63" s="57">
        <f>SUM(J50)</f>
        <v>5578499927.6400003</v>
      </c>
      <c r="K63" s="57">
        <f>SUM(K50)</f>
        <v>663992548.3900001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60" t="s">
        <v>60</v>
      </c>
      <c r="I65" s="60"/>
      <c r="J65" s="57">
        <f>SUM(J63+J40)</f>
        <v>7061166356.6700001</v>
      </c>
      <c r="K65" s="57">
        <f>SUM(K63+K40)</f>
        <v>2220429023.3600001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1" t="s">
        <v>61</v>
      </c>
      <c r="D68" s="61"/>
      <c r="E68" s="61"/>
      <c r="F68" s="61"/>
      <c r="G68" s="61"/>
      <c r="H68" s="61"/>
      <c r="I68" s="61"/>
      <c r="J68" s="61"/>
      <c r="K68" s="61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62" t="s">
        <v>63</v>
      </c>
      <c r="E74" s="62"/>
      <c r="F74" s="17"/>
      <c r="G74" s="17"/>
      <c r="H74" s="62" t="s">
        <v>64</v>
      </c>
      <c r="I74" s="62"/>
      <c r="J74" s="6"/>
      <c r="K74" s="17"/>
      <c r="L74" s="1"/>
      <c r="M74" s="1"/>
    </row>
    <row r="75" spans="2:13">
      <c r="B75" s="1"/>
      <c r="C75" s="21"/>
      <c r="D75" s="63" t="s">
        <v>65</v>
      </c>
      <c r="E75" s="63"/>
      <c r="F75" s="22"/>
      <c r="G75" s="22"/>
      <c r="H75" s="63" t="s">
        <v>66</v>
      </c>
      <c r="I75" s="63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2017-01-04T20:41:40Z</dcterms:modified>
</cp:coreProperties>
</file>