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-195" windowWidth="20730" windowHeight="6195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L14" i="2"/>
  <c r="M42"/>
  <c r="L42"/>
  <c r="M35"/>
  <c r="L35"/>
  <c r="M19"/>
  <c r="L19"/>
  <c r="M14"/>
  <c r="G14"/>
  <c r="F14"/>
  <c r="G24"/>
  <c r="F24"/>
  <c r="G28"/>
  <c r="F28"/>
  <c r="M53" l="1"/>
  <c r="L53"/>
  <c r="G35"/>
  <c r="M55" s="1"/>
  <c r="F35"/>
  <c r="L55" l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<sst xmlns="http://schemas.openxmlformats.org/spreadsheetml/2006/main" count="67" uniqueCount="64">
  <si>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</si>
  <si>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</si>
  <si>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</si>
  <si>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</si>
  <si>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</si>
  <si>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</si>
  <si>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</si>
  <si>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</si>
  <si>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</si>
  <si>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</si>
  <si>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</si>
  <si>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</si>
  <si>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</si>
  <si>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</si>
  <si>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</si>
  <si>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</si>
  <si>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</si>
  <si>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</si>
  <si>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</si>
  <si>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</si>
  <si>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</si>
  <si>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</si>
  <si>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</si>
  <si>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</si>
  <si>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</si>
  <si>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</si>
  <si>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</si>
  <si>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</si>
  <si>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</si>
  <si>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</si>
  <si>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</si>
  <si>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</si>
  <si>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</si>
  <si>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</si>
  <si>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</si>
  <si>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</si>
  <si>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</si>
  <si>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</si>
  <si>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</si>
  <si>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</si>
  <si>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</si>
  <si>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</si>
  <si>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</si>
  <si>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</si>
  <si>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</si>
  <si>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</si>
  <si>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</si>
  <si>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</si>
  <si>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</si>
  <si>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</si>
  <si>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</si>
  <si>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</si>
  <si>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</si>
  <si>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</si>
  <si>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</si>
  <si>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</si>
  <si>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</si>
  <si>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</si>
  <si>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</si>
  <si>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</si>
  <si>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</si>
  <si>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</si>
  <si>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</si>
  <si>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Octubre del 2016 y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</si>
</sst>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center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C1" zoomScale="90" zoomScaleNormal="90" zoomScaleSheetLayoutView="89" workbookViewId="0">
      <selection activeCell="E7" sqref="E7:L7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2"/>
      <c r="F3" s="72"/>
      <c r="G3" s="72"/>
      <c r="H3" s="72"/>
      <c r="I3" s="72"/>
      <c r="J3" s="72"/>
      <c r="K3" s="72"/>
      <c r="L3" s="72"/>
      <c r="M3" s="36"/>
      <c r="N3" s="36"/>
    </row>
    <row r="4" spans="3:14" ht="15">
      <c r="C4" s="35"/>
      <c r="D4" s="36"/>
      <c r="E4" s="72" t="s">
        <v>57</v>
      </c>
      <c r="F4" s="72"/>
      <c r="G4" s="72"/>
      <c r="H4" s="72"/>
      <c r="I4" s="72"/>
      <c r="J4" s="72"/>
      <c r="K4" s="72"/>
      <c r="L4" s="72"/>
      <c r="M4" s="36"/>
      <c r="N4" s="36"/>
    </row>
    <row r="5" spans="3:14" ht="15">
      <c r="C5" s="37"/>
      <c r="D5" s="38"/>
      <c r="E5" s="72" t="s">
        <v>0</v>
      </c>
      <c r="F5" s="72"/>
      <c r="G5" s="72"/>
      <c r="H5" s="72"/>
      <c r="I5" s="72"/>
      <c r="J5" s="72"/>
      <c r="K5" s="72"/>
      <c r="L5" s="72"/>
      <c r="M5" s="38"/>
      <c r="N5" s="38"/>
    </row>
    <row r="6" spans="3:14" ht="15">
      <c r="C6" s="37"/>
      <c r="D6" s="38"/>
      <c r="E6" s="72" t="s">
        <v>63</v>
      </c>
      <c r="F6" s="72"/>
      <c r="G6" s="72"/>
      <c r="H6" s="72"/>
      <c r="I6" s="72"/>
      <c r="J6" s="72"/>
      <c r="K6" s="72"/>
      <c r="L6" s="72"/>
      <c r="M6" s="38"/>
      <c r="N6" s="38"/>
    </row>
    <row r="7" spans="3:14" ht="15">
      <c r="C7" s="37"/>
      <c r="D7" s="38"/>
      <c r="E7" s="72" t="s">
        <v>1</v>
      </c>
      <c r="F7" s="72"/>
      <c r="G7" s="72"/>
      <c r="H7" s="72"/>
      <c r="I7" s="72"/>
      <c r="J7" s="72"/>
      <c r="K7" s="72"/>
      <c r="L7" s="72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73" t="s">
        <v>58</v>
      </c>
      <c r="E10" s="73"/>
      <c r="F10" s="75">
        <v>2016</v>
      </c>
      <c r="G10" s="75">
        <v>2015</v>
      </c>
      <c r="H10" s="81" t="s">
        <v>58</v>
      </c>
      <c r="I10" s="81"/>
      <c r="J10" s="81"/>
      <c r="K10" s="81"/>
      <c r="L10" s="68">
        <v>2016</v>
      </c>
      <c r="M10" s="68">
        <v>2015</v>
      </c>
      <c r="N10" s="69"/>
    </row>
    <row r="11" spans="3:14" ht="15">
      <c r="C11" s="52"/>
      <c r="D11" s="74"/>
      <c r="E11" s="74"/>
      <c r="F11" s="76"/>
      <c r="G11" s="76"/>
      <c r="H11" s="82"/>
      <c r="I11" s="82"/>
      <c r="J11" s="82"/>
      <c r="K11" s="82"/>
      <c r="L11" s="70"/>
      <c r="M11" s="70"/>
      <c r="N11" s="71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9" t="s">
        <v>2</v>
      </c>
      <c r="E13" s="79"/>
      <c r="F13" s="19"/>
      <c r="G13" s="12"/>
      <c r="H13" s="12"/>
      <c r="I13" s="17"/>
      <c r="J13" s="79" t="s">
        <v>3</v>
      </c>
      <c r="K13" s="79"/>
      <c r="L13" s="15"/>
      <c r="M13" s="12"/>
      <c r="N13" s="27"/>
    </row>
    <row r="14" spans="3:14" ht="15">
      <c r="C14" s="3"/>
      <c r="D14" s="83" t="s">
        <v>4</v>
      </c>
      <c r="E14" s="83"/>
      <c r="F14" s="62">
        <f>SUM(F15:F22)</f>
        <v>2239546836.5999999</v>
      </c>
      <c r="G14" s="62">
        <f>SUM(G15:G22)</f>
        <v>1999559536.3799999</v>
      </c>
      <c r="H14" s="12"/>
      <c r="I14" s="17"/>
      <c r="J14" s="79" t="s">
        <v>5</v>
      </c>
      <c r="K14" s="79"/>
      <c r="L14" s="53">
        <f>SUM(L15:L17)</f>
        <v>2731080450.1599998</v>
      </c>
      <c r="M14" s="53">
        <f>SUM(M15:M17)</f>
        <v>2785732141.2800002</v>
      </c>
      <c r="N14" s="27"/>
    </row>
    <row r="15" spans="3:14" ht="15">
      <c r="C15" s="4"/>
      <c r="D15" s="78" t="s">
        <v>6</v>
      </c>
      <c r="E15" s="78"/>
      <c r="F15" s="57">
        <v>1490593197.6700001</v>
      </c>
      <c r="G15" s="63">
        <v>1354338241.3900001</v>
      </c>
      <c r="H15" s="12"/>
      <c r="I15" s="17"/>
      <c r="J15" s="78" t="s">
        <v>55</v>
      </c>
      <c r="K15" s="78"/>
      <c r="L15" s="65">
        <v>2130879136.78</v>
      </c>
      <c r="M15" s="56">
        <v>1898238924.95</v>
      </c>
      <c r="N15" s="27"/>
    </row>
    <row r="16" spans="3:14" ht="15">
      <c r="C16" s="4"/>
      <c r="D16" s="78" t="s">
        <v>7</v>
      </c>
      <c r="E16" s="78"/>
      <c r="F16" s="57">
        <v>0</v>
      </c>
      <c r="G16" s="56">
        <v>0</v>
      </c>
      <c r="H16" s="12"/>
      <c r="I16" s="17"/>
      <c r="J16" s="78" t="s">
        <v>8</v>
      </c>
      <c r="K16" s="78"/>
      <c r="L16" s="65">
        <v>132688786.43000001</v>
      </c>
      <c r="M16" s="56">
        <v>116607950.69</v>
      </c>
      <c r="N16" s="27"/>
    </row>
    <row r="17" spans="3:14" ht="15">
      <c r="C17" s="4"/>
      <c r="D17" s="78" t="s">
        <v>9</v>
      </c>
      <c r="E17" s="78"/>
      <c r="F17" s="64">
        <v>115663527.73999999</v>
      </c>
      <c r="G17" s="56">
        <v>30259559.52</v>
      </c>
      <c r="H17" s="12"/>
      <c r="I17" s="17"/>
      <c r="J17" s="78" t="s">
        <v>10</v>
      </c>
      <c r="K17" s="78"/>
      <c r="L17" s="65">
        <v>467512526.94999999</v>
      </c>
      <c r="M17" s="56">
        <v>770885265.6400001</v>
      </c>
      <c r="N17" s="27"/>
    </row>
    <row r="18" spans="3:14" ht="15">
      <c r="C18" s="4"/>
      <c r="D18" s="78" t="s">
        <v>11</v>
      </c>
      <c r="E18" s="78"/>
      <c r="F18" s="64">
        <v>492697559.75</v>
      </c>
      <c r="G18" s="56">
        <v>467346266.84999996</v>
      </c>
      <c r="H18" s="12"/>
      <c r="I18" s="17"/>
      <c r="J18" s="21"/>
      <c r="K18" s="5"/>
      <c r="L18" s="53"/>
      <c r="M18" s="56"/>
      <c r="N18" s="27"/>
    </row>
    <row r="19" spans="3:14" ht="15">
      <c r="C19" s="4"/>
      <c r="D19" s="78" t="s">
        <v>12</v>
      </c>
      <c r="E19" s="78"/>
      <c r="F19" s="64">
        <v>108869651.85999998</v>
      </c>
      <c r="G19" s="56">
        <v>40297419.079999998</v>
      </c>
      <c r="H19" s="12"/>
      <c r="I19" s="17"/>
      <c r="J19" s="79" t="s">
        <v>13</v>
      </c>
      <c r="K19" s="79"/>
      <c r="L19" s="53">
        <f>SUM(L20:L28)</f>
        <v>924439249.89999998</v>
      </c>
      <c r="M19" s="53">
        <f>SUM(M20:M28)</f>
        <v>758119580.50999987</v>
      </c>
      <c r="N19" s="27"/>
    </row>
    <row r="20" spans="3:14" ht="15">
      <c r="C20" s="4"/>
      <c r="D20" s="78" t="s">
        <v>14</v>
      </c>
      <c r="E20" s="78"/>
      <c r="F20" s="64">
        <v>31722899.580000002</v>
      </c>
      <c r="G20" s="56">
        <v>107318049.53999999</v>
      </c>
      <c r="H20" s="12"/>
      <c r="I20" s="17"/>
      <c r="J20" s="78" t="s">
        <v>15</v>
      </c>
      <c r="K20" s="78"/>
      <c r="L20" s="55">
        <v>54664196.359999999</v>
      </c>
      <c r="M20" s="56">
        <v>10000000</v>
      </c>
      <c r="N20" s="27"/>
    </row>
    <row r="21" spans="3:14" ht="15">
      <c r="C21" s="4"/>
      <c r="D21" s="78" t="s">
        <v>16</v>
      </c>
      <c r="E21" s="78"/>
      <c r="F21" s="57">
        <v>0</v>
      </c>
      <c r="G21" s="56">
        <v>0</v>
      </c>
      <c r="H21" s="12"/>
      <c r="I21" s="17"/>
      <c r="J21" s="78" t="s">
        <v>17</v>
      </c>
      <c r="K21" s="78"/>
      <c r="L21" s="55">
        <v>680737591.40999997</v>
      </c>
      <c r="M21" s="56">
        <v>593141940.14999998</v>
      </c>
      <c r="N21" s="27"/>
    </row>
    <row r="22" spans="3:14" ht="23.25" customHeight="1">
      <c r="C22" s="4"/>
      <c r="D22" s="78" t="s">
        <v>18</v>
      </c>
      <c r="E22" s="78"/>
      <c r="F22" s="57">
        <v>0</v>
      </c>
      <c r="G22" s="56">
        <v>0</v>
      </c>
      <c r="H22" s="12"/>
      <c r="I22" s="17"/>
      <c r="J22" s="80" t="s">
        <v>19</v>
      </c>
      <c r="K22" s="80"/>
      <c r="L22" s="66">
        <v>3505919.98</v>
      </c>
      <c r="M22" s="67">
        <v>31422787.420000002</v>
      </c>
      <c r="N22" s="27"/>
    </row>
    <row r="23" spans="3:14" ht="15">
      <c r="C23" s="3"/>
      <c r="D23" s="21"/>
      <c r="E23" s="5"/>
      <c r="F23" s="57"/>
      <c r="G23" s="56"/>
      <c r="H23" s="12"/>
      <c r="I23" s="17"/>
      <c r="J23" s="78" t="s">
        <v>20</v>
      </c>
      <c r="K23" s="78"/>
      <c r="L23" s="65">
        <v>135544816.77000001</v>
      </c>
      <c r="M23" s="56">
        <v>94787151.760000005</v>
      </c>
      <c r="N23" s="27"/>
    </row>
    <row r="24" spans="3:14" ht="15" customHeight="1">
      <c r="C24" s="3"/>
      <c r="D24" s="83" t="s">
        <v>21</v>
      </c>
      <c r="E24" s="83"/>
      <c r="F24" s="62">
        <f>SUM(F25:F26)</f>
        <v>2634065592.0599999</v>
      </c>
      <c r="G24" s="62">
        <f>SUM(G25:G26)</f>
        <v>2311764154.3000002</v>
      </c>
      <c r="H24" s="12"/>
      <c r="I24" s="17"/>
      <c r="J24" s="78" t="s">
        <v>22</v>
      </c>
      <c r="K24" s="78"/>
      <c r="L24" s="55">
        <v>0</v>
      </c>
      <c r="M24" s="56">
        <v>0</v>
      </c>
      <c r="N24" s="27"/>
    </row>
    <row r="25" spans="3:14" ht="15">
      <c r="C25" s="4"/>
      <c r="D25" s="78" t="s">
        <v>23</v>
      </c>
      <c r="E25" s="78"/>
      <c r="F25" s="64">
        <v>2513155152.4400001</v>
      </c>
      <c r="G25" s="56">
        <v>2140906187.9000001</v>
      </c>
      <c r="H25" s="12"/>
      <c r="I25" s="17"/>
      <c r="J25" s="78" t="s">
        <v>24</v>
      </c>
      <c r="K25" s="78"/>
      <c r="L25" s="55">
        <v>0</v>
      </c>
      <c r="M25" s="56">
        <v>0</v>
      </c>
      <c r="N25" s="27"/>
    </row>
    <row r="26" spans="3:14" ht="15">
      <c r="C26" s="4"/>
      <c r="D26" s="78" t="s">
        <v>25</v>
      </c>
      <c r="E26" s="78"/>
      <c r="F26" s="64">
        <v>120910439.62</v>
      </c>
      <c r="G26" s="56">
        <v>170857966.40000001</v>
      </c>
      <c r="H26" s="12"/>
      <c r="I26" s="17"/>
      <c r="J26" s="78" t="s">
        <v>26</v>
      </c>
      <c r="K26" s="78"/>
      <c r="L26" s="55">
        <v>0</v>
      </c>
      <c r="M26" s="56">
        <v>0</v>
      </c>
      <c r="N26" s="27"/>
    </row>
    <row r="27" spans="3:14" ht="15">
      <c r="C27" s="3"/>
      <c r="D27" s="21"/>
      <c r="E27" s="5"/>
      <c r="F27" s="57"/>
      <c r="G27" s="56"/>
      <c r="H27" s="12"/>
      <c r="I27" s="17"/>
      <c r="J27" s="78" t="s">
        <v>27</v>
      </c>
      <c r="K27" s="78"/>
      <c r="L27" s="65">
        <v>49986725.379999995</v>
      </c>
      <c r="M27" s="56">
        <v>28767701.18</v>
      </c>
      <c r="N27" s="27"/>
    </row>
    <row r="28" spans="3:14" ht="15">
      <c r="C28" s="4"/>
      <c r="D28" s="83" t="s">
        <v>28</v>
      </c>
      <c r="E28" s="83"/>
      <c r="F28" s="62">
        <f>SUM(F29:F33)</f>
        <v>1595584.89</v>
      </c>
      <c r="G28" s="62">
        <f>SUM(G29:G33)</f>
        <v>9167887.8200000003</v>
      </c>
      <c r="H28" s="12"/>
      <c r="I28" s="17"/>
      <c r="J28" s="78" t="s">
        <v>29</v>
      </c>
      <c r="K28" s="78"/>
      <c r="L28" s="55">
        <v>0</v>
      </c>
      <c r="M28" s="56">
        <v>0</v>
      </c>
      <c r="N28" s="27"/>
    </row>
    <row r="29" spans="3:14" ht="15">
      <c r="C29" s="4"/>
      <c r="D29" s="78" t="s">
        <v>56</v>
      </c>
      <c r="E29" s="78"/>
      <c r="F29" s="64">
        <v>32544</v>
      </c>
      <c r="G29" s="56">
        <v>9167887.8200000003</v>
      </c>
      <c r="H29" s="12"/>
      <c r="I29" s="17"/>
      <c r="J29" s="21"/>
      <c r="K29" s="5"/>
      <c r="L29" s="53"/>
      <c r="M29" s="56"/>
      <c r="N29" s="27"/>
    </row>
    <row r="30" spans="3:14" ht="15">
      <c r="C30" s="4"/>
      <c r="D30" s="78" t="s">
        <v>30</v>
      </c>
      <c r="E30" s="78"/>
      <c r="F30" s="57">
        <v>0</v>
      </c>
      <c r="G30" s="56">
        <v>0</v>
      </c>
      <c r="H30" s="12"/>
      <c r="I30" s="17"/>
      <c r="J30" s="83" t="s">
        <v>23</v>
      </c>
      <c r="K30" s="83"/>
      <c r="L30" s="53">
        <v>0</v>
      </c>
      <c r="M30" s="56">
        <v>0</v>
      </c>
      <c r="N30" s="27"/>
    </row>
    <row r="31" spans="3:14" ht="15" customHeight="1">
      <c r="C31" s="4"/>
      <c r="D31" s="78" t="s">
        <v>31</v>
      </c>
      <c r="E31" s="78"/>
      <c r="F31" s="57">
        <v>0</v>
      </c>
      <c r="G31" s="56">
        <v>0</v>
      </c>
      <c r="H31" s="12"/>
      <c r="I31" s="17"/>
      <c r="J31" s="78" t="s">
        <v>32</v>
      </c>
      <c r="K31" s="78"/>
      <c r="L31" s="53">
        <v>0</v>
      </c>
      <c r="M31" s="56">
        <v>0</v>
      </c>
      <c r="N31" s="27"/>
    </row>
    <row r="32" spans="3:14" ht="15">
      <c r="C32" s="4"/>
      <c r="D32" s="78" t="s">
        <v>33</v>
      </c>
      <c r="E32" s="78"/>
      <c r="F32" s="57">
        <v>0</v>
      </c>
      <c r="G32" s="56">
        <v>0</v>
      </c>
      <c r="H32" s="12"/>
      <c r="I32" s="17"/>
      <c r="J32" s="78" t="s">
        <v>34</v>
      </c>
      <c r="K32" s="78"/>
      <c r="L32" s="53">
        <v>0</v>
      </c>
      <c r="M32" s="56">
        <v>0</v>
      </c>
      <c r="N32" s="27"/>
    </row>
    <row r="33" spans="3:14" ht="15">
      <c r="C33" s="4"/>
      <c r="D33" s="78" t="s">
        <v>28</v>
      </c>
      <c r="E33" s="78"/>
      <c r="F33" s="57">
        <v>1563040.89</v>
      </c>
      <c r="G33" s="56">
        <v>0</v>
      </c>
      <c r="H33" s="12"/>
      <c r="I33" s="17"/>
      <c r="J33" s="78" t="s">
        <v>35</v>
      </c>
      <c r="K33" s="78"/>
      <c r="L33" s="53">
        <v>0</v>
      </c>
      <c r="M33" s="56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53"/>
      <c r="M34" s="56"/>
      <c r="N34" s="27"/>
    </row>
    <row r="35" spans="3:14" ht="15">
      <c r="C35" s="7"/>
      <c r="D35" s="77" t="s">
        <v>36</v>
      </c>
      <c r="E35" s="77"/>
      <c r="F35" s="62">
        <f>SUM(F14+F24+F28)</f>
        <v>4875208013.5500002</v>
      </c>
      <c r="G35" s="62">
        <f>SUM(G14+G24+G28)</f>
        <v>4320491578.5</v>
      </c>
      <c r="H35" s="12"/>
      <c r="I35" s="17"/>
      <c r="J35" s="79" t="s">
        <v>37</v>
      </c>
      <c r="K35" s="79"/>
      <c r="L35" s="53">
        <f>SUM(L36:L40)</f>
        <v>48627579.310000002</v>
      </c>
      <c r="M35" s="53">
        <f>SUM(M36:M40)</f>
        <v>49760624.469999999</v>
      </c>
      <c r="N35" s="27"/>
    </row>
    <row r="36" spans="3:14" ht="15">
      <c r="C36" s="3"/>
      <c r="D36" s="77"/>
      <c r="E36" s="77"/>
      <c r="F36" s="58"/>
      <c r="G36" s="59"/>
      <c r="H36" s="12"/>
      <c r="I36" s="17"/>
      <c r="J36" s="78" t="s">
        <v>38</v>
      </c>
      <c r="K36" s="78"/>
      <c r="L36" s="65">
        <v>44866388.770000003</v>
      </c>
      <c r="M36" s="56">
        <v>38411263.539999999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78" t="s">
        <v>39</v>
      </c>
      <c r="K37" s="78"/>
      <c r="L37" s="55">
        <v>0</v>
      </c>
      <c r="M37" s="56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78" t="s">
        <v>40</v>
      </c>
      <c r="K38" s="78"/>
      <c r="L38" s="65">
        <v>272072</v>
      </c>
      <c r="M38" s="56">
        <v>272072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78" t="s">
        <v>41</v>
      </c>
      <c r="K39" s="78"/>
      <c r="L39" s="65">
        <v>3489118.54</v>
      </c>
      <c r="M39" s="56">
        <v>11077288.93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78" t="s">
        <v>42</v>
      </c>
      <c r="K40" s="78"/>
      <c r="L40" s="55">
        <v>0</v>
      </c>
      <c r="M40" s="56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53"/>
      <c r="M41" s="56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83" t="s">
        <v>43</v>
      </c>
      <c r="K42" s="83"/>
      <c r="L42" s="53">
        <f>SUM(L43:L48)</f>
        <v>71977870.890000001</v>
      </c>
      <c r="M42" s="53">
        <f>SUM(M43:M48)</f>
        <v>521122.94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78" t="s">
        <v>44</v>
      </c>
      <c r="K43" s="78"/>
      <c r="L43" s="65">
        <v>71055120.25999999</v>
      </c>
      <c r="M43" s="56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78" t="s">
        <v>45</v>
      </c>
      <c r="K44" s="78"/>
      <c r="L44" s="65">
        <v>205729.51</v>
      </c>
      <c r="M44" s="56">
        <v>0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78" t="s">
        <v>46</v>
      </c>
      <c r="K45" s="78"/>
      <c r="L45" s="55">
        <v>0</v>
      </c>
      <c r="M45" s="56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78" t="s">
        <v>47</v>
      </c>
      <c r="K46" s="78"/>
      <c r="L46" s="55">
        <v>0</v>
      </c>
      <c r="M46" s="56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78" t="s">
        <v>48</v>
      </c>
      <c r="K47" s="78"/>
      <c r="L47" s="55">
        <v>0</v>
      </c>
      <c r="M47" s="56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78" t="s">
        <v>49</v>
      </c>
      <c r="K48" s="78"/>
      <c r="L48" s="65">
        <v>717021.12</v>
      </c>
      <c r="M48" s="56">
        <v>521122.94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83" t="s">
        <v>50</v>
      </c>
      <c r="K50" s="83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78" t="s">
        <v>51</v>
      </c>
      <c r="K51" s="78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7" t="s">
        <v>52</v>
      </c>
      <c r="K53" s="77"/>
      <c r="L53" s="53">
        <f>SUM(L14+L19+L35+L42)</f>
        <v>3776125150.2599998</v>
      </c>
      <c r="M53" s="53">
        <f>SUM(M14+M19+M35+M42)</f>
        <v>3594133469.1999998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84" t="s">
        <v>53</v>
      </c>
      <c r="K55" s="84"/>
      <c r="L55" s="53">
        <f>SUM(F35-L53)</f>
        <v>1099082863.2900004</v>
      </c>
      <c r="M55" s="53">
        <f>SUM(G35-M53)</f>
        <v>726358109.30000019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6" t="s">
        <v>54</v>
      </c>
      <c r="E58" s="86"/>
      <c r="F58" s="86"/>
      <c r="G58" s="86"/>
      <c r="H58" s="86"/>
      <c r="I58" s="86"/>
      <c r="J58" s="86"/>
      <c r="K58" s="86"/>
      <c r="L58" s="86"/>
      <c r="M58" s="86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7" t="s">
        <v>61</v>
      </c>
      <c r="F62" s="87"/>
      <c r="G62" s="12"/>
      <c r="J62" s="88" t="s">
        <v>62</v>
      </c>
      <c r="K62" s="88"/>
      <c r="L62" s="12"/>
      <c r="M62" s="12"/>
    </row>
    <row r="63" spans="3:14" ht="15">
      <c r="D63" s="14"/>
      <c r="E63" s="89" t="s">
        <v>59</v>
      </c>
      <c r="F63" s="89"/>
      <c r="G63" s="12"/>
      <c r="H63" s="12"/>
      <c r="I63" s="17"/>
      <c r="J63" s="89" t="s">
        <v>60</v>
      </c>
      <c r="K63" s="89"/>
      <c r="L63" s="15"/>
      <c r="M63" s="12"/>
    </row>
    <row r="64" spans="3:14" ht="15">
      <c r="D64" s="14"/>
      <c r="E64" s="85"/>
      <c r="F64" s="85"/>
      <c r="G64" s="12"/>
      <c r="H64" s="12"/>
      <c r="I64" s="17"/>
      <c r="J64" s="85"/>
      <c r="K64" s="85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2017-03-03T19:34:49Z</cp:lastPrinted>
  <dcterms:created xsi:type="dcterms:W3CDTF">2014-09-04T17:23:24Z</dcterms:created>
  <dcterms:modified xsi:type="dcterms:W3CDTF">2017-03-03T19:34:55Z</dcterms:modified>
</cp:coreProperties>
</file>