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85" yWindow="420" windowWidth="17235" windowHeight="559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47" i="4"/>
  <c r="Q38"/>
  <c r="Q37" l="1"/>
  <c r="R38"/>
  <c r="R37" s="1"/>
  <c r="R44" s="1"/>
  <c r="R20"/>
  <c r="R25" s="1"/>
  <c r="I15"/>
  <c r="I28"/>
  <c r="I47" l="1"/>
  <c r="R47" s="1"/>
  <c r="R50" s="1"/>
  <c r="Q44"/>
  <c r="Q20"/>
  <c r="Q25" s="1"/>
  <c r="H28"/>
  <c r="H15"/>
  <c r="H47" l="1"/>
  <c r="Q50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<sst xmlns="http://schemas.openxmlformats.org/spreadsheetml/2006/main" count="68" uniqueCount="59">
  <si>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</si>
  <si>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</si>
  <si>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</si>
  <si>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</si>
  <si>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</si>
  <si>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</si>
  <si>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</si>
  <si>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</si>
  <si>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</si>
  <si>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</si>
  <si>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</si>
  <si>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</si>
  <si>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</si>
  <si>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</si>
  <si>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</si>
  <si>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</si>
  <si>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</si>
  <si>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</si>
  <si>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</si>
  <si>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</si>
  <si>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</si>
  <si>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</si>
  <si>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</si>
  <si>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</si>
  <si>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</si>
  <si>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</si>
  <si>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</si>
  <si>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</si>
  <si>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</si>
  <si>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</si>
  <si>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</si>
  <si>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</si>
  <si>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</si>
  <si>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</si>
  <si>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</si>
  <si>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</si>
  <si>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</si>
  <si>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</si>
  <si>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</si>
  <si>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</si>
  <si>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</si>
  <si>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</si>
  <si>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</si>
  <si>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</si>
  <si>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</si>
  <si>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</si>
  <si>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</si>
  <si>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</si>
  <si>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</si>
  <si>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</si>
  <si>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</si>
  <si>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</si>
  <si>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</si>
  <si>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</si>
  <si>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</si>
  <si>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</si>
  <si>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</si>
  <si>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</si>
  <si>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Mayo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</si>
</sst>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1" zoomScaleNormal="100" workbookViewId="0">
      <selection activeCell="Q50" sqref="Q50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2.28515625" style="9" bestFit="1" customWidth="1"/>
    <col min="9" max="9" width="12.85546875" style="9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9" t="s">
        <v>52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6"/>
      <c r="S3" s="46"/>
    </row>
    <row r="4" spans="1:20" ht="12.75">
      <c r="C4" s="46"/>
      <c r="D4" s="46"/>
      <c r="E4" s="46"/>
      <c r="F4" s="79" t="s">
        <v>0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6"/>
      <c r="S4" s="46"/>
    </row>
    <row r="5" spans="1:20" ht="12.75">
      <c r="C5" s="46"/>
      <c r="D5" s="46"/>
      <c r="E5" s="46"/>
      <c r="F5" s="79" t="s">
        <v>58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6"/>
      <c r="S5" s="46"/>
    </row>
    <row r="6" spans="1:20" ht="12.75">
      <c r="C6" s="46"/>
      <c r="D6" s="46"/>
      <c r="E6" s="46"/>
      <c r="F6" s="79" t="s">
        <v>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3" t="s">
        <v>53</v>
      </c>
      <c r="D9" s="74"/>
      <c r="E9" s="74"/>
      <c r="F9" s="74"/>
      <c r="G9" s="74"/>
      <c r="H9" s="80">
        <v>2016</v>
      </c>
      <c r="I9" s="80">
        <v>2015</v>
      </c>
      <c r="J9" s="56"/>
      <c r="K9" s="54" t="s">
        <v>49</v>
      </c>
      <c r="L9" s="77" t="s">
        <v>53</v>
      </c>
      <c r="M9" s="77"/>
      <c r="N9" s="77"/>
      <c r="O9" s="77"/>
      <c r="P9" s="77"/>
      <c r="Q9" s="71">
        <v>2016</v>
      </c>
      <c r="R9" s="71">
        <v>2015</v>
      </c>
      <c r="S9" s="58"/>
    </row>
    <row r="10" spans="1:20" s="1" customFormat="1">
      <c r="A10" s="24"/>
      <c r="B10" s="2"/>
      <c r="C10" s="75"/>
      <c r="D10" s="76"/>
      <c r="E10" s="76"/>
      <c r="F10" s="76"/>
      <c r="G10" s="76"/>
      <c r="H10" s="81"/>
      <c r="I10" s="81"/>
      <c r="J10" s="57"/>
      <c r="K10" s="55"/>
      <c r="L10" s="78"/>
      <c r="M10" s="78"/>
      <c r="N10" s="78"/>
      <c r="O10" s="78"/>
      <c r="P10" s="78"/>
      <c r="Q10" s="72"/>
      <c r="R10" s="7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0" t="s">
        <v>2</v>
      </c>
      <c r="D13" s="67"/>
      <c r="E13" s="67"/>
      <c r="F13" s="67"/>
      <c r="G13" s="67"/>
      <c r="H13" s="9">
        <v>0</v>
      </c>
      <c r="I13" s="9">
        <v>0</v>
      </c>
      <c r="L13" s="67" t="s">
        <v>3</v>
      </c>
      <c r="M13" s="67"/>
      <c r="N13" s="67"/>
      <c r="O13" s="67"/>
      <c r="P13" s="67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7" t="s">
        <v>4</v>
      </c>
      <c r="E15" s="67"/>
      <c r="F15" s="67"/>
      <c r="G15" s="67"/>
      <c r="H15" s="34">
        <f>SUM(H16:H26)</f>
        <v>527386123</v>
      </c>
      <c r="I15" s="34">
        <f>SUM(I16:I26)</f>
        <v>339081155</v>
      </c>
      <c r="L15" s="9"/>
      <c r="M15" s="67" t="s">
        <v>4</v>
      </c>
      <c r="N15" s="67"/>
      <c r="O15" s="67"/>
      <c r="P15" s="67"/>
      <c r="Q15" s="35">
        <v>0</v>
      </c>
      <c r="R15" s="35">
        <v>0</v>
      </c>
      <c r="S15" s="8"/>
      <c r="T15" s="8"/>
    </row>
    <row r="16" spans="1:20">
      <c r="C16" s="22"/>
      <c r="D16" s="10"/>
      <c r="E16" s="68" t="s">
        <v>5</v>
      </c>
      <c r="F16" s="68"/>
      <c r="G16" s="68"/>
      <c r="H16" s="33">
        <v>99863470</v>
      </c>
      <c r="I16" s="33">
        <v>74204569</v>
      </c>
      <c r="L16" s="9"/>
      <c r="M16" s="1"/>
      <c r="N16" s="66" t="s">
        <v>6</v>
      </c>
      <c r="O16" s="66"/>
      <c r="P16" s="66"/>
      <c r="Q16" s="36">
        <v>0</v>
      </c>
      <c r="R16" s="36">
        <v>0</v>
      </c>
      <c r="S16" s="8"/>
      <c r="T16" s="8"/>
    </row>
    <row r="17" spans="3:20">
      <c r="C17" s="22"/>
      <c r="D17" s="10"/>
      <c r="E17" s="68" t="s">
        <v>7</v>
      </c>
      <c r="F17" s="68"/>
      <c r="G17" s="68"/>
      <c r="H17" s="33">
        <v>0</v>
      </c>
      <c r="I17" s="33">
        <v>0</v>
      </c>
      <c r="L17" s="9"/>
      <c r="M17" s="1"/>
      <c r="N17" s="66" t="s">
        <v>8</v>
      </c>
      <c r="O17" s="66"/>
      <c r="P17" s="66"/>
      <c r="Q17" s="36">
        <v>0</v>
      </c>
      <c r="R17" s="36">
        <v>0</v>
      </c>
      <c r="S17" s="8"/>
      <c r="T17" s="8"/>
    </row>
    <row r="18" spans="3:20">
      <c r="C18" s="22"/>
      <c r="D18" s="30"/>
      <c r="E18" s="68" t="s">
        <v>9</v>
      </c>
      <c r="F18" s="68"/>
      <c r="G18" s="68"/>
      <c r="H18" s="33">
        <v>8051386</v>
      </c>
      <c r="I18" s="33">
        <v>0</v>
      </c>
      <c r="L18" s="9"/>
      <c r="M18" s="7"/>
      <c r="N18" s="66" t="s">
        <v>45</v>
      </c>
      <c r="O18" s="66"/>
      <c r="P18" s="66"/>
      <c r="Q18" s="36">
        <v>0</v>
      </c>
      <c r="R18" s="36">
        <v>0</v>
      </c>
      <c r="S18" s="8"/>
      <c r="T18" s="8"/>
    </row>
    <row r="19" spans="3:20">
      <c r="C19" s="22"/>
      <c r="D19" s="30"/>
      <c r="E19" s="68" t="s">
        <v>10</v>
      </c>
      <c r="F19" s="68"/>
      <c r="G19" s="68"/>
      <c r="H19" s="33">
        <v>45249494</v>
      </c>
      <c r="I19" s="33">
        <v>26029756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8" t="s">
        <v>11</v>
      </c>
      <c r="F20" s="68"/>
      <c r="G20" s="68"/>
      <c r="H20" s="33">
        <v>2667809</v>
      </c>
      <c r="I20" s="33">
        <v>4280164</v>
      </c>
      <c r="L20" s="9"/>
      <c r="M20" s="67" t="s">
        <v>12</v>
      </c>
      <c r="N20" s="67"/>
      <c r="O20" s="67"/>
      <c r="P20" s="67"/>
      <c r="Q20" s="35">
        <f>SUM(Q21:Q23)</f>
        <v>10989955</v>
      </c>
      <c r="R20" s="35">
        <f>SUM(R21:R23)</f>
        <v>0</v>
      </c>
      <c r="S20" s="8"/>
      <c r="T20" s="8"/>
    </row>
    <row r="21" spans="3:20">
      <c r="C21" s="22"/>
      <c r="D21" s="30"/>
      <c r="E21" s="68" t="s">
        <v>13</v>
      </c>
      <c r="F21" s="68"/>
      <c r="G21" s="68"/>
      <c r="H21" s="33">
        <v>2481988</v>
      </c>
      <c r="I21" s="33">
        <v>16344019</v>
      </c>
      <c r="L21" s="9"/>
      <c r="M21" s="7"/>
      <c r="N21" s="66" t="s">
        <v>6</v>
      </c>
      <c r="O21" s="66"/>
      <c r="P21" s="66"/>
      <c r="Q21" s="36">
        <v>4367226</v>
      </c>
      <c r="R21" s="36">
        <v>0</v>
      </c>
      <c r="S21" s="8"/>
      <c r="T21" s="8"/>
    </row>
    <row r="22" spans="3:20">
      <c r="C22" s="22"/>
      <c r="D22" s="30"/>
      <c r="E22" s="68" t="s">
        <v>14</v>
      </c>
      <c r="F22" s="68"/>
      <c r="G22" s="68"/>
      <c r="H22" s="33">
        <v>0</v>
      </c>
      <c r="I22" s="33">
        <v>0</v>
      </c>
      <c r="L22" s="9"/>
      <c r="M22" s="10"/>
      <c r="N22" s="66" t="s">
        <v>8</v>
      </c>
      <c r="O22" s="66"/>
      <c r="P22" s="66"/>
      <c r="Q22" s="36">
        <v>5948737</v>
      </c>
      <c r="R22" s="36">
        <v>0</v>
      </c>
      <c r="S22" s="8"/>
      <c r="T22" s="8"/>
    </row>
    <row r="23" spans="3:20">
      <c r="C23" s="22"/>
      <c r="D23" s="30"/>
      <c r="E23" s="68" t="s">
        <v>15</v>
      </c>
      <c r="F23" s="68"/>
      <c r="G23" s="68"/>
      <c r="H23" s="33">
        <v>0</v>
      </c>
      <c r="I23" s="33">
        <v>0</v>
      </c>
      <c r="L23" s="9"/>
      <c r="M23" s="1"/>
      <c r="N23" s="66" t="s">
        <v>16</v>
      </c>
      <c r="O23" s="66"/>
      <c r="P23" s="66"/>
      <c r="Q23" s="36">
        <v>673992</v>
      </c>
      <c r="R23" s="36">
        <v>0</v>
      </c>
      <c r="S23" s="8"/>
      <c r="T23" s="8"/>
    </row>
    <row r="24" spans="3:20">
      <c r="C24" s="22"/>
      <c r="D24" s="10"/>
      <c r="E24" s="68" t="s">
        <v>17</v>
      </c>
      <c r="F24" s="68"/>
      <c r="G24" s="68"/>
      <c r="H24" s="33">
        <v>366089414</v>
      </c>
      <c r="I24" s="33">
        <v>150769212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8" t="s">
        <v>48</v>
      </c>
      <c r="F25" s="68"/>
      <c r="G25" s="68"/>
      <c r="H25" s="33">
        <v>379442</v>
      </c>
      <c r="I25" s="33">
        <v>66462329</v>
      </c>
      <c r="L25" s="9"/>
      <c r="M25" s="67" t="s">
        <v>18</v>
      </c>
      <c r="N25" s="67"/>
      <c r="O25" s="67"/>
      <c r="P25" s="67"/>
      <c r="Q25" s="35">
        <f>SUM(Q15-Q20)</f>
        <v>-10989955</v>
      </c>
      <c r="R25" s="35">
        <f>SUM(R15-R20)</f>
        <v>0</v>
      </c>
      <c r="S25" s="8"/>
      <c r="T25" s="8"/>
    </row>
    <row r="26" spans="3:20">
      <c r="C26" s="22"/>
      <c r="D26" s="10"/>
      <c r="E26" s="69" t="s">
        <v>50</v>
      </c>
      <c r="F26" s="69"/>
      <c r="G26" s="11"/>
      <c r="H26" s="33">
        <v>2603120</v>
      </c>
      <c r="I26" s="33">
        <v>991106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7" t="s">
        <v>12</v>
      </c>
      <c r="E28" s="67"/>
      <c r="F28" s="67"/>
      <c r="G28" s="67"/>
      <c r="H28" s="34">
        <f>SUM(H29:H44)</f>
        <v>375981021</v>
      </c>
      <c r="I28" s="34">
        <f>SUM(I29:I44)</f>
        <v>302808435</v>
      </c>
      <c r="L28" s="67" t="s">
        <v>19</v>
      </c>
      <c r="M28" s="67"/>
      <c r="N28" s="67"/>
      <c r="O28" s="67"/>
      <c r="P28" s="67"/>
      <c r="Q28" s="36">
        <v>0</v>
      </c>
      <c r="R28" s="36">
        <v>0</v>
      </c>
      <c r="S28" s="8"/>
      <c r="T28" s="8"/>
    </row>
    <row r="29" spans="3:20">
      <c r="C29" s="22"/>
      <c r="D29" s="31"/>
      <c r="E29" s="68" t="s">
        <v>20</v>
      </c>
      <c r="F29" s="68"/>
      <c r="G29" s="68"/>
      <c r="H29" s="33">
        <v>199228363</v>
      </c>
      <c r="I29" s="33">
        <v>133527830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8" t="s">
        <v>21</v>
      </c>
      <c r="F30" s="68"/>
      <c r="G30" s="68"/>
      <c r="H30" s="33">
        <v>32949514</v>
      </c>
      <c r="I30" s="33">
        <v>16475941</v>
      </c>
      <c r="L30" s="1"/>
      <c r="M30" s="67" t="s">
        <v>4</v>
      </c>
      <c r="N30" s="67"/>
      <c r="O30" s="67"/>
      <c r="P30" s="67"/>
      <c r="Q30" s="35">
        <v>0</v>
      </c>
      <c r="R30" s="35">
        <v>0</v>
      </c>
      <c r="S30" s="8"/>
      <c r="T30" s="8"/>
    </row>
    <row r="31" spans="3:20">
      <c r="C31" s="22"/>
      <c r="D31" s="31"/>
      <c r="E31" s="68" t="s">
        <v>22</v>
      </c>
      <c r="F31" s="68"/>
      <c r="G31" s="68"/>
      <c r="H31" s="33">
        <v>40362085</v>
      </c>
      <c r="I31" s="33">
        <v>45628977</v>
      </c>
      <c r="L31" s="9"/>
      <c r="M31" s="1"/>
      <c r="N31" s="66" t="s">
        <v>23</v>
      </c>
      <c r="O31" s="66"/>
      <c r="P31" s="66"/>
      <c r="Q31" s="36">
        <v>0</v>
      </c>
      <c r="R31" s="36">
        <v>0</v>
      </c>
      <c r="S31" s="8"/>
      <c r="T31" s="8"/>
    </row>
    <row r="32" spans="3:20">
      <c r="C32" s="22"/>
      <c r="D32" s="10"/>
      <c r="E32" s="68" t="s">
        <v>24</v>
      </c>
      <c r="F32" s="68"/>
      <c r="G32" s="68"/>
      <c r="H32" s="33">
        <v>6000000</v>
      </c>
      <c r="I32" s="33">
        <v>0</v>
      </c>
      <c r="L32" s="9"/>
      <c r="M32" s="31"/>
      <c r="N32" s="66" t="s">
        <v>25</v>
      </c>
      <c r="O32" s="66"/>
      <c r="P32" s="66"/>
      <c r="Q32" s="36">
        <v>0</v>
      </c>
      <c r="R32" s="36">
        <v>0</v>
      </c>
      <c r="S32" s="8"/>
      <c r="T32" s="8"/>
    </row>
    <row r="33" spans="3:20">
      <c r="C33" s="22"/>
      <c r="D33" s="31"/>
      <c r="E33" s="68" t="s">
        <v>26</v>
      </c>
      <c r="F33" s="68"/>
      <c r="G33" s="68"/>
      <c r="H33" s="33">
        <v>56316970</v>
      </c>
      <c r="I33" s="33">
        <v>58310820</v>
      </c>
      <c r="L33" s="9"/>
      <c r="M33" s="31"/>
      <c r="N33" s="66" t="s">
        <v>27</v>
      </c>
      <c r="O33" s="66"/>
      <c r="P33" s="66"/>
      <c r="Q33" s="36">
        <v>0</v>
      </c>
      <c r="R33" s="36">
        <v>0</v>
      </c>
      <c r="S33" s="8"/>
      <c r="T33" s="8"/>
    </row>
    <row r="34" spans="3:20">
      <c r="C34" s="22"/>
      <c r="D34" s="31"/>
      <c r="E34" s="68" t="s">
        <v>28</v>
      </c>
      <c r="F34" s="68"/>
      <c r="G34" s="68"/>
      <c r="H34" s="33">
        <v>158920</v>
      </c>
      <c r="I34" s="33"/>
      <c r="L34" s="9"/>
      <c r="M34" s="31"/>
      <c r="N34" s="66" t="s">
        <v>46</v>
      </c>
      <c r="O34" s="66"/>
      <c r="P34" s="66"/>
      <c r="Q34" s="36">
        <v>0</v>
      </c>
      <c r="R34" s="36">
        <v>0</v>
      </c>
      <c r="S34" s="8"/>
      <c r="T34" s="8"/>
    </row>
    <row r="35" spans="3:20">
      <c r="C35" s="22"/>
      <c r="D35" s="31"/>
      <c r="E35" s="68" t="s">
        <v>29</v>
      </c>
      <c r="F35" s="68"/>
      <c r="G35" s="68"/>
      <c r="H35" s="33">
        <v>39756905</v>
      </c>
      <c r="I35" s="33">
        <v>0</v>
      </c>
      <c r="L35" s="9"/>
      <c r="M35" s="7"/>
      <c r="N35" s="66"/>
      <c r="O35" s="66"/>
      <c r="P35" s="66"/>
      <c r="Q35" s="36"/>
      <c r="R35" s="36"/>
      <c r="S35" s="8"/>
      <c r="T35" s="8"/>
    </row>
    <row r="36" spans="3:20">
      <c r="C36" s="22"/>
      <c r="D36" s="31"/>
      <c r="E36" s="68" t="s">
        <v>30</v>
      </c>
      <c r="F36" s="68"/>
      <c r="G36" s="68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8" t="s">
        <v>31</v>
      </c>
      <c r="F37" s="68"/>
      <c r="G37" s="68"/>
      <c r="H37" s="33">
        <v>0</v>
      </c>
      <c r="I37" s="33">
        <v>0</v>
      </c>
      <c r="L37" s="9"/>
      <c r="M37" s="67" t="s">
        <v>12</v>
      </c>
      <c r="N37" s="67"/>
      <c r="O37" s="67"/>
      <c r="P37" s="67"/>
      <c r="Q37" s="35">
        <f>SUM(Q38)</f>
        <v>4814072</v>
      </c>
      <c r="R37" s="35">
        <f>SUM(R38+R41)</f>
        <v>4944658</v>
      </c>
      <c r="S37" s="8"/>
      <c r="T37" s="8"/>
    </row>
    <row r="38" spans="3:20">
      <c r="C38" s="22"/>
      <c r="D38" s="31"/>
      <c r="E38" s="68" t="s">
        <v>32</v>
      </c>
      <c r="F38" s="68"/>
      <c r="G38" s="68"/>
      <c r="H38" s="33">
        <v>0</v>
      </c>
      <c r="I38" s="33">
        <v>0</v>
      </c>
      <c r="L38" s="1"/>
      <c r="M38" s="1"/>
      <c r="N38" s="66" t="s">
        <v>33</v>
      </c>
      <c r="O38" s="66"/>
      <c r="P38" s="66"/>
      <c r="Q38" s="36">
        <f>SUM(Q39)</f>
        <v>4814072</v>
      </c>
      <c r="R38" s="36">
        <f>SUM(R39)</f>
        <v>4944658</v>
      </c>
      <c r="S38" s="8"/>
      <c r="T38" s="8"/>
    </row>
    <row r="39" spans="3:20">
      <c r="C39" s="22"/>
      <c r="D39" s="31"/>
      <c r="E39" s="68" t="s">
        <v>34</v>
      </c>
      <c r="F39" s="68"/>
      <c r="G39" s="68"/>
      <c r="H39" s="33">
        <v>1207328</v>
      </c>
      <c r="I39" s="33">
        <v>0</v>
      </c>
      <c r="L39" s="9"/>
      <c r="M39" s="1"/>
      <c r="N39" s="66" t="s">
        <v>25</v>
      </c>
      <c r="O39" s="66"/>
      <c r="P39" s="66"/>
      <c r="Q39" s="36">
        <v>4814072</v>
      </c>
      <c r="R39" s="36">
        <v>4944658</v>
      </c>
      <c r="S39" s="8"/>
      <c r="T39" s="8"/>
    </row>
    <row r="40" spans="3:20">
      <c r="C40" s="22"/>
      <c r="D40" s="31"/>
      <c r="E40" s="68" t="s">
        <v>35</v>
      </c>
      <c r="F40" s="68"/>
      <c r="G40" s="68"/>
      <c r="H40" s="33">
        <v>0</v>
      </c>
      <c r="I40" s="33"/>
      <c r="L40" s="9"/>
      <c r="M40" s="31"/>
      <c r="N40" s="66" t="s">
        <v>27</v>
      </c>
      <c r="O40" s="66"/>
      <c r="P40" s="66"/>
      <c r="Q40" s="36">
        <v>0</v>
      </c>
      <c r="R40" s="36">
        <v>0</v>
      </c>
      <c r="S40" s="8"/>
      <c r="T40" s="8"/>
    </row>
    <row r="41" spans="3:20">
      <c r="C41" s="22"/>
      <c r="D41" s="31"/>
      <c r="E41" s="68" t="s">
        <v>36</v>
      </c>
      <c r="F41" s="68"/>
      <c r="G41" s="68"/>
      <c r="H41" s="33">
        <v>0</v>
      </c>
      <c r="I41" s="33"/>
      <c r="L41" s="9"/>
      <c r="M41" s="31"/>
      <c r="N41" s="66" t="s">
        <v>47</v>
      </c>
      <c r="O41" s="66"/>
      <c r="P41" s="66"/>
      <c r="Q41" s="36"/>
      <c r="R41" s="36">
        <v>0</v>
      </c>
      <c r="S41" s="8"/>
      <c r="T41" s="8"/>
    </row>
    <row r="42" spans="3:20">
      <c r="C42" s="22"/>
      <c r="D42" s="10"/>
      <c r="E42" s="68" t="s">
        <v>37</v>
      </c>
      <c r="F42" s="68"/>
      <c r="G42" s="68"/>
      <c r="H42" s="33">
        <v>0</v>
      </c>
      <c r="I42" s="33">
        <v>48486818</v>
      </c>
      <c r="L42" s="9"/>
      <c r="M42" s="31"/>
      <c r="N42" s="66"/>
      <c r="O42" s="66"/>
      <c r="P42" s="66"/>
      <c r="Q42" s="36"/>
      <c r="R42" s="36"/>
      <c r="S42" s="8"/>
      <c r="T42" s="8"/>
    </row>
    <row r="43" spans="3:20">
      <c r="C43" s="22"/>
      <c r="D43" s="31"/>
      <c r="E43" s="68" t="s">
        <v>38</v>
      </c>
      <c r="F43" s="68"/>
      <c r="G43" s="68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8" t="s">
        <v>51</v>
      </c>
      <c r="F44" s="68"/>
      <c r="G44" s="68"/>
      <c r="H44" s="33">
        <v>936</v>
      </c>
      <c r="I44" s="33">
        <v>378049</v>
      </c>
      <c r="L44" s="9"/>
      <c r="M44" s="67" t="s">
        <v>39</v>
      </c>
      <c r="N44" s="67"/>
      <c r="O44" s="67"/>
      <c r="P44" s="67"/>
      <c r="Q44" s="35">
        <f>SUM(Q30-Q37)</f>
        <v>-4814072</v>
      </c>
      <c r="R44" s="35">
        <f>SUM(R30-R37)</f>
        <v>-4944658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7" t="s">
        <v>40</v>
      </c>
      <c r="E47" s="67"/>
      <c r="F47" s="67"/>
      <c r="G47" s="67"/>
      <c r="H47" s="34">
        <f>SUM(H15-H28)</f>
        <v>151405102</v>
      </c>
      <c r="I47" s="34">
        <f>SUM(I15-I28)</f>
        <v>36272720</v>
      </c>
      <c r="L47" s="62" t="s">
        <v>41</v>
      </c>
      <c r="M47" s="62"/>
      <c r="N47" s="62"/>
      <c r="O47" s="62"/>
      <c r="P47" s="62"/>
      <c r="Q47" s="35">
        <f>H47-Q25-Q44</f>
        <v>167209129</v>
      </c>
      <c r="R47" s="35">
        <f>I47+R25+R44</f>
        <v>31328062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2" t="s">
        <v>42</v>
      </c>
      <c r="M49" s="62"/>
      <c r="N49" s="62"/>
      <c r="O49" s="62"/>
      <c r="P49" s="62"/>
      <c r="Q49" s="35">
        <v>1302609985</v>
      </c>
      <c r="R49" s="35">
        <v>657463398</v>
      </c>
      <c r="S49" s="8"/>
      <c r="T49" s="8"/>
    </row>
    <row r="50" spans="3:20">
      <c r="C50" s="23"/>
      <c r="D50" s="31"/>
      <c r="E50" s="31"/>
      <c r="F50" s="31"/>
      <c r="G50" s="31"/>
      <c r="L50" s="62" t="s">
        <v>44</v>
      </c>
      <c r="M50" s="62"/>
      <c r="N50" s="62"/>
      <c r="O50" s="62"/>
      <c r="P50" s="62"/>
      <c r="Q50" s="35">
        <f>+Q47+Q49</f>
        <v>1469819114</v>
      </c>
      <c r="R50" s="35">
        <f>+R47+R49</f>
        <v>688791460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3"/>
      <c r="F60" s="63"/>
      <c r="G60" s="63"/>
      <c r="H60" s="63"/>
      <c r="I60" s="16"/>
      <c r="J60" s="17"/>
      <c r="K60" s="28"/>
      <c r="L60" s="17"/>
      <c r="M60" s="1"/>
      <c r="N60" s="64"/>
      <c r="O60" s="64"/>
      <c r="P60" s="64"/>
      <c r="Q60" s="64"/>
      <c r="R60" s="1"/>
    </row>
    <row r="61" spans="3:20">
      <c r="C61" s="19"/>
      <c r="D61" s="1"/>
      <c r="E61" s="65" t="s">
        <v>56</v>
      </c>
      <c r="F61" s="65"/>
      <c r="G61" s="65"/>
      <c r="H61" s="65"/>
      <c r="I61" s="1"/>
      <c r="J61" s="20"/>
      <c r="K61" s="29"/>
      <c r="L61" s="1"/>
      <c r="M61" s="2"/>
      <c r="N61" s="65" t="s">
        <v>57</v>
      </c>
      <c r="O61" s="65"/>
      <c r="P61" s="65"/>
      <c r="Q61" s="65"/>
      <c r="R61" s="1"/>
    </row>
    <row r="62" spans="3:20">
      <c r="C62" s="21"/>
      <c r="D62" s="1"/>
      <c r="E62" s="61" t="s">
        <v>54</v>
      </c>
      <c r="F62" s="61"/>
      <c r="G62" s="61"/>
      <c r="H62" s="61"/>
      <c r="I62" s="1"/>
      <c r="J62" s="20"/>
      <c r="K62" s="29"/>
      <c r="L62" s="1"/>
      <c r="N62" s="61" t="s">
        <v>55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2016-11-11T23:02:35Z</dcterms:modified>
</cp:coreProperties>
</file>