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0550" windowHeight="402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J17" i="5"/>
  <c r="J18"/>
  <c r="J19"/>
  <c r="J20"/>
  <c r="J21"/>
  <c r="J22"/>
  <c r="J16"/>
  <c r="J34"/>
  <c r="J33"/>
  <c r="J32"/>
  <c r="J31"/>
  <c r="J30"/>
  <c r="J29"/>
  <c r="J28"/>
  <c r="J27"/>
  <c r="J26"/>
  <c r="G24"/>
  <c r="H24"/>
  <c r="F24"/>
  <c r="G14"/>
  <c r="H14"/>
  <c r="F14"/>
  <c r="G36" l="1"/>
  <c r="F36"/>
  <c r="H36"/>
  <c r="I24"/>
  <c r="J24" s="1"/>
  <c r="I14"/>
  <c r="J14" s="1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<sst xmlns="http://schemas.openxmlformats.org/spreadsheetml/2006/main" count="37" uniqueCount="37">
  <si>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</si>
  <si>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</si>
  <si>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</si>
  <si>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</si>
  <si>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</si>
  <si>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</si>
  <si>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</si>
  <si>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</si>
  <si>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</si>
  <si>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</si>
  <si>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</si>
  <si>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</si>
  <si>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</si>
  <si>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</si>
  <si>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</si>
  <si>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</si>
  <si>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</si>
  <si>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</si>
  <si>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</si>
  <si>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</si>
  <si>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</si>
  <si>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</si>
  <si>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</si>
  <si>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</si>
  <si>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</si>
  <si>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</si>
  <si>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</si>
  <si>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</si>
  <si>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</si>
  <si>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</si>
  <si>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</si>
  <si>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</si>
  <si>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</si>
  <si>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</si>
  <si>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</si>
  <si>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</si>
  <si>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>Del 1 de enero al 30 de Junio del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</si>
</sst>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9" fillId="4" borderId="0" xfId="0" applyFont="1" applyFill="1" applyBorder="1"/>
    <xf numFmtId="0" fontId="10" fillId="4" borderId="0" xfId="0" applyFont="1" applyFill="1" applyBorder="1" applyAlignment="1"/>
    <xf numFmtId="0" fontId="11" fillId="3" borderId="2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3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7" borderId="3" xfId="3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6" fillId="7" borderId="6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6" fontId="12" fillId="2" borderId="0" xfId="0" applyNumberFormat="1" applyFont="1" applyFill="1" applyBorder="1" applyAlignment="1" applyProtection="1">
      <alignment horizontal="right" vertical="top" wrapText="1"/>
    </xf>
    <xf numFmtId="166" fontId="13" fillId="2" borderId="0" xfId="0" applyNumberFormat="1" applyFont="1" applyFill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10" fillId="4" borderId="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28576</xdr:rowOff>
    </xdr:from>
    <xdr:to>
      <xdr:col>3</xdr:col>
      <xdr:colOff>666749</xdr:colOff>
      <xdr:row>6</xdr:row>
      <xdr:rowOff>38101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90500" y="219076"/>
          <a:ext cx="838199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9" zoomScaleNormal="100" workbookViewId="0">
      <selection activeCell="G22" sqref="G22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3:19" ht="15"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9" ht="6.75" customHeight="1">
      <c r="C2" s="20"/>
      <c r="D2" s="21"/>
      <c r="E2" s="72"/>
      <c r="F2" s="72"/>
      <c r="G2" s="72"/>
      <c r="H2" s="72"/>
      <c r="I2" s="72"/>
      <c r="J2" s="21"/>
      <c r="K2" s="21"/>
      <c r="L2" s="1"/>
      <c r="R2" s="1"/>
      <c r="S2" s="1"/>
    </row>
    <row r="3" spans="3:19" ht="15.75" customHeight="1">
      <c r="C3" s="20"/>
      <c r="D3" s="21"/>
      <c r="E3" s="72" t="s">
        <v>0</v>
      </c>
      <c r="F3" s="72"/>
      <c r="G3" s="72"/>
      <c r="H3" s="72"/>
      <c r="I3" s="72"/>
      <c r="J3" s="21"/>
      <c r="K3" s="21"/>
      <c r="L3" s="1"/>
      <c r="R3" s="1"/>
      <c r="S3" s="1"/>
    </row>
    <row r="4" spans="3:19" ht="15.75" customHeight="1">
      <c r="C4" s="20"/>
      <c r="D4" s="21"/>
      <c r="E4" s="72" t="s">
        <v>1</v>
      </c>
      <c r="F4" s="72"/>
      <c r="G4" s="72"/>
      <c r="H4" s="72"/>
      <c r="I4" s="72"/>
      <c r="J4" s="21"/>
      <c r="K4" s="21"/>
      <c r="L4" s="1"/>
      <c r="R4" s="1"/>
      <c r="S4" s="1"/>
    </row>
    <row r="5" spans="3:19" ht="15.75" customHeight="1">
      <c r="C5" s="20"/>
      <c r="D5" s="21"/>
      <c r="E5" s="72" t="s">
        <v>36</v>
      </c>
      <c r="F5" s="72"/>
      <c r="G5" s="72"/>
      <c r="H5" s="72"/>
      <c r="I5" s="72"/>
      <c r="J5" s="21"/>
      <c r="K5" s="21"/>
      <c r="L5" s="1"/>
      <c r="R5" s="1"/>
      <c r="S5" s="1"/>
    </row>
    <row r="6" spans="3:19" ht="15.75" customHeight="1">
      <c r="C6" s="20"/>
      <c r="D6" s="21"/>
      <c r="E6" s="72" t="s">
        <v>2</v>
      </c>
      <c r="F6" s="72"/>
      <c r="G6" s="72"/>
      <c r="H6" s="72"/>
      <c r="I6" s="72"/>
      <c r="J6" s="21"/>
      <c r="K6" s="21"/>
      <c r="L6" s="1"/>
      <c r="R6" s="1"/>
      <c r="S6" s="1"/>
    </row>
    <row r="7" spans="3:19" ht="7.5" customHeight="1">
      <c r="C7" s="71"/>
      <c r="D7" s="71"/>
      <c r="E7" s="71"/>
      <c r="F7" s="71"/>
      <c r="G7" s="71"/>
      <c r="H7" s="71"/>
      <c r="I7" s="71"/>
      <c r="J7" s="71"/>
      <c r="K7" s="71"/>
      <c r="L7" s="1"/>
      <c r="R7" s="1"/>
      <c r="S7" s="1"/>
    </row>
    <row r="8" spans="3:19" ht="15.75" customHeight="1">
      <c r="C8" s="64"/>
      <c r="D8" s="64"/>
      <c r="E8" s="64"/>
      <c r="F8" s="64"/>
      <c r="G8" s="64"/>
      <c r="H8" s="64"/>
      <c r="I8" s="64"/>
      <c r="J8" s="64"/>
      <c r="K8" s="64"/>
      <c r="L8" s="1"/>
      <c r="R8" s="1"/>
      <c r="S8" s="1"/>
    </row>
    <row r="9" spans="3:19" ht="15.75" customHeight="1">
      <c r="C9" s="22"/>
      <c r="D9" s="65" t="s">
        <v>3</v>
      </c>
      <c r="E9" s="65"/>
      <c r="F9" s="24" t="s">
        <v>4</v>
      </c>
      <c r="G9" s="26" t="s">
        <v>5</v>
      </c>
      <c r="H9" s="27" t="s">
        <v>6</v>
      </c>
      <c r="I9" s="30" t="s">
        <v>7</v>
      </c>
      <c r="J9" s="30" t="s">
        <v>8</v>
      </c>
      <c r="K9" s="31"/>
      <c r="L9" s="1"/>
      <c r="R9" s="1"/>
      <c r="S9" s="1"/>
    </row>
    <row r="10" spans="3:19" ht="15.75" customHeight="1">
      <c r="C10" s="23"/>
      <c r="D10" s="66"/>
      <c r="E10" s="66"/>
      <c r="F10" s="25">
        <v>1</v>
      </c>
      <c r="G10" s="28">
        <v>2</v>
      </c>
      <c r="H10" s="29">
        <v>3</v>
      </c>
      <c r="I10" s="32" t="s">
        <v>9</v>
      </c>
      <c r="J10" s="32" t="s">
        <v>10</v>
      </c>
      <c r="K10" s="33"/>
      <c r="L10" s="1"/>
      <c r="R10" s="1"/>
      <c r="S10" s="1"/>
    </row>
    <row r="11" spans="3:19" ht="15.75" customHeight="1">
      <c r="C11" s="67"/>
      <c r="D11" s="68"/>
      <c r="E11" s="68"/>
      <c r="F11" s="68"/>
      <c r="G11" s="68"/>
      <c r="H11" s="68"/>
      <c r="I11" s="68"/>
      <c r="J11" s="68"/>
      <c r="K11" s="69"/>
      <c r="L11" s="1"/>
      <c r="R11" s="1"/>
      <c r="S11" s="1"/>
    </row>
    <row r="12" spans="3:19" ht="15.75" customHeight="1">
      <c r="C12" s="3"/>
      <c r="D12" s="70" t="s">
        <v>11</v>
      </c>
      <c r="E12" s="70"/>
      <c r="F12" s="37"/>
      <c r="G12" s="38"/>
      <c r="H12" s="38"/>
      <c r="I12" s="38"/>
      <c r="J12" s="38"/>
      <c r="K12" s="16"/>
      <c r="L12" s="1"/>
      <c r="R12" s="1"/>
      <c r="S12" s="1"/>
    </row>
    <row r="13" spans="3:19" ht="15.75" customHeight="1">
      <c r="C13" s="3"/>
      <c r="D13" s="4"/>
      <c r="E13" s="4"/>
      <c r="F13" s="37"/>
      <c r="G13" s="38"/>
      <c r="H13" s="38"/>
      <c r="I13" s="38"/>
      <c r="J13" s="38"/>
      <c r="K13" s="16"/>
      <c r="L13" s="1"/>
      <c r="R13" s="1"/>
      <c r="S13" s="1"/>
    </row>
    <row r="14" spans="3:19" ht="15.75" customHeight="1">
      <c r="C14" s="5"/>
      <c r="D14" s="61" t="s">
        <v>12</v>
      </c>
      <c r="E14" s="61"/>
      <c r="F14" s="39">
        <f>SUM(F16:F22)</f>
        <v>1619437171.8900001</v>
      </c>
      <c r="G14" s="39">
        <f t="shared" ref="G14:H14" si="0">SUM(G16:G22)</f>
        <v>30772963414</v>
      </c>
      <c r="H14" s="39">
        <f t="shared" si="0"/>
        <v>30835566364</v>
      </c>
      <c r="I14" s="48">
        <f>SUM(F14+G14-H14)</f>
        <v>1556834221.8899994</v>
      </c>
      <c r="J14" s="55">
        <f>SUM(I14-F14)</f>
        <v>-62602950.000000715</v>
      </c>
      <c r="K14" s="16"/>
      <c r="L14" s="1"/>
      <c r="R14" s="1"/>
      <c r="S14" s="1"/>
    </row>
    <row r="15" spans="3:19" ht="15.75" customHeight="1">
      <c r="C15" s="6"/>
      <c r="D15" s="2"/>
      <c r="E15" s="2"/>
      <c r="F15" s="40"/>
      <c r="G15" s="41"/>
      <c r="H15" s="41"/>
      <c r="I15" s="41"/>
      <c r="J15" s="56"/>
      <c r="K15" s="16"/>
      <c r="L15" s="1"/>
      <c r="R15" s="1"/>
      <c r="S15" s="1"/>
    </row>
    <row r="16" spans="3:19" ht="15.75" customHeight="1">
      <c r="C16" s="6"/>
      <c r="D16" s="62" t="s">
        <v>13</v>
      </c>
      <c r="E16" s="62"/>
      <c r="F16" s="40">
        <v>1469819115.49</v>
      </c>
      <c r="G16" s="41">
        <v>30615107432</v>
      </c>
      <c r="H16" s="41">
        <v>30647787332.5</v>
      </c>
      <c r="I16" s="49">
        <v>1437139215</v>
      </c>
      <c r="J16" s="56">
        <f>SUM(I16-F16)</f>
        <v>-32679900.49000001</v>
      </c>
      <c r="K16" s="16"/>
      <c r="L16" s="1"/>
      <c r="R16" s="1"/>
      <c r="S16" s="1"/>
    </row>
    <row r="17" spans="3:19" ht="15.75" customHeight="1">
      <c r="C17" s="6"/>
      <c r="D17" s="62" t="s">
        <v>14</v>
      </c>
      <c r="E17" s="62"/>
      <c r="F17" s="40">
        <v>127391415.45</v>
      </c>
      <c r="G17" s="41">
        <v>12007529</v>
      </c>
      <c r="H17" s="41">
        <v>49928183.5</v>
      </c>
      <c r="I17" s="49">
        <v>89470761</v>
      </c>
      <c r="J17" s="56">
        <f t="shared" ref="J17:J22" si="1">SUM(I17-F17)</f>
        <v>-37920654.450000003</v>
      </c>
      <c r="K17" s="16"/>
      <c r="L17" s="1"/>
      <c r="R17" s="1"/>
      <c r="S17" s="1"/>
    </row>
    <row r="18" spans="3:19" ht="15.75" customHeight="1">
      <c r="C18" s="6"/>
      <c r="D18" s="62" t="s">
        <v>15</v>
      </c>
      <c r="E18" s="62"/>
      <c r="F18" s="40">
        <v>125993.45</v>
      </c>
      <c r="G18" s="41">
        <v>0</v>
      </c>
      <c r="H18" s="41">
        <v>0</v>
      </c>
      <c r="I18" s="49">
        <v>125993</v>
      </c>
      <c r="J18" s="56">
        <f t="shared" si="1"/>
        <v>-0.44999999999708962</v>
      </c>
      <c r="K18" s="16"/>
      <c r="L18" s="1"/>
      <c r="R18" s="1"/>
      <c r="S18" s="1"/>
    </row>
    <row r="19" spans="3:19" ht="15.75" customHeight="1">
      <c r="C19" s="6"/>
      <c r="D19" s="62" t="s">
        <v>16</v>
      </c>
      <c r="E19" s="62"/>
      <c r="F19" s="40">
        <v>0</v>
      </c>
      <c r="G19" s="41">
        <v>0</v>
      </c>
      <c r="H19" s="41">
        <v>0</v>
      </c>
      <c r="I19" s="49">
        <v>0</v>
      </c>
      <c r="J19" s="56">
        <f t="shared" si="1"/>
        <v>0</v>
      </c>
      <c r="K19" s="16"/>
      <c r="L19" s="1"/>
      <c r="R19" s="1"/>
      <c r="S19" s="1"/>
    </row>
    <row r="20" spans="3:19" ht="15.75" customHeight="1">
      <c r="C20" s="6"/>
      <c r="D20" s="62" t="s">
        <v>17</v>
      </c>
      <c r="E20" s="62"/>
      <c r="F20" s="40">
        <v>22100647.5</v>
      </c>
      <c r="G20" s="41">
        <v>145848453</v>
      </c>
      <c r="H20" s="41">
        <v>137850848</v>
      </c>
      <c r="I20" s="49">
        <v>30098253</v>
      </c>
      <c r="J20" s="56">
        <f t="shared" si="1"/>
        <v>7997605.5</v>
      </c>
      <c r="K20" s="16"/>
      <c r="L20" s="1"/>
      <c r="R20" s="1"/>
      <c r="S20" s="1"/>
    </row>
    <row r="21" spans="3:19" ht="15.75" customHeight="1">
      <c r="C21" s="6"/>
      <c r="D21" s="62" t="s">
        <v>18</v>
      </c>
      <c r="E21" s="62"/>
      <c r="F21" s="40">
        <v>0</v>
      </c>
      <c r="G21" s="41">
        <v>0</v>
      </c>
      <c r="H21" s="41">
        <v>0</v>
      </c>
      <c r="I21" s="49">
        <v>0</v>
      </c>
      <c r="J21" s="56">
        <f t="shared" si="1"/>
        <v>0</v>
      </c>
      <c r="K21" s="16"/>
      <c r="L21" s="1"/>
      <c r="R21" s="1"/>
      <c r="S21" s="1"/>
    </row>
    <row r="22" spans="3:19" ht="15.75" customHeight="1">
      <c r="C22" s="6"/>
      <c r="D22" s="62" t="s">
        <v>19</v>
      </c>
      <c r="E22" s="62"/>
      <c r="F22" s="40">
        <v>0</v>
      </c>
      <c r="G22" s="41">
        <v>0</v>
      </c>
      <c r="H22" s="41">
        <v>0</v>
      </c>
      <c r="I22" s="49">
        <v>0</v>
      </c>
      <c r="J22" s="56">
        <f t="shared" si="1"/>
        <v>0</v>
      </c>
      <c r="K22" s="16"/>
      <c r="L22" s="1"/>
      <c r="R22" s="1"/>
      <c r="S22" s="1"/>
    </row>
    <row r="23" spans="3:19" ht="15.75" customHeight="1">
      <c r="C23" s="6"/>
      <c r="D23" s="34"/>
      <c r="E23" s="34"/>
      <c r="F23" s="37"/>
      <c r="G23" s="38"/>
      <c r="H23" s="38"/>
      <c r="I23" s="38"/>
      <c r="J23" s="38"/>
      <c r="K23" s="16"/>
      <c r="L23" s="1"/>
      <c r="R23" s="1"/>
      <c r="S23" s="1"/>
    </row>
    <row r="24" spans="3:19" ht="15.75" customHeight="1">
      <c r="C24" s="5"/>
      <c r="D24" s="61" t="s">
        <v>20</v>
      </c>
      <c r="E24" s="61"/>
      <c r="F24" s="42">
        <f>SUM(F26:F34)</f>
        <v>5295096785</v>
      </c>
      <c r="G24" s="42">
        <f t="shared" ref="G24:H24" si="2">SUM(G26:G34)</f>
        <v>262258990</v>
      </c>
      <c r="H24" s="42">
        <f t="shared" si="2"/>
        <v>254998809</v>
      </c>
      <c r="I24" s="42">
        <f>SUM(F24+G24-H24)</f>
        <v>5302356966</v>
      </c>
      <c r="J24" s="50">
        <f>SUM(I24-F24)</f>
        <v>7260181</v>
      </c>
      <c r="K24" s="16"/>
      <c r="L24" s="1"/>
      <c r="R24" s="1"/>
      <c r="S24" s="1"/>
    </row>
    <row r="25" spans="3:19" ht="15.75" customHeight="1">
      <c r="C25" s="6"/>
      <c r="D25" s="2"/>
      <c r="E25" s="34"/>
      <c r="F25" s="43"/>
      <c r="G25" s="44"/>
      <c r="H25" s="44"/>
      <c r="I25" s="44"/>
      <c r="J25" s="44"/>
      <c r="K25" s="16"/>
      <c r="L25" s="1"/>
      <c r="R25" s="1"/>
      <c r="S25" s="1"/>
    </row>
    <row r="26" spans="3:19" ht="15.75" customHeight="1">
      <c r="C26" s="6"/>
      <c r="D26" s="62" t="s">
        <v>21</v>
      </c>
      <c r="E26" s="62"/>
      <c r="F26" s="43">
        <v>18457310</v>
      </c>
      <c r="G26" s="44">
        <v>89776330</v>
      </c>
      <c r="H26" s="44">
        <v>90988780</v>
      </c>
      <c r="I26" s="44">
        <v>17244859.5</v>
      </c>
      <c r="J26" s="51">
        <f t="shared" ref="J26:J34" si="3">SUM(I26-F26)</f>
        <v>-1212450.5</v>
      </c>
      <c r="K26" s="16"/>
      <c r="L26" s="1"/>
      <c r="R26" s="1"/>
      <c r="S26" s="1"/>
    </row>
    <row r="27" spans="3:19" ht="15.75" customHeight="1">
      <c r="C27" s="6"/>
      <c r="D27" s="62" t="s">
        <v>22</v>
      </c>
      <c r="E27" s="62"/>
      <c r="F27" s="43">
        <v>0</v>
      </c>
      <c r="G27" s="44">
        <v>0</v>
      </c>
      <c r="H27" s="44">
        <v>0</v>
      </c>
      <c r="I27" s="44">
        <v>0</v>
      </c>
      <c r="J27" s="51">
        <f t="shared" si="3"/>
        <v>0</v>
      </c>
      <c r="K27" s="16"/>
      <c r="L27" s="1"/>
      <c r="R27" s="1"/>
      <c r="S27" s="1"/>
    </row>
    <row r="28" spans="3:19" ht="15.75" customHeight="1">
      <c r="C28" s="6"/>
      <c r="D28" s="62" t="s">
        <v>23</v>
      </c>
      <c r="E28" s="62"/>
      <c r="F28" s="43">
        <v>4062544859</v>
      </c>
      <c r="G28" s="44">
        <v>19700821</v>
      </c>
      <c r="H28" s="44">
        <v>7072497</v>
      </c>
      <c r="I28" s="44">
        <v>4075173182.5</v>
      </c>
      <c r="J28" s="51">
        <f t="shared" si="3"/>
        <v>12628323.5</v>
      </c>
      <c r="K28" s="16"/>
      <c r="L28" s="1"/>
      <c r="R28" s="1"/>
      <c r="S28" s="1"/>
    </row>
    <row r="29" spans="3:19" ht="15.75" customHeight="1">
      <c r="C29" s="6"/>
      <c r="D29" s="62" t="s">
        <v>24</v>
      </c>
      <c r="E29" s="62"/>
      <c r="F29" s="43">
        <v>1217042190</v>
      </c>
      <c r="G29" s="44">
        <v>86464844</v>
      </c>
      <c r="H29" s="44">
        <v>84484153</v>
      </c>
      <c r="I29" s="44">
        <v>1219022880.8</v>
      </c>
      <c r="J29" s="51">
        <f t="shared" si="3"/>
        <v>1980690.7999999523</v>
      </c>
      <c r="K29" s="16"/>
      <c r="L29" s="1"/>
      <c r="R29" s="1"/>
      <c r="S29" s="1"/>
    </row>
    <row r="30" spans="3:19" ht="15.75" customHeight="1">
      <c r="C30" s="6"/>
      <c r="D30" s="62" t="s">
        <v>25</v>
      </c>
      <c r="E30" s="62"/>
      <c r="F30" s="43">
        <v>34599109</v>
      </c>
      <c r="G30" s="44">
        <v>33113</v>
      </c>
      <c r="H30" s="44">
        <v>33113</v>
      </c>
      <c r="I30" s="44">
        <v>34599108.5</v>
      </c>
      <c r="J30" s="51">
        <f t="shared" si="3"/>
        <v>-0.5</v>
      </c>
      <c r="K30" s="16"/>
      <c r="L30" s="1"/>
      <c r="R30" s="1"/>
      <c r="S30" s="1"/>
    </row>
    <row r="31" spans="3:19" ht="15.75" customHeight="1">
      <c r="C31" s="6"/>
      <c r="D31" s="62" t="s">
        <v>26</v>
      </c>
      <c r="E31" s="62"/>
      <c r="F31" s="43">
        <v>-37546683</v>
      </c>
      <c r="G31" s="44">
        <v>66283882</v>
      </c>
      <c r="H31" s="44">
        <v>72420266</v>
      </c>
      <c r="I31" s="44">
        <v>-43683067</v>
      </c>
      <c r="J31" s="51">
        <f t="shared" si="3"/>
        <v>-6136384</v>
      </c>
      <c r="K31" s="16"/>
      <c r="L31" s="1"/>
      <c r="R31" s="1"/>
      <c r="S31" s="1"/>
    </row>
    <row r="32" spans="3:19" ht="15.75" customHeight="1">
      <c r="C32" s="6"/>
      <c r="D32" s="62" t="s">
        <v>27</v>
      </c>
      <c r="E32" s="62"/>
      <c r="F32" s="43">
        <v>0</v>
      </c>
      <c r="G32" s="44">
        <v>0</v>
      </c>
      <c r="H32" s="44">
        <v>0</v>
      </c>
      <c r="I32" s="44">
        <v>0</v>
      </c>
      <c r="J32" s="51">
        <f t="shared" si="3"/>
        <v>0</v>
      </c>
      <c r="K32" s="16"/>
      <c r="L32" s="1"/>
      <c r="R32" s="1"/>
      <c r="S32" s="1"/>
    </row>
    <row r="33" spans="3:19" ht="15.75" customHeight="1">
      <c r="C33" s="6"/>
      <c r="D33" s="62" t="s">
        <v>28</v>
      </c>
      <c r="E33" s="62"/>
      <c r="F33" s="43">
        <v>0</v>
      </c>
      <c r="G33" s="44">
        <v>0</v>
      </c>
      <c r="H33" s="44">
        <v>0</v>
      </c>
      <c r="I33" s="44">
        <v>0</v>
      </c>
      <c r="J33" s="51">
        <f t="shared" si="3"/>
        <v>0</v>
      </c>
      <c r="K33" s="16"/>
      <c r="L33" s="1"/>
      <c r="R33" s="1"/>
      <c r="S33" s="1"/>
    </row>
    <row r="34" spans="3:19" ht="15.75" customHeight="1">
      <c r="C34" s="6"/>
      <c r="D34" s="62" t="s">
        <v>29</v>
      </c>
      <c r="E34" s="62"/>
      <c r="F34" s="43">
        <v>0</v>
      </c>
      <c r="G34" s="44">
        <v>0</v>
      </c>
      <c r="H34" s="44">
        <v>0</v>
      </c>
      <c r="I34" s="44">
        <v>0</v>
      </c>
      <c r="J34" s="51">
        <f t="shared" si="3"/>
        <v>0</v>
      </c>
      <c r="K34" s="16"/>
      <c r="L34" s="1"/>
      <c r="R34" s="1"/>
      <c r="S34" s="1"/>
    </row>
    <row r="35" spans="3:19" ht="15.75" customHeight="1">
      <c r="C35" s="6"/>
      <c r="D35" s="34"/>
      <c r="E35" s="34"/>
      <c r="F35" s="45"/>
      <c r="G35" s="46"/>
      <c r="H35" s="46"/>
      <c r="I35" s="46"/>
      <c r="J35" s="52"/>
      <c r="K35" s="16"/>
      <c r="L35" s="1"/>
      <c r="R35" s="1"/>
      <c r="S35" s="1"/>
    </row>
    <row r="36" spans="3:19" ht="15.75" customHeight="1">
      <c r="C36" s="17"/>
      <c r="D36" s="63" t="s">
        <v>30</v>
      </c>
      <c r="E36" s="63"/>
      <c r="F36" s="47">
        <f>SUM(F14+F24)</f>
        <v>6914533956.8900003</v>
      </c>
      <c r="G36" s="47">
        <f>SUM(G14+G24)</f>
        <v>31035222404</v>
      </c>
      <c r="H36" s="47">
        <f>SUM(H14+H24)</f>
        <v>31090565173</v>
      </c>
      <c r="I36" s="54">
        <f>SUM(F36+G36-H36)</f>
        <v>6859191187.8899994</v>
      </c>
      <c r="J36" s="53">
        <f>SUM(I36-F36)</f>
        <v>-55342769.000000954</v>
      </c>
      <c r="K36" s="18"/>
      <c r="L36" s="1"/>
      <c r="R36" s="1"/>
      <c r="S36" s="1"/>
    </row>
    <row r="37" spans="3:19" ht="15.75" customHeight="1">
      <c r="C37" s="1"/>
      <c r="D37" s="36"/>
      <c r="E37" s="36"/>
      <c r="F37" s="13"/>
      <c r="G37" s="36"/>
      <c r="H37" s="36"/>
      <c r="I37" s="36"/>
      <c r="J37" s="36"/>
      <c r="K37" s="12"/>
      <c r="L37" s="1"/>
      <c r="R37" s="1"/>
      <c r="S37" s="1"/>
    </row>
    <row r="38" spans="3:19" ht="15.75" customHeight="1">
      <c r="C38" s="1"/>
      <c r="D38" s="60" t="s">
        <v>31</v>
      </c>
      <c r="E38" s="60"/>
      <c r="F38" s="60"/>
      <c r="G38" s="60"/>
      <c r="H38" s="60"/>
      <c r="I38" s="60"/>
      <c r="J38" s="60"/>
      <c r="K38" s="12"/>
      <c r="L38" s="1"/>
      <c r="R38" s="1"/>
      <c r="S38" s="1"/>
    </row>
    <row r="39" spans="3:19" ht="15.75" customHeight="1">
      <c r="C39" s="1"/>
      <c r="D39" s="35"/>
      <c r="E39" s="35"/>
      <c r="F39" s="35"/>
      <c r="G39" s="35"/>
      <c r="H39" s="35"/>
      <c r="I39" s="35"/>
      <c r="J39" s="35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57"/>
      <c r="E41" s="57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58" t="s">
        <v>34</v>
      </c>
      <c r="E42" s="58"/>
      <c r="F42" s="11"/>
      <c r="H42" s="59" t="s">
        <v>35</v>
      </c>
      <c r="I42" s="59"/>
      <c r="J42" s="59"/>
      <c r="K42" s="12"/>
      <c r="L42" s="1"/>
      <c r="R42" s="1"/>
      <c r="S42" s="1"/>
    </row>
    <row r="43" spans="3:19" ht="15.75" customHeight="1">
      <c r="C43" s="1"/>
      <c r="D43" s="58" t="s">
        <v>32</v>
      </c>
      <c r="E43" s="58"/>
      <c r="F43" s="13"/>
      <c r="G43" s="36"/>
      <c r="H43" s="58" t="s">
        <v>33</v>
      </c>
      <c r="I43" s="58"/>
      <c r="J43" s="58"/>
      <c r="K43" s="12"/>
      <c r="L43" s="1"/>
      <c r="R43" s="1"/>
      <c r="S43" s="1"/>
    </row>
    <row r="44" spans="3:19" ht="15.75" customHeight="1">
      <c r="C44" s="1"/>
      <c r="D44" s="36"/>
      <c r="E44" s="36"/>
      <c r="F44" s="13"/>
      <c r="G44" s="36"/>
      <c r="H44" s="36"/>
      <c r="I44" s="36"/>
      <c r="J44" s="36"/>
      <c r="K44" s="12"/>
      <c r="L44" s="1"/>
      <c r="R44" s="1"/>
      <c r="S44" s="1"/>
    </row>
    <row r="45" spans="3:19" ht="15.75" customHeight="1">
      <c r="C45" s="1"/>
      <c r="D45" s="36"/>
      <c r="E45" s="36"/>
      <c r="F45" s="13"/>
      <c r="G45" s="36"/>
      <c r="H45" s="36"/>
      <c r="I45" s="36"/>
      <c r="J45" s="36"/>
      <c r="K45" s="12"/>
      <c r="L45" s="1"/>
      <c r="R45" s="1"/>
      <c r="S45" s="1"/>
    </row>
    <row r="46" spans="3:19" ht="15">
      <c r="C46" s="1"/>
      <c r="D46" s="36"/>
      <c r="E46" s="36"/>
      <c r="F46" s="13"/>
      <c r="G46" s="36"/>
      <c r="H46" s="36"/>
      <c r="I46" s="36"/>
      <c r="J46" s="36"/>
      <c r="K46" s="12"/>
      <c r="L46" s="1"/>
      <c r="R46" s="1"/>
      <c r="S46" s="1"/>
    </row>
    <row r="47" spans="3:19" ht="15">
      <c r="C47" s="1"/>
      <c r="D47" s="36"/>
      <c r="E47" s="36"/>
      <c r="F47" s="13"/>
      <c r="G47" s="36"/>
      <c r="H47" s="36"/>
      <c r="I47" s="36"/>
      <c r="J47" s="36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5">
    <mergeCell ref="C7:K7"/>
    <mergeCell ref="E2:I2"/>
    <mergeCell ref="E3:I3"/>
    <mergeCell ref="E4:I4"/>
    <mergeCell ref="E5:I5"/>
    <mergeCell ref="E6:I6"/>
    <mergeCell ref="D22:E22"/>
    <mergeCell ref="C8:K8"/>
    <mergeCell ref="D9:E10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41:E41"/>
    <mergeCell ref="D42:E42"/>
    <mergeCell ref="H42:J42"/>
    <mergeCell ref="D43:E43"/>
    <mergeCell ref="H43:J43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2014-09-04T18:46:51Z</dcterms:created>
  <dcterms:modified xsi:type="dcterms:W3CDTF">2017-01-02T22:12:01Z</dcterms:modified>
</cp:coreProperties>
</file>