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540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17" i="5"/>
  <c r="J18"/>
  <c r="J19"/>
  <c r="J20"/>
  <c r="J21"/>
  <c r="J22"/>
  <c r="J16"/>
  <c r="J34"/>
  <c r="J33"/>
  <c r="J32"/>
  <c r="J31"/>
  <c r="J30"/>
  <c r="J29"/>
  <c r="J28"/>
  <c r="J27"/>
  <c r="J26"/>
  <c r="G24"/>
  <c r="H24"/>
  <c r="F24"/>
  <c r="G14"/>
  <c r="H14"/>
  <c r="F14"/>
  <c r="G36" l="1"/>
  <c r="F36"/>
  <c r="H36"/>
  <c r="I24"/>
  <c r="J24" s="1"/>
  <c r="I14"/>
  <c r="J14" s="1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<sst xmlns="http://schemas.openxmlformats.org/spreadsheetml/2006/main" count="37" uniqueCount="37">
  <si>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</si>
  <si>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</si>
  <si>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</si>
  <si>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</si>
  <si>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</si>
  <si>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</si>
  <si>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</si>
  <si>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</si>
  <si>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</si>
  <si>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</si>
  <si>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</si>
  <si>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</si>
  <si>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</si>
  <si>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</si>
  <si>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</si>
  <si>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</si>
  <si>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</si>
  <si>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</si>
  <si>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</si>
  <si>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</si>
  <si>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</si>
  <si>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</si>
  <si>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</si>
  <si>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</si>
  <si>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</si>
  <si>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</si>
  <si>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</si>
  <si>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</si>
  <si>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</si>
  <si>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</si>
  <si>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</si>
  <si>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</si>
  <si>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</si>
  <si>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</si>
  <si>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</si>
  <si>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</si>
  <si>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31 de Agosto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</si>
</sst>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I34" sqref="I34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58"/>
      <c r="F2" s="58"/>
      <c r="G2" s="58"/>
      <c r="H2" s="58"/>
      <c r="I2" s="58"/>
      <c r="J2" s="21"/>
      <c r="K2" s="21"/>
      <c r="L2" s="1"/>
      <c r="R2" s="1"/>
      <c r="S2" s="1"/>
    </row>
    <row r="3" spans="3:19" ht="15.75" customHeight="1">
      <c r="C3" s="20"/>
      <c r="D3" s="21"/>
      <c r="E3" s="58" t="s">
        <v>0</v>
      </c>
      <c r="F3" s="58"/>
      <c r="G3" s="58"/>
      <c r="H3" s="58"/>
      <c r="I3" s="58"/>
      <c r="J3" s="21"/>
      <c r="K3" s="21"/>
      <c r="L3" s="1"/>
      <c r="R3" s="1"/>
      <c r="S3" s="1"/>
    </row>
    <row r="4" spans="3:19" ht="15.75" customHeight="1">
      <c r="C4" s="20"/>
      <c r="D4" s="21"/>
      <c r="E4" s="58" t="s">
        <v>1</v>
      </c>
      <c r="F4" s="58"/>
      <c r="G4" s="58"/>
      <c r="H4" s="58"/>
      <c r="I4" s="58"/>
      <c r="J4" s="21"/>
      <c r="K4" s="21"/>
      <c r="L4" s="1"/>
      <c r="R4" s="1"/>
      <c r="S4" s="1"/>
    </row>
    <row r="5" spans="3:19" ht="15.75" customHeight="1">
      <c r="C5" s="20"/>
      <c r="D5" s="21"/>
      <c r="E5" s="58" t="s">
        <v>36</v>
      </c>
      <c r="F5" s="58"/>
      <c r="G5" s="58"/>
      <c r="H5" s="58"/>
      <c r="I5" s="58"/>
      <c r="J5" s="21"/>
      <c r="K5" s="21"/>
      <c r="L5" s="1"/>
      <c r="R5" s="1"/>
      <c r="S5" s="1"/>
    </row>
    <row r="6" spans="3:19" ht="15.75" customHeight="1">
      <c r="C6" s="20"/>
      <c r="D6" s="21"/>
      <c r="E6" s="58" t="s">
        <v>2</v>
      </c>
      <c r="F6" s="58"/>
      <c r="G6" s="58"/>
      <c r="H6" s="58"/>
      <c r="I6" s="58"/>
      <c r="J6" s="21"/>
      <c r="K6" s="21"/>
      <c r="L6" s="1"/>
      <c r="R6" s="1"/>
      <c r="S6" s="1"/>
    </row>
    <row r="7" spans="3:19" ht="7.5" customHeight="1">
      <c r="C7" s="57"/>
      <c r="D7" s="57"/>
      <c r="E7" s="57"/>
      <c r="F7" s="57"/>
      <c r="G7" s="57"/>
      <c r="H7" s="57"/>
      <c r="I7" s="57"/>
      <c r="J7" s="57"/>
      <c r="K7" s="57"/>
      <c r="L7" s="1"/>
      <c r="R7" s="1"/>
      <c r="S7" s="1"/>
    </row>
    <row r="8" spans="3:19" ht="15.75" customHeight="1">
      <c r="C8" s="60"/>
      <c r="D8" s="60"/>
      <c r="E8" s="60"/>
      <c r="F8" s="60"/>
      <c r="G8" s="60"/>
      <c r="H8" s="60"/>
      <c r="I8" s="60"/>
      <c r="J8" s="60"/>
      <c r="K8" s="60"/>
      <c r="L8" s="1"/>
      <c r="R8" s="1"/>
      <c r="S8" s="1"/>
    </row>
    <row r="9" spans="3:19" ht="15.75" customHeight="1">
      <c r="C9" s="22"/>
      <c r="D9" s="61" t="s">
        <v>3</v>
      </c>
      <c r="E9" s="61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2"/>
      <c r="E10" s="62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3"/>
      <c r="D11" s="64"/>
      <c r="E11" s="64"/>
      <c r="F11" s="64"/>
      <c r="G11" s="64"/>
      <c r="H11" s="64"/>
      <c r="I11" s="64"/>
      <c r="J11" s="64"/>
      <c r="K11" s="65"/>
      <c r="L11" s="1"/>
      <c r="R11" s="1"/>
      <c r="S11" s="1"/>
    </row>
    <row r="12" spans="3:19" ht="15.75" customHeight="1">
      <c r="C12" s="3"/>
      <c r="D12" s="66" t="s">
        <v>11</v>
      </c>
      <c r="E12" s="66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7" t="s">
        <v>12</v>
      </c>
      <c r="E14" s="67"/>
      <c r="F14" s="39">
        <f>SUM(F16:F22)</f>
        <v>717760385</v>
      </c>
      <c r="G14" s="39">
        <f t="shared" ref="G14:H14" si="0">SUM(G16:G22)</f>
        <v>1617396194</v>
      </c>
      <c r="H14" s="39">
        <f t="shared" si="0"/>
        <v>717760385</v>
      </c>
      <c r="I14" s="48">
        <f>SUM(F14+G14-H14)</f>
        <v>1617396194</v>
      </c>
      <c r="J14" s="55">
        <f>SUM(I14-F14)</f>
        <v>899635809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6"/>
      <c r="K15" s="16"/>
      <c r="L15" s="1"/>
      <c r="R15" s="1"/>
      <c r="S15" s="1"/>
    </row>
    <row r="16" spans="3:19" ht="15.75" customHeight="1">
      <c r="C16" s="6"/>
      <c r="D16" s="59" t="s">
        <v>13</v>
      </c>
      <c r="E16" s="59"/>
      <c r="F16" s="40">
        <v>705669523</v>
      </c>
      <c r="G16" s="41">
        <v>1481903355</v>
      </c>
      <c r="H16" s="41">
        <v>705669523</v>
      </c>
      <c r="I16" s="49">
        <v>1481903355</v>
      </c>
      <c r="J16" s="56">
        <f>SUM(I16-F16)</f>
        <v>776233832</v>
      </c>
      <c r="K16" s="16"/>
      <c r="L16" s="1"/>
      <c r="R16" s="1"/>
      <c r="S16" s="1"/>
    </row>
    <row r="17" spans="3:19" ht="15.75" customHeight="1">
      <c r="C17" s="6"/>
      <c r="D17" s="59" t="s">
        <v>14</v>
      </c>
      <c r="E17" s="59"/>
      <c r="F17" s="40">
        <v>12040662</v>
      </c>
      <c r="G17" s="41">
        <v>83779274</v>
      </c>
      <c r="H17" s="41">
        <v>12040662</v>
      </c>
      <c r="I17" s="49">
        <v>83779274</v>
      </c>
      <c r="J17" s="56">
        <f t="shared" ref="J17:J22" si="1">SUM(I17-F17)</f>
        <v>71738612</v>
      </c>
      <c r="K17" s="16"/>
      <c r="L17" s="1"/>
      <c r="R17" s="1"/>
      <c r="S17" s="1"/>
    </row>
    <row r="18" spans="3:19" ht="15.75" customHeight="1">
      <c r="C18" s="6"/>
      <c r="D18" s="59" t="s">
        <v>15</v>
      </c>
      <c r="E18" s="59"/>
      <c r="F18" s="40">
        <v>50200</v>
      </c>
      <c r="G18" s="41">
        <v>99543</v>
      </c>
      <c r="H18" s="41">
        <v>50200</v>
      </c>
      <c r="I18" s="49">
        <v>99543</v>
      </c>
      <c r="J18" s="56">
        <f t="shared" si="1"/>
        <v>49343</v>
      </c>
      <c r="K18" s="16"/>
      <c r="L18" s="1"/>
      <c r="R18" s="1"/>
      <c r="S18" s="1"/>
    </row>
    <row r="19" spans="3:19" ht="15.75" customHeight="1">
      <c r="C19" s="6"/>
      <c r="D19" s="59" t="s">
        <v>16</v>
      </c>
      <c r="E19" s="59"/>
      <c r="F19" s="40">
        <v>0</v>
      </c>
      <c r="G19" s="41">
        <v>0</v>
      </c>
      <c r="H19" s="41">
        <v>0</v>
      </c>
      <c r="I19" s="49">
        <v>0</v>
      </c>
      <c r="J19" s="56">
        <f t="shared" si="1"/>
        <v>0</v>
      </c>
      <c r="K19" s="16"/>
      <c r="L19" s="1"/>
      <c r="R19" s="1"/>
      <c r="S19" s="1"/>
    </row>
    <row r="20" spans="3:19" ht="15.75" customHeight="1">
      <c r="C20" s="6"/>
      <c r="D20" s="59" t="s">
        <v>17</v>
      </c>
      <c r="E20" s="59"/>
      <c r="F20" s="40">
        <v>0</v>
      </c>
      <c r="G20" s="41">
        <v>51614022</v>
      </c>
      <c r="H20" s="41">
        <v>0</v>
      </c>
      <c r="I20" s="49">
        <v>51614022</v>
      </c>
      <c r="J20" s="56">
        <f t="shared" si="1"/>
        <v>51614022</v>
      </c>
      <c r="K20" s="16"/>
      <c r="L20" s="1"/>
      <c r="R20" s="1"/>
      <c r="S20" s="1"/>
    </row>
    <row r="21" spans="3:19" ht="15.75" customHeight="1">
      <c r="C21" s="6"/>
      <c r="D21" s="59" t="s">
        <v>18</v>
      </c>
      <c r="E21" s="59"/>
      <c r="F21" s="40">
        <v>0</v>
      </c>
      <c r="G21" s="41">
        <v>0</v>
      </c>
      <c r="H21" s="41">
        <v>0</v>
      </c>
      <c r="I21" s="49">
        <v>0</v>
      </c>
      <c r="J21" s="56">
        <f t="shared" si="1"/>
        <v>0</v>
      </c>
      <c r="K21" s="16"/>
      <c r="L21" s="1"/>
      <c r="R21" s="1"/>
      <c r="S21" s="1"/>
    </row>
    <row r="22" spans="3:19" ht="15.75" customHeight="1">
      <c r="C22" s="6"/>
      <c r="D22" s="59" t="s">
        <v>19</v>
      </c>
      <c r="E22" s="59"/>
      <c r="F22" s="40">
        <v>0</v>
      </c>
      <c r="G22" s="41">
        <v>0</v>
      </c>
      <c r="H22" s="41">
        <v>0</v>
      </c>
      <c r="I22" s="49">
        <v>0</v>
      </c>
      <c r="J22" s="56">
        <f t="shared" si="1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7" t="s">
        <v>20</v>
      </c>
      <c r="E24" s="67"/>
      <c r="F24" s="42">
        <f>SUM(F26:F34)</f>
        <v>1502668637.5</v>
      </c>
      <c r="G24" s="42">
        <f t="shared" ref="G24:H24" si="2">SUM(G26:G34)</f>
        <v>5400479733.5</v>
      </c>
      <c r="H24" s="42">
        <f t="shared" si="2"/>
        <v>1502668637.5</v>
      </c>
      <c r="I24" s="42">
        <f>SUM(F24+G24-H24)</f>
        <v>5400479733.5</v>
      </c>
      <c r="J24" s="50">
        <f>SUM(I24-F24)</f>
        <v>3897811096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59" t="s">
        <v>21</v>
      </c>
      <c r="E26" s="59"/>
      <c r="F26" s="43">
        <v>17737348.5</v>
      </c>
      <c r="G26" s="44">
        <v>17244859.5</v>
      </c>
      <c r="H26" s="44">
        <v>17737348.5</v>
      </c>
      <c r="I26" s="44">
        <v>17244860.079999998</v>
      </c>
      <c r="J26" s="51">
        <f t="shared" ref="J26:J34" si="3">SUM(I26-F26)</f>
        <v>-492488.42000000179</v>
      </c>
      <c r="K26" s="16"/>
      <c r="L26" s="1"/>
      <c r="R26" s="1"/>
      <c r="S26" s="1"/>
    </row>
    <row r="27" spans="3:19" ht="15.75" customHeight="1">
      <c r="C27" s="6"/>
      <c r="D27" s="59" t="s">
        <v>22</v>
      </c>
      <c r="E27" s="59"/>
      <c r="F27" s="43">
        <v>0</v>
      </c>
      <c r="G27" s="44">
        <v>0</v>
      </c>
      <c r="H27" s="44">
        <v>0</v>
      </c>
      <c r="I27" s="44">
        <v>0</v>
      </c>
      <c r="J27" s="51">
        <f t="shared" si="3"/>
        <v>0</v>
      </c>
      <c r="K27" s="16"/>
      <c r="L27" s="1"/>
      <c r="R27" s="1"/>
      <c r="S27" s="1"/>
    </row>
    <row r="28" spans="3:19" ht="15.75" customHeight="1">
      <c r="C28" s="6"/>
      <c r="D28" s="59" t="s">
        <v>23</v>
      </c>
      <c r="E28" s="59"/>
      <c r="F28" s="43">
        <v>1224257618</v>
      </c>
      <c r="G28" s="44">
        <v>4139757699</v>
      </c>
      <c r="H28" s="44">
        <v>1224257618</v>
      </c>
      <c r="I28" s="44">
        <v>4139757699</v>
      </c>
      <c r="J28" s="51">
        <f t="shared" si="3"/>
        <v>2915500081</v>
      </c>
      <c r="K28" s="16"/>
      <c r="L28" s="1"/>
      <c r="R28" s="1"/>
      <c r="S28" s="1"/>
    </row>
    <row r="29" spans="3:19" ht="15.75" customHeight="1">
      <c r="C29" s="6"/>
      <c r="D29" s="59" t="s">
        <v>24</v>
      </c>
      <c r="E29" s="59"/>
      <c r="F29" s="43">
        <v>154238619</v>
      </c>
      <c r="G29" s="44">
        <v>1250899674</v>
      </c>
      <c r="H29" s="44">
        <v>154238619</v>
      </c>
      <c r="I29" s="44">
        <v>1250899674</v>
      </c>
      <c r="J29" s="51">
        <f t="shared" si="3"/>
        <v>1096661055</v>
      </c>
      <c r="K29" s="16"/>
      <c r="L29" s="1"/>
      <c r="R29" s="1"/>
      <c r="S29" s="1"/>
    </row>
    <row r="30" spans="3:19" ht="15.75" customHeight="1">
      <c r="C30" s="6"/>
      <c r="D30" s="59" t="s">
        <v>25</v>
      </c>
      <c r="E30" s="59"/>
      <c r="F30" s="43">
        <v>106435052</v>
      </c>
      <c r="G30" s="44">
        <v>51006149</v>
      </c>
      <c r="H30" s="44">
        <v>106435052</v>
      </c>
      <c r="I30" s="44">
        <v>51006149</v>
      </c>
      <c r="J30" s="51">
        <f t="shared" si="3"/>
        <v>-55428903</v>
      </c>
      <c r="K30" s="16"/>
      <c r="L30" s="1"/>
      <c r="R30" s="1"/>
      <c r="S30" s="1"/>
    </row>
    <row r="31" spans="3:19" ht="15.75" customHeight="1">
      <c r="C31" s="6"/>
      <c r="D31" s="59" t="s">
        <v>26</v>
      </c>
      <c r="E31" s="59"/>
      <c r="F31" s="43">
        <v>0</v>
      </c>
      <c r="G31" s="44">
        <v>-58428648</v>
      </c>
      <c r="H31" s="44">
        <v>0</v>
      </c>
      <c r="I31" s="44">
        <v>-58428648</v>
      </c>
      <c r="J31" s="51">
        <f t="shared" si="3"/>
        <v>-58428648</v>
      </c>
      <c r="K31" s="16"/>
      <c r="L31" s="1"/>
      <c r="R31" s="1"/>
      <c r="S31" s="1"/>
    </row>
    <row r="32" spans="3:19" ht="15.75" customHeight="1">
      <c r="C32" s="6"/>
      <c r="D32" s="59" t="s">
        <v>27</v>
      </c>
      <c r="E32" s="59"/>
      <c r="F32" s="43">
        <v>0</v>
      </c>
      <c r="G32" s="44">
        <v>0</v>
      </c>
      <c r="H32" s="44">
        <v>0</v>
      </c>
      <c r="I32" s="44">
        <v>0</v>
      </c>
      <c r="J32" s="51">
        <f t="shared" si="3"/>
        <v>0</v>
      </c>
      <c r="K32" s="16"/>
      <c r="L32" s="1"/>
      <c r="R32" s="1"/>
      <c r="S32" s="1"/>
    </row>
    <row r="33" spans="3:19" ht="15.75" customHeight="1">
      <c r="C33" s="6"/>
      <c r="D33" s="59" t="s">
        <v>28</v>
      </c>
      <c r="E33" s="59"/>
      <c r="F33" s="43">
        <v>0</v>
      </c>
      <c r="G33" s="44">
        <v>0</v>
      </c>
      <c r="H33" s="44">
        <v>0</v>
      </c>
      <c r="I33" s="44">
        <v>0</v>
      </c>
      <c r="J33" s="51">
        <f t="shared" si="3"/>
        <v>0</v>
      </c>
      <c r="K33" s="16"/>
      <c r="L33" s="1"/>
      <c r="R33" s="1"/>
      <c r="S33" s="1"/>
    </row>
    <row r="34" spans="3:19" ht="15.75" customHeight="1">
      <c r="C34" s="6"/>
      <c r="D34" s="59" t="s">
        <v>29</v>
      </c>
      <c r="E34" s="59"/>
      <c r="F34" s="43">
        <v>0</v>
      </c>
      <c r="G34" s="44">
        <v>0</v>
      </c>
      <c r="H34" s="44">
        <v>0</v>
      </c>
      <c r="I34" s="44">
        <v>0</v>
      </c>
      <c r="J34" s="51">
        <f t="shared" si="3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2"/>
      <c r="K35" s="16"/>
      <c r="L35" s="1"/>
      <c r="R35" s="1"/>
      <c r="S35" s="1"/>
    </row>
    <row r="36" spans="3:19" ht="15.75" customHeight="1">
      <c r="C36" s="17"/>
      <c r="D36" s="69" t="s">
        <v>30</v>
      </c>
      <c r="E36" s="69"/>
      <c r="F36" s="47">
        <f>SUM(F14+F24)</f>
        <v>2220429022.5</v>
      </c>
      <c r="G36" s="47">
        <f>SUM(G14+G24)</f>
        <v>7017875927.5</v>
      </c>
      <c r="H36" s="47">
        <f>SUM(H14+H24)</f>
        <v>2220429022.5</v>
      </c>
      <c r="I36" s="54">
        <f>SUM(F36+G36-H36)</f>
        <v>7017875927.5</v>
      </c>
      <c r="J36" s="53">
        <f>SUM(I36-F36)</f>
        <v>4797446905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8" t="s">
        <v>31</v>
      </c>
      <c r="E38" s="68"/>
      <c r="F38" s="68"/>
      <c r="G38" s="68"/>
      <c r="H38" s="68"/>
      <c r="I38" s="68"/>
      <c r="J38" s="68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0"/>
      <c r="E41" s="70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71" t="s">
        <v>34</v>
      </c>
      <c r="E42" s="71"/>
      <c r="F42" s="11"/>
      <c r="H42" s="72" t="s">
        <v>35</v>
      </c>
      <c r="I42" s="72"/>
      <c r="J42" s="72"/>
      <c r="K42" s="12"/>
      <c r="L42" s="1"/>
      <c r="R42" s="1"/>
      <c r="S42" s="1"/>
    </row>
    <row r="43" spans="3:19" ht="15.75" customHeight="1">
      <c r="C43" s="1"/>
      <c r="D43" s="71" t="s">
        <v>32</v>
      </c>
      <c r="E43" s="71"/>
      <c r="F43" s="13"/>
      <c r="G43" s="36"/>
      <c r="H43" s="71" t="s">
        <v>33</v>
      </c>
      <c r="I43" s="71"/>
      <c r="J43" s="71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D41:E41"/>
    <mergeCell ref="D42:E42"/>
    <mergeCell ref="H42:J42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7:K7"/>
    <mergeCell ref="E2:I2"/>
    <mergeCell ref="E3:I3"/>
    <mergeCell ref="E4:I4"/>
    <mergeCell ref="E5:I5"/>
    <mergeCell ref="E6:I6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2017-01-04T18:13:33Z</dcterms:modified>
</cp:coreProperties>
</file>