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0" yWindow="1770" windowWidth="18075" windowHeight="6975" activeTab="1"/>
  </bookViews>
  <sheets>
    <sheet name="Hoja1" sheetId="1" r:id="rId1"/>
    <sheet name="Hoja1 (2)" sheetId="4" r:id="rId2"/>
  </sheets>
  <definedNames>
    <definedName name="_xlnm.Print_Area" localSheetId="0">Hoja1!$A$1:$I$44</definedName>
    <definedName name="_xlnm.Print_Area" localSheetId="1">'Hoja1 (2)'!$A$1:$I$48</definedName>
  </definedNames>
  <calcPr calcId="125725"/>
</workbook>
</file>

<file path=xl/calcChain.xml><?xml version="1.0" encoding="utf-8"?>
<calcChain xmlns="http://schemas.openxmlformats.org/spreadsheetml/2006/main">
  <c r="H28" i="4"/>
  <c r="G28"/>
  <c r="G41" s="1"/>
  <c r="H24"/>
  <c r="G24"/>
  <c r="I28"/>
  <c r="G15"/>
  <c r="F28"/>
  <c r="F24"/>
  <c r="I20"/>
  <c r="F20"/>
  <c r="I19"/>
  <c r="F19"/>
  <c r="E24"/>
  <c r="E15"/>
  <c r="D15"/>
  <c r="I18"/>
  <c r="F18"/>
  <c r="I17"/>
  <c r="F17"/>
  <c r="F13"/>
  <c r="I16"/>
  <c r="F16"/>
  <c r="F40" l="1"/>
  <c r="I40" s="1"/>
  <c r="F39"/>
  <c r="I39" s="1"/>
  <c r="F38"/>
  <c r="I38" s="1"/>
  <c r="F37"/>
  <c r="I37" s="1"/>
  <c r="H36"/>
  <c r="G36"/>
  <c r="E36"/>
  <c r="D36"/>
  <c r="F35"/>
  <c r="I35" s="1"/>
  <c r="F34"/>
  <c r="I34" s="1"/>
  <c r="F33"/>
  <c r="I33" s="1"/>
  <c r="F32"/>
  <c r="I32" s="1"/>
  <c r="D31"/>
  <c r="F30"/>
  <c r="I30" s="1"/>
  <c r="I29"/>
  <c r="F29"/>
  <c r="D28"/>
  <c r="F27"/>
  <c r="I27" s="1"/>
  <c r="F26"/>
  <c r="I26" s="1"/>
  <c r="F25"/>
  <c r="I25" s="1"/>
  <c r="D24"/>
  <c r="F23"/>
  <c r="I23" s="1"/>
  <c r="F21"/>
  <c r="I21" s="1"/>
  <c r="H15"/>
  <c r="I14"/>
  <c r="I13"/>
  <c r="I12" s="1"/>
  <c r="H12"/>
  <c r="G12"/>
  <c r="F12"/>
  <c r="F41" s="1"/>
  <c r="E12"/>
  <c r="D12"/>
  <c r="F36" l="1"/>
  <c r="I36"/>
  <c r="H41"/>
  <c r="I24"/>
  <c r="D41"/>
  <c r="E41"/>
  <c r="F15"/>
  <c r="I15"/>
  <c r="G23" i="1"/>
  <c r="H23"/>
  <c r="G35"/>
  <c r="H35"/>
  <c r="E35"/>
  <c r="E23"/>
  <c r="I13"/>
  <c r="I12"/>
  <c r="F39"/>
  <c r="I39" s="1"/>
  <c r="F38"/>
  <c r="I38" s="1"/>
  <c r="F37"/>
  <c r="I37" s="1"/>
  <c r="F36"/>
  <c r="I36" s="1"/>
  <c r="F34"/>
  <c r="I34" s="1"/>
  <c r="F33"/>
  <c r="I33" s="1"/>
  <c r="F32"/>
  <c r="I32" s="1"/>
  <c r="F31"/>
  <c r="I31" s="1"/>
  <c r="F29"/>
  <c r="I29" s="1"/>
  <c r="F28"/>
  <c r="I28" s="1"/>
  <c r="F26"/>
  <c r="I26" s="1"/>
  <c r="F25"/>
  <c r="I25" s="1"/>
  <c r="F24"/>
  <c r="I24" s="1"/>
  <c r="F16"/>
  <c r="I16" s="1"/>
  <c r="F17"/>
  <c r="I17" s="1"/>
  <c r="F18"/>
  <c r="I18" s="1"/>
  <c r="F19"/>
  <c r="I19" s="1"/>
  <c r="F20"/>
  <c r="I20" s="1"/>
  <c r="F21"/>
  <c r="I21" s="1"/>
  <c r="F22"/>
  <c r="I22" s="1"/>
  <c r="F15"/>
  <c r="I15" s="1"/>
  <c r="E14"/>
  <c r="G14"/>
  <c r="H14"/>
  <c r="E11"/>
  <c r="E40" s="1"/>
  <c r="F11"/>
  <c r="G11"/>
  <c r="H11"/>
  <c r="I11"/>
  <c r="D11"/>
  <c r="D40" s="1"/>
  <c r="D35"/>
  <c r="D30"/>
  <c r="D27"/>
  <c r="D23"/>
  <c r="D14"/>
  <c r="I23" l="1"/>
  <c r="F23"/>
  <c r="F35"/>
  <c r="I41" i="4"/>
  <c r="I35" i="1"/>
  <c r="H40"/>
  <c r="G40"/>
  <c r="I14"/>
  <c r="F14"/>
  <c r="I40" l="1"/>
  <c r="F40"/>
</calcChain>
</file>

<file path=xl/sharedStrings.xml><?xml version="1.0" encoding="utf-8"?>
<sst xmlns="http://schemas.openxmlformats.org/spreadsheetml/2006/main" count="96" uniqueCount="49">
  <si>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</si>
  <si>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</si>
  <si>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</si>
  <si>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</si>
  <si>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</si>
  <si>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</si>
  <si>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</si>
  <si>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</si>
  <si>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</si>
  <si>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</si>
  <si>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</si>
  <si>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</si>
  <si>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</si>
  <si>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</si>
  <si>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</si>
  <si>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</si>
  <si>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</si>
  <si>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</si>
  <si>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</si>
  <si>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</si>
  <si>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</si>
  <si>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</si>
  <si>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</si>
  <si>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</si>
  <si>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</si>
  <si>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</si>
  <si>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</si>
  <si>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</si>
  <si>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</si>
  <si>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</si>
  <si>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</si>
  <si>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</si>
  <si>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</si>
  <si>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</si>
  <si>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</si>
  <si>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</si>
  <si>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</si>
  <si>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</si>
  <si>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</si>
  <si>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</si>
  <si>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</si>
  <si>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</si>
  <si>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</si>
  <si>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</si>
  <si>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</si>
  <si>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</si>
  <si>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</si>
  <si>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30 de Junio  2015</t>
  </si>
  <si>
    <t>Del 01 de Enero al 31 de Enero 2017</t>
  </si>
</sst>
</file>

<file path=xl/styles.xml><?xml version="1.0" encoding="utf-8"?>
<styleSheet xmlns="http://schemas.openxmlformats.org/spreadsheetml/2006/main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7" fillId="2" borderId="7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164" fontId="8" fillId="4" borderId="1" xfId="1" applyNumberFormat="1" applyFont="1" applyFill="1" applyBorder="1" applyAlignment="1" applyProtection="1"/>
    <xf numFmtId="164" fontId="8" fillId="4" borderId="0" xfId="1" applyNumberFormat="1" applyFont="1" applyFill="1" applyBorder="1" applyAlignment="1" applyProtection="1">
      <alignment horizontal="center"/>
    </xf>
    <xf numFmtId="164" fontId="8" fillId="4" borderId="5" xfId="1" applyNumberFormat="1" applyFont="1" applyFill="1" applyBorder="1" applyAlignment="1" applyProtection="1">
      <alignment horizontal="center"/>
    </xf>
    <xf numFmtId="164" fontId="8" fillId="5" borderId="0" xfId="1" applyNumberFormat="1" applyFont="1" applyFill="1" applyBorder="1" applyAlignment="1" applyProtection="1">
      <alignment horizontal="center" vertical="center"/>
    </xf>
    <xf numFmtId="164" fontId="8" fillId="5" borderId="5" xfId="1" applyNumberFormat="1" applyFont="1" applyFill="1" applyBorder="1" applyAlignment="1" applyProtection="1">
      <alignment horizontal="center"/>
    </xf>
    <xf numFmtId="164" fontId="8" fillId="6" borderId="1" xfId="1" applyNumberFormat="1" applyFont="1" applyFill="1" applyBorder="1" applyAlignment="1" applyProtection="1"/>
    <xf numFmtId="164" fontId="8" fillId="6" borderId="0" xfId="1" applyNumberFormat="1" applyFont="1" applyFill="1" applyBorder="1" applyAlignment="1" applyProtection="1">
      <alignment horizontal="center" vertical="center"/>
    </xf>
    <xf numFmtId="164" fontId="8" fillId="6" borderId="5" xfId="1" applyNumberFormat="1" applyFont="1" applyFill="1" applyBorder="1" applyAlignment="1" applyProtection="1">
      <alignment horizontal="center"/>
    </xf>
    <xf numFmtId="164" fontId="8" fillId="6" borderId="6" xfId="1" applyNumberFormat="1" applyFont="1" applyFill="1" applyBorder="1" applyAlignment="1" applyProtection="1">
      <alignment horizontal="center"/>
    </xf>
    <xf numFmtId="0" fontId="10" fillId="7" borderId="0" xfId="0" applyFont="1" applyFill="1" applyBorder="1" applyAlignment="1">
      <alignment horizontal="justify" vertical="center" wrapText="1"/>
    </xf>
    <xf numFmtId="165" fontId="10" fillId="7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1" xfId="2" applyNumberFormat="1" applyFont="1" applyFill="1" applyBorder="1" applyAlignment="1" applyProtection="1">
      <alignment horizontal="right" vertical="center" wrapText="1"/>
    </xf>
    <xf numFmtId="5" fontId="3" fillId="0" borderId="2" xfId="2" applyNumberFormat="1" applyFont="1" applyFill="1" applyBorder="1" applyAlignment="1" applyProtection="1">
      <alignment horizontal="right" vertical="center" wrapText="1"/>
    </xf>
    <xf numFmtId="5" fontId="4" fillId="0" borderId="0" xfId="2" applyNumberFormat="1" applyFont="1" applyFill="1" applyBorder="1" applyAlignment="1" applyProtection="1">
      <alignment horizontal="right" vertical="center" wrapText="1"/>
      <protection locked="0"/>
    </xf>
    <xf numFmtId="5" fontId="5" fillId="0" borderId="0" xfId="2" applyNumberFormat="1" applyFont="1" applyFill="1" applyBorder="1" applyAlignment="1" applyProtection="1">
      <alignment horizontal="right" vertical="center" wrapText="1"/>
    </xf>
    <xf numFmtId="5" fontId="4" fillId="0" borderId="3" xfId="2" applyNumberFormat="1" applyFont="1" applyFill="1" applyBorder="1" applyAlignment="1" applyProtection="1">
      <alignment horizontal="right" vertical="center" wrapText="1"/>
    </xf>
    <xf numFmtId="5" fontId="3" fillId="0" borderId="0" xfId="2" applyNumberFormat="1" applyFont="1" applyFill="1" applyBorder="1" applyAlignment="1" applyProtection="1">
      <alignment horizontal="right" vertical="center" wrapText="1"/>
    </xf>
    <xf numFmtId="5" fontId="3" fillId="0" borderId="3" xfId="2" applyNumberFormat="1" applyFont="1" applyFill="1" applyBorder="1" applyAlignment="1" applyProtection="1">
      <alignment horizontal="right" vertical="center" wrapText="1"/>
    </xf>
    <xf numFmtId="5" fontId="3" fillId="0" borderId="5" xfId="2" applyNumberFormat="1" applyFont="1" applyFill="1" applyBorder="1" applyAlignment="1" applyProtection="1">
      <alignment horizontal="right" vertical="center" wrapText="1"/>
    </xf>
    <xf numFmtId="5" fontId="3" fillId="0" borderId="6" xfId="2" applyNumberFormat="1" applyFont="1" applyFill="1" applyBorder="1" applyAlignment="1" applyProtection="1">
      <alignment horizontal="right" vertical="center" wrapText="1"/>
    </xf>
    <xf numFmtId="5" fontId="4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Protection="1"/>
    <xf numFmtId="0" fontId="0" fillId="0" borderId="0" xfId="0" applyFill="1"/>
    <xf numFmtId="0" fontId="14" fillId="0" borderId="0" xfId="0" applyFont="1" applyFill="1" applyBorder="1" applyAlignment="1">
      <alignment vertical="top"/>
    </xf>
    <xf numFmtId="43" fontId="5" fillId="0" borderId="0" xfId="4" applyFont="1" applyFill="1" applyBorder="1"/>
    <xf numFmtId="0" fontId="15" fillId="0" borderId="0" xfId="0" applyFont="1" applyBorder="1"/>
    <xf numFmtId="0" fontId="11" fillId="0" borderId="0" xfId="0" applyFont="1" applyFill="1" applyBorder="1"/>
    <xf numFmtId="0" fontId="13" fillId="0" borderId="0" xfId="3" applyFont="1" applyFill="1" applyBorder="1" applyAlignment="1"/>
    <xf numFmtId="0" fontId="14" fillId="0" borderId="0" xfId="3" applyFont="1" applyFill="1" applyBorder="1" applyAlignment="1"/>
    <xf numFmtId="0" fontId="11" fillId="0" borderId="0" xfId="0" applyFont="1" applyFill="1" applyProtection="1"/>
    <xf numFmtId="0" fontId="16" fillId="0" borderId="0" xfId="0" applyFont="1" applyFill="1" applyBorder="1" applyAlignment="1"/>
    <xf numFmtId="0" fontId="11" fillId="0" borderId="0" xfId="0" applyFont="1" applyProtection="1"/>
    <xf numFmtId="37" fontId="17" fillId="8" borderId="0" xfId="4" applyNumberFormat="1" applyFont="1" applyFill="1" applyBorder="1" applyAlignment="1" applyProtection="1">
      <alignment horizontal="center" vertical="top"/>
    </xf>
    <xf numFmtId="0" fontId="15" fillId="0" borderId="0" xfId="0" applyFont="1" applyFill="1"/>
    <xf numFmtId="0" fontId="14" fillId="0" borderId="0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37" fontId="20" fillId="10" borderId="11" xfId="4" applyNumberFormat="1" applyFont="1" applyFill="1" applyBorder="1" applyAlignment="1" applyProtection="1">
      <alignment horizontal="center" vertical="center"/>
    </xf>
    <xf numFmtId="37" fontId="17" fillId="0" borderId="0" xfId="4" applyNumberFormat="1" applyFont="1" applyFill="1" applyBorder="1" applyAlignment="1" applyProtection="1">
      <alignment horizontal="center" vertical="top"/>
    </xf>
    <xf numFmtId="5" fontId="4" fillId="0" borderId="0" xfId="2" applyNumberFormat="1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9" fillId="7" borderId="0" xfId="0" applyFont="1" applyFill="1" applyAlignment="1">
      <alignment horizontal="left"/>
    </xf>
    <xf numFmtId="165" fontId="10" fillId="7" borderId="0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 indent="3"/>
    </xf>
    <xf numFmtId="0" fontId="3" fillId="0" borderId="5" xfId="0" applyFont="1" applyFill="1" applyBorder="1" applyAlignment="1">
      <alignment horizontal="right" vertical="center" wrapText="1" indent="3"/>
    </xf>
    <xf numFmtId="164" fontId="6" fillId="2" borderId="4" xfId="1" applyNumberFormat="1" applyFont="1" applyFill="1" applyBorder="1" applyAlignment="1" applyProtection="1">
      <alignment horizontal="center"/>
      <protection locked="0"/>
    </xf>
    <xf numFmtId="164" fontId="6" fillId="2" borderId="1" xfId="1" applyNumberFormat="1" applyFont="1" applyFill="1" applyBorder="1" applyAlignment="1" applyProtection="1">
      <alignment horizontal="center"/>
      <protection locked="0"/>
    </xf>
    <xf numFmtId="164" fontId="6" fillId="2" borderId="2" xfId="1" applyNumberFormat="1" applyFont="1" applyFill="1" applyBorder="1" applyAlignment="1" applyProtection="1">
      <alignment horizontal="center"/>
      <protection locked="0"/>
    </xf>
    <xf numFmtId="164" fontId="6" fillId="2" borderId="8" xfId="1" applyNumberFormat="1" applyFont="1" applyFill="1" applyBorder="1" applyAlignment="1" applyProtection="1">
      <alignment horizontal="center"/>
    </xf>
    <xf numFmtId="164" fontId="6" fillId="2" borderId="0" xfId="1" applyNumberFormat="1" applyFont="1" applyFill="1" applyBorder="1" applyAlignment="1" applyProtection="1">
      <alignment horizontal="center"/>
    </xf>
    <xf numFmtId="164" fontId="6" fillId="2" borderId="3" xfId="1" applyNumberFormat="1" applyFont="1" applyFill="1" applyBorder="1" applyAlignment="1" applyProtection="1">
      <alignment horizontal="center"/>
    </xf>
    <xf numFmtId="164" fontId="8" fillId="3" borderId="4" xfId="1" applyNumberFormat="1" applyFont="1" applyFill="1" applyBorder="1" applyAlignment="1" applyProtection="1">
      <alignment horizontal="center" vertical="center"/>
    </xf>
    <xf numFmtId="164" fontId="8" fillId="3" borderId="1" xfId="1" applyNumberFormat="1" applyFont="1" applyFill="1" applyBorder="1" applyAlignment="1" applyProtection="1">
      <alignment horizontal="center" vertical="center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</xf>
    <xf numFmtId="164" fontId="8" fillId="3" borderId="7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8" fillId="6" borderId="2" xfId="1" applyNumberFormat="1" applyFont="1" applyFill="1" applyBorder="1" applyAlignment="1" applyProtection="1">
      <alignment horizontal="center" vertical="center"/>
    </xf>
    <xf numFmtId="164" fontId="8" fillId="6" borderId="3" xfId="1" applyNumberFormat="1" applyFont="1" applyFill="1" applyBorder="1" applyAlignment="1" applyProtection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164" fontId="8" fillId="4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37" fontId="20" fillId="9" borderId="8" xfId="4" applyNumberFormat="1" applyFont="1" applyFill="1" applyBorder="1" applyAlignment="1" applyProtection="1">
      <alignment horizontal="center" vertical="center" wrapText="1"/>
    </xf>
    <xf numFmtId="37" fontId="20" fillId="9" borderId="0" xfId="4" applyNumberFormat="1" applyFont="1" applyFill="1" applyBorder="1" applyAlignment="1" applyProtection="1">
      <alignment horizontal="center" vertical="center" wrapText="1"/>
    </xf>
    <xf numFmtId="37" fontId="20" fillId="10" borderId="9" xfId="4" applyNumberFormat="1" applyFont="1" applyFill="1" applyBorder="1" applyAlignment="1" applyProtection="1">
      <alignment horizontal="center" vertical="center" wrapText="1"/>
    </xf>
    <xf numFmtId="37" fontId="20" fillId="10" borderId="10" xfId="4" applyNumberFormat="1" applyFont="1" applyFill="1" applyBorder="1" applyAlignment="1" applyProtection="1">
      <alignment horizontal="center" vertical="center" wrapText="1"/>
    </xf>
    <xf numFmtId="37" fontId="20" fillId="10" borderId="12" xfId="4" applyNumberFormat="1" applyFont="1" applyFill="1" applyBorder="1" applyAlignment="1" applyProtection="1">
      <alignment horizontal="center" vertical="center"/>
    </xf>
    <xf numFmtId="37" fontId="20" fillId="10" borderId="13" xfId="4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295275</xdr:colOff>
      <xdr:row>5</xdr:row>
      <xdr:rowOff>159978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23850" y="219075"/>
          <a:ext cx="809625" cy="9315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7"/>
  <sheetViews>
    <sheetView showGridLines="0" zoomScale="90" zoomScaleNormal="90" workbookViewId="0">
      <selection activeCell="K13" sqref="K13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15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2:9" ht="6.75" customHeight="1"/>
    <row r="2" spans="2:9" ht="15.75">
      <c r="B2" s="58"/>
      <c r="C2" s="59"/>
      <c r="D2" s="59"/>
      <c r="E2" s="59"/>
      <c r="F2" s="59"/>
      <c r="G2" s="59"/>
      <c r="H2" s="59"/>
      <c r="I2" s="60"/>
    </row>
    <row r="3" spans="2:9" ht="15.75">
      <c r="B3" s="61" t="s">
        <v>0</v>
      </c>
      <c r="C3" s="62"/>
      <c r="D3" s="62"/>
      <c r="E3" s="62"/>
      <c r="F3" s="62"/>
      <c r="G3" s="62"/>
      <c r="H3" s="62"/>
      <c r="I3" s="63"/>
    </row>
    <row r="4" spans="2:9" ht="15.75">
      <c r="B4" s="61" t="s">
        <v>1</v>
      </c>
      <c r="C4" s="62"/>
      <c r="D4" s="62"/>
      <c r="E4" s="62"/>
      <c r="F4" s="62"/>
      <c r="G4" s="62"/>
      <c r="H4" s="62"/>
      <c r="I4" s="63"/>
    </row>
    <row r="5" spans="2:9" ht="15.75">
      <c r="B5" s="61" t="s">
        <v>47</v>
      </c>
      <c r="C5" s="62"/>
      <c r="D5" s="62"/>
      <c r="E5" s="62"/>
      <c r="F5" s="62"/>
      <c r="G5" s="62"/>
      <c r="H5" s="62"/>
      <c r="I5" s="63"/>
    </row>
    <row r="6" spans="2:9">
      <c r="B6" s="4"/>
      <c r="C6" s="5"/>
      <c r="D6" s="5"/>
      <c r="E6" s="5"/>
      <c r="F6" s="5"/>
      <c r="G6" s="5"/>
      <c r="H6" s="5"/>
      <c r="I6" s="6"/>
    </row>
    <row r="7" spans="2:9" ht="15.75" customHeight="1">
      <c r="B7" s="3"/>
      <c r="C7" s="3"/>
      <c r="D7" s="3"/>
      <c r="E7" s="3"/>
      <c r="F7" s="3"/>
      <c r="G7" s="3"/>
      <c r="H7" s="3"/>
      <c r="I7" s="3"/>
    </row>
    <row r="8" spans="2:9">
      <c r="B8" s="64" t="s">
        <v>2</v>
      </c>
      <c r="C8" s="65"/>
      <c r="D8" s="7"/>
      <c r="E8" s="73" t="s">
        <v>6</v>
      </c>
      <c r="F8" s="72" t="s">
        <v>3</v>
      </c>
      <c r="G8" s="72"/>
      <c r="H8" s="12"/>
      <c r="I8" s="70" t="s">
        <v>4</v>
      </c>
    </row>
    <row r="9" spans="2:9">
      <c r="B9" s="66"/>
      <c r="C9" s="67"/>
      <c r="D9" s="8" t="s">
        <v>5</v>
      </c>
      <c r="E9" s="74"/>
      <c r="F9" s="10" t="s">
        <v>7</v>
      </c>
      <c r="G9" s="10" t="s">
        <v>8</v>
      </c>
      <c r="H9" s="13" t="s">
        <v>9</v>
      </c>
      <c r="I9" s="71"/>
    </row>
    <row r="10" spans="2:9" ht="15.75" customHeight="1">
      <c r="B10" s="68"/>
      <c r="C10" s="69"/>
      <c r="D10" s="9">
        <v>1</v>
      </c>
      <c r="E10" s="9">
        <v>2</v>
      </c>
      <c r="F10" s="11" t="s">
        <v>10</v>
      </c>
      <c r="G10" s="11">
        <v>4</v>
      </c>
      <c r="H10" s="14">
        <v>5</v>
      </c>
      <c r="I10" s="15" t="s">
        <v>11</v>
      </c>
    </row>
    <row r="11" spans="2:9" ht="30.75" customHeight="1">
      <c r="B11" s="50" t="s">
        <v>12</v>
      </c>
      <c r="C11" s="51"/>
      <c r="D11" s="19">
        <f>SUM(D12:D13)</f>
        <v>0</v>
      </c>
      <c r="E11" s="19">
        <f t="shared" ref="E11:I11" si="0">SUM(E12:E13)</f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>
        <f t="shared" si="0"/>
        <v>0</v>
      </c>
    </row>
    <row r="12" spans="2:9">
      <c r="B12" s="2"/>
      <c r="C12" s="1" t="s">
        <v>13</v>
      </c>
      <c r="D12" s="21">
        <v>0</v>
      </c>
      <c r="E12" s="21">
        <v>0</v>
      </c>
      <c r="F12" s="22">
        <v>0</v>
      </c>
      <c r="G12" s="21">
        <v>0</v>
      </c>
      <c r="H12" s="21">
        <v>0</v>
      </c>
      <c r="I12" s="23">
        <f>SUM(F12-G12)</f>
        <v>0</v>
      </c>
    </row>
    <row r="13" spans="2:9">
      <c r="B13" s="2"/>
      <c r="C13" s="1" t="s">
        <v>14</v>
      </c>
      <c r="D13" s="21">
        <v>0</v>
      </c>
      <c r="E13" s="21">
        <v>0</v>
      </c>
      <c r="F13" s="22">
        <v>0</v>
      </c>
      <c r="G13" s="21">
        <v>0</v>
      </c>
      <c r="H13" s="21">
        <v>0</v>
      </c>
      <c r="I13" s="23">
        <f>SUM(F13-G13)</f>
        <v>0</v>
      </c>
    </row>
    <row r="14" spans="2:9">
      <c r="B14" s="52" t="s">
        <v>15</v>
      </c>
      <c r="C14" s="53"/>
      <c r="D14" s="24">
        <f>SUM(D15:D22)</f>
        <v>3935300233.2100005</v>
      </c>
      <c r="E14" s="24">
        <f t="shared" ref="E14:I14" si="1">SUM(E15:E22)</f>
        <v>258986233.84</v>
      </c>
      <c r="F14" s="24">
        <f t="shared" si="1"/>
        <v>4194286467.0500002</v>
      </c>
      <c r="G14" s="24">
        <f t="shared" si="1"/>
        <v>1547984404.02</v>
      </c>
      <c r="H14" s="24">
        <f t="shared" si="1"/>
        <v>1484182417.7199998</v>
      </c>
      <c r="I14" s="25">
        <f t="shared" si="1"/>
        <v>2646302063.0300002</v>
      </c>
    </row>
    <row r="15" spans="2:9">
      <c r="B15" s="2"/>
      <c r="C15" s="1" t="s">
        <v>16</v>
      </c>
      <c r="D15" s="21">
        <v>3338460079.0900002</v>
      </c>
      <c r="E15" s="21">
        <v>237154847.21000001</v>
      </c>
      <c r="F15" s="22">
        <f>SUM(D15+E15)</f>
        <v>3575614926.3000002</v>
      </c>
      <c r="G15" s="21">
        <v>1248885086.4400001</v>
      </c>
      <c r="H15" s="21">
        <v>1247168238.9100001</v>
      </c>
      <c r="I15" s="23">
        <f t="shared" ref="I15:I22" si="2">SUM(F15-G15)</f>
        <v>2326729839.8600001</v>
      </c>
    </row>
    <row r="16" spans="2:9">
      <c r="B16" s="2"/>
      <c r="C16" s="1" t="s">
        <v>17</v>
      </c>
      <c r="D16" s="21">
        <v>76779314.549999997</v>
      </c>
      <c r="E16" s="21">
        <v>-119017.06</v>
      </c>
      <c r="F16" s="22">
        <f t="shared" ref="F16:F39" si="3">SUM(D16+E16)</f>
        <v>76660297.489999995</v>
      </c>
      <c r="G16" s="21">
        <v>361636.76</v>
      </c>
      <c r="H16" s="21">
        <v>361636.76</v>
      </c>
      <c r="I16" s="23">
        <f t="shared" si="2"/>
        <v>76298660.729999989</v>
      </c>
    </row>
    <row r="17" spans="2:9" ht="24">
      <c r="B17" s="2"/>
      <c r="C17" s="1" t="s">
        <v>18</v>
      </c>
      <c r="D17" s="21">
        <v>343005253.57999998</v>
      </c>
      <c r="E17" s="21">
        <v>4907118.01</v>
      </c>
      <c r="F17" s="22">
        <f t="shared" si="3"/>
        <v>347912371.58999997</v>
      </c>
      <c r="G17" s="21">
        <v>203390560.88</v>
      </c>
      <c r="H17" s="21">
        <v>142031238.37</v>
      </c>
      <c r="I17" s="23">
        <f t="shared" si="2"/>
        <v>144521810.70999998</v>
      </c>
    </row>
    <row r="18" spans="2:9">
      <c r="B18" s="2"/>
      <c r="C18" s="1" t="s">
        <v>19</v>
      </c>
      <c r="D18" s="21">
        <v>154955790.55000001</v>
      </c>
      <c r="E18" s="21">
        <v>15219364.539999999</v>
      </c>
      <c r="F18" s="22">
        <f t="shared" si="3"/>
        <v>170175155.09</v>
      </c>
      <c r="G18" s="21">
        <v>32355745.280000001</v>
      </c>
      <c r="H18" s="21">
        <v>31717984.620000001</v>
      </c>
      <c r="I18" s="23">
        <f t="shared" si="2"/>
        <v>137819409.81</v>
      </c>
    </row>
    <row r="19" spans="2:9">
      <c r="B19" s="2"/>
      <c r="C19" s="1" t="s">
        <v>20</v>
      </c>
      <c r="D19" s="21">
        <v>17679611.039999999</v>
      </c>
      <c r="E19" s="21">
        <v>46975.77</v>
      </c>
      <c r="F19" s="22">
        <f t="shared" si="3"/>
        <v>17726586.809999999</v>
      </c>
      <c r="G19" s="21">
        <v>12993509.460000001</v>
      </c>
      <c r="H19" s="21">
        <v>12991525.859999999</v>
      </c>
      <c r="I19" s="23">
        <f t="shared" si="2"/>
        <v>4733077.3499999978</v>
      </c>
    </row>
    <row r="20" spans="2:9" ht="24">
      <c r="B20" s="2"/>
      <c r="C20" s="1" t="s">
        <v>21</v>
      </c>
      <c r="D20" s="21">
        <v>0</v>
      </c>
      <c r="E20" s="21">
        <v>0</v>
      </c>
      <c r="F20" s="22">
        <f t="shared" si="3"/>
        <v>0</v>
      </c>
      <c r="G20" s="21">
        <v>0</v>
      </c>
      <c r="H20" s="21">
        <v>0</v>
      </c>
      <c r="I20" s="23">
        <f t="shared" si="2"/>
        <v>0</v>
      </c>
    </row>
    <row r="21" spans="2:9">
      <c r="B21" s="2"/>
      <c r="C21" s="1" t="s">
        <v>22</v>
      </c>
      <c r="D21" s="21">
        <v>4420184.4000000004</v>
      </c>
      <c r="E21" s="21">
        <v>1776945.37</v>
      </c>
      <c r="F21" s="22">
        <f t="shared" si="3"/>
        <v>6197129.7700000005</v>
      </c>
      <c r="G21" s="21">
        <v>49997865.200000003</v>
      </c>
      <c r="H21" s="21">
        <v>49911793.200000003</v>
      </c>
      <c r="I21" s="23">
        <f t="shared" si="2"/>
        <v>-43800735.43</v>
      </c>
    </row>
    <row r="22" spans="2:9">
      <c r="B22" s="2"/>
      <c r="C22" s="1" t="s">
        <v>23</v>
      </c>
      <c r="D22" s="21">
        <v>0</v>
      </c>
      <c r="E22" s="21">
        <v>0</v>
      </c>
      <c r="F22" s="22">
        <f t="shared" si="3"/>
        <v>0</v>
      </c>
      <c r="G22" s="21">
        <v>0</v>
      </c>
      <c r="H22" s="21">
        <v>0</v>
      </c>
      <c r="I22" s="23">
        <f t="shared" si="2"/>
        <v>0</v>
      </c>
    </row>
    <row r="23" spans="2:9">
      <c r="B23" s="52" t="s">
        <v>24</v>
      </c>
      <c r="C23" s="53"/>
      <c r="D23" s="24">
        <f>SUM(D24:D26)</f>
        <v>1275305152.4000001</v>
      </c>
      <c r="E23" s="24">
        <f>SUM(E24:E26)</f>
        <v>113809420.67</v>
      </c>
      <c r="F23" s="24">
        <f>SUM(F24:F26)</f>
        <v>1389114573.0700002</v>
      </c>
      <c r="G23" s="24">
        <f t="shared" ref="G23:I23" si="4">SUM(G24:G26)</f>
        <v>684771515.87</v>
      </c>
      <c r="H23" s="24">
        <f t="shared" si="4"/>
        <v>680619750.80999994</v>
      </c>
      <c r="I23" s="25">
        <f t="shared" si="4"/>
        <v>704343057.20000005</v>
      </c>
    </row>
    <row r="24" spans="2:9" ht="24">
      <c r="B24" s="2"/>
      <c r="C24" s="1" t="s">
        <v>25</v>
      </c>
      <c r="D24" s="21">
        <v>283366284.18000001</v>
      </c>
      <c r="E24" s="21">
        <v>30238773.98</v>
      </c>
      <c r="F24" s="22">
        <f t="shared" si="3"/>
        <v>313605058.16000003</v>
      </c>
      <c r="G24" s="21">
        <v>169424939.37</v>
      </c>
      <c r="H24" s="21">
        <v>169225794.59999999</v>
      </c>
      <c r="I24" s="23">
        <f t="shared" ref="I24:I26" si="5">SUM(F24-G24)</f>
        <v>144180118.79000002</v>
      </c>
    </row>
    <row r="25" spans="2:9" ht="24">
      <c r="B25" s="2"/>
      <c r="C25" s="1" t="s">
        <v>26</v>
      </c>
      <c r="D25" s="21">
        <v>991938868.22000003</v>
      </c>
      <c r="E25" s="21">
        <v>83570646.689999998</v>
      </c>
      <c r="F25" s="22">
        <f t="shared" si="3"/>
        <v>1075509514.9100001</v>
      </c>
      <c r="G25" s="21">
        <v>515346576.5</v>
      </c>
      <c r="H25" s="21">
        <v>511393956.20999998</v>
      </c>
      <c r="I25" s="23">
        <f t="shared" si="5"/>
        <v>560162938.41000009</v>
      </c>
    </row>
    <row r="26" spans="2:9">
      <c r="B26" s="2"/>
      <c r="C26" s="1" t="s">
        <v>27</v>
      </c>
      <c r="D26" s="21">
        <v>0</v>
      </c>
      <c r="E26" s="21">
        <v>0</v>
      </c>
      <c r="F26" s="22">
        <f t="shared" si="3"/>
        <v>0</v>
      </c>
      <c r="G26" s="21">
        <v>0</v>
      </c>
      <c r="H26" s="21">
        <v>0</v>
      </c>
      <c r="I26" s="23">
        <f t="shared" si="5"/>
        <v>0</v>
      </c>
    </row>
    <row r="27" spans="2:9">
      <c r="B27" s="52" t="s">
        <v>28</v>
      </c>
      <c r="C27" s="53"/>
      <c r="D27" s="24">
        <f>SUM(D28:D29)</f>
        <v>0</v>
      </c>
      <c r="E27" s="24">
        <v>0</v>
      </c>
      <c r="F27" s="24">
        <v>0</v>
      </c>
      <c r="G27" s="24">
        <v>0</v>
      </c>
      <c r="H27" s="24">
        <v>0</v>
      </c>
      <c r="I27" s="25">
        <v>0</v>
      </c>
    </row>
    <row r="28" spans="2:9" ht="24">
      <c r="B28" s="2"/>
      <c r="C28" s="1" t="s">
        <v>29</v>
      </c>
      <c r="D28" s="21">
        <v>0</v>
      </c>
      <c r="E28" s="21">
        <v>0</v>
      </c>
      <c r="F28" s="22">
        <f t="shared" si="3"/>
        <v>0</v>
      </c>
      <c r="G28" s="21">
        <v>0</v>
      </c>
      <c r="H28" s="21">
        <v>0</v>
      </c>
      <c r="I28" s="23">
        <f t="shared" ref="I28:I29" si="6">SUM(F28-G28)</f>
        <v>0</v>
      </c>
    </row>
    <row r="29" spans="2:9">
      <c r="B29" s="2"/>
      <c r="C29" s="1" t="s">
        <v>30</v>
      </c>
      <c r="D29" s="21">
        <v>0</v>
      </c>
      <c r="E29" s="21">
        <v>0</v>
      </c>
      <c r="F29" s="22">
        <f t="shared" si="3"/>
        <v>0</v>
      </c>
      <c r="G29" s="21">
        <v>0</v>
      </c>
      <c r="H29" s="21">
        <v>0</v>
      </c>
      <c r="I29" s="23">
        <f t="shared" si="6"/>
        <v>0</v>
      </c>
    </row>
    <row r="30" spans="2:9">
      <c r="B30" s="52" t="s">
        <v>31</v>
      </c>
      <c r="C30" s="53"/>
      <c r="D30" s="24">
        <f>SUM(D31:D34)</f>
        <v>0</v>
      </c>
      <c r="E30" s="24">
        <v>0</v>
      </c>
      <c r="F30" s="24">
        <v>0</v>
      </c>
      <c r="G30" s="24">
        <v>0</v>
      </c>
      <c r="H30" s="24">
        <v>0</v>
      </c>
      <c r="I30" s="25">
        <v>0</v>
      </c>
    </row>
    <row r="31" spans="2:9">
      <c r="B31" s="2"/>
      <c r="C31" s="1" t="s">
        <v>32</v>
      </c>
      <c r="D31" s="21">
        <v>0</v>
      </c>
      <c r="E31" s="21">
        <v>0</v>
      </c>
      <c r="F31" s="22">
        <f t="shared" si="3"/>
        <v>0</v>
      </c>
      <c r="G31" s="21">
        <v>0</v>
      </c>
      <c r="H31" s="21">
        <v>0</v>
      </c>
      <c r="I31" s="23">
        <f t="shared" ref="I31:I34" si="7">SUM(F31-G31)</f>
        <v>0</v>
      </c>
    </row>
    <row r="32" spans="2:9">
      <c r="B32" s="2"/>
      <c r="C32" s="1" t="s">
        <v>33</v>
      </c>
      <c r="D32" s="21">
        <v>0</v>
      </c>
      <c r="E32" s="21">
        <v>0</v>
      </c>
      <c r="F32" s="22">
        <f t="shared" si="3"/>
        <v>0</v>
      </c>
      <c r="G32" s="21">
        <v>0</v>
      </c>
      <c r="H32" s="21">
        <v>0</v>
      </c>
      <c r="I32" s="23">
        <f t="shared" si="7"/>
        <v>0</v>
      </c>
    </row>
    <row r="33" spans="2:10">
      <c r="B33" s="2"/>
      <c r="C33" s="1" t="s">
        <v>34</v>
      </c>
      <c r="D33" s="21">
        <v>0</v>
      </c>
      <c r="E33" s="21">
        <v>0</v>
      </c>
      <c r="F33" s="22">
        <f t="shared" si="3"/>
        <v>0</v>
      </c>
      <c r="G33" s="21">
        <v>0</v>
      </c>
      <c r="H33" s="21">
        <v>0</v>
      </c>
      <c r="I33" s="23">
        <f t="shared" si="7"/>
        <v>0</v>
      </c>
    </row>
    <row r="34" spans="2:10" ht="24">
      <c r="B34" s="2"/>
      <c r="C34" s="1" t="s">
        <v>35</v>
      </c>
      <c r="D34" s="21">
        <v>0</v>
      </c>
      <c r="E34" s="21">
        <v>0</v>
      </c>
      <c r="F34" s="22">
        <f t="shared" si="3"/>
        <v>0</v>
      </c>
      <c r="G34" s="21">
        <v>0</v>
      </c>
      <c r="H34" s="21">
        <v>0</v>
      </c>
      <c r="I34" s="23">
        <f t="shared" si="7"/>
        <v>0</v>
      </c>
    </row>
    <row r="35" spans="2:10" ht="27.75" customHeight="1">
      <c r="B35" s="52" t="s">
        <v>36</v>
      </c>
      <c r="C35" s="53"/>
      <c r="D35" s="24">
        <f>SUM(D36:D39)</f>
        <v>107173303.31999999</v>
      </c>
      <c r="E35" s="24">
        <f t="shared" ref="E35:F35" si="8">SUM(E36:E39)</f>
        <v>0</v>
      </c>
      <c r="F35" s="24">
        <f t="shared" si="8"/>
        <v>107173303.31999999</v>
      </c>
      <c r="G35" s="24">
        <f t="shared" ref="G35" si="9">SUM(G36:G39)</f>
        <v>61339541</v>
      </c>
      <c r="H35" s="24">
        <f t="shared" ref="H35:I35" si="10">SUM(H36:H39)</f>
        <v>61438605</v>
      </c>
      <c r="I35" s="25">
        <f t="shared" si="10"/>
        <v>45833762.319999993</v>
      </c>
    </row>
    <row r="36" spans="2:10">
      <c r="B36" s="2"/>
      <c r="C36" s="1" t="s">
        <v>37</v>
      </c>
      <c r="D36" s="21">
        <v>0</v>
      </c>
      <c r="E36" s="21">
        <v>0</v>
      </c>
      <c r="F36" s="21">
        <f t="shared" si="3"/>
        <v>0</v>
      </c>
      <c r="G36" s="21">
        <v>0</v>
      </c>
      <c r="H36" s="21">
        <v>0</v>
      </c>
      <c r="I36" s="28">
        <f t="shared" ref="I36:I39" si="11">SUM(F36-G36)</f>
        <v>0</v>
      </c>
    </row>
    <row r="37" spans="2:10" ht="24">
      <c r="B37" s="2"/>
      <c r="C37" s="1" t="s">
        <v>44</v>
      </c>
      <c r="D37" s="21">
        <v>0</v>
      </c>
      <c r="E37" s="21">
        <v>0</v>
      </c>
      <c r="F37" s="21">
        <f t="shared" si="3"/>
        <v>0</v>
      </c>
      <c r="G37" s="21">
        <v>0</v>
      </c>
      <c r="H37" s="21">
        <v>0</v>
      </c>
      <c r="I37" s="28">
        <f t="shared" si="11"/>
        <v>0</v>
      </c>
    </row>
    <row r="38" spans="2:10" ht="24">
      <c r="B38" s="2"/>
      <c r="C38" s="1" t="s">
        <v>45</v>
      </c>
      <c r="D38" s="21">
        <v>0</v>
      </c>
      <c r="E38" s="21">
        <v>0</v>
      </c>
      <c r="F38" s="21">
        <f t="shared" si="3"/>
        <v>0</v>
      </c>
      <c r="G38" s="21"/>
      <c r="H38" s="21"/>
      <c r="I38" s="28">
        <f t="shared" si="11"/>
        <v>0</v>
      </c>
    </row>
    <row r="39" spans="2:10">
      <c r="B39" s="2"/>
      <c r="C39" s="1" t="s">
        <v>46</v>
      </c>
      <c r="D39" s="21">
        <v>107173303.31999999</v>
      </c>
      <c r="E39" s="21">
        <v>0</v>
      </c>
      <c r="F39" s="21">
        <f t="shared" si="3"/>
        <v>107173303.31999999</v>
      </c>
      <c r="G39" s="21">
        <v>61339541</v>
      </c>
      <c r="H39" s="21">
        <v>61438605</v>
      </c>
      <c r="I39" s="28">
        <f t="shared" si="11"/>
        <v>45833762.319999993</v>
      </c>
    </row>
    <row r="40" spans="2:10">
      <c r="B40" s="56" t="s">
        <v>38</v>
      </c>
      <c r="C40" s="57"/>
      <c r="D40" s="26">
        <f>SUM(D11+D14+D23+D27+D30+D35)</f>
        <v>5317778688.9300003</v>
      </c>
      <c r="E40" s="26">
        <f t="shared" ref="E40" si="12">SUM(E11+E14+E23+E27+E30+E35)</f>
        <v>372795654.50999999</v>
      </c>
      <c r="F40" s="26">
        <f>SUM(F11+F14+F23+F27+F30+F35)</f>
        <v>5690574343.4400005</v>
      </c>
      <c r="G40" s="26">
        <f t="shared" ref="G40:I40" si="13">SUM(G11+G14+G23+G27+G30+G35)</f>
        <v>2294095460.8899999</v>
      </c>
      <c r="H40" s="26">
        <f t="shared" si="13"/>
        <v>2226240773.5299997</v>
      </c>
      <c r="I40" s="27">
        <f t="shared" si="13"/>
        <v>3396478882.5500007</v>
      </c>
    </row>
    <row r="41" spans="2:10">
      <c r="H41" s="21"/>
    </row>
    <row r="42" spans="2:10">
      <c r="B42" s="54" t="s">
        <v>39</v>
      </c>
      <c r="C42" s="54"/>
      <c r="D42" s="54"/>
      <c r="E42" s="54"/>
      <c r="F42" s="54"/>
      <c r="G42" s="54"/>
      <c r="H42" s="54"/>
      <c r="I42" s="54"/>
      <c r="J42" s="54"/>
    </row>
    <row r="43" spans="2:10">
      <c r="B43" s="16"/>
      <c r="C43" s="16"/>
      <c r="D43" s="17"/>
      <c r="E43" s="17"/>
      <c r="F43" s="17"/>
      <c r="G43" s="55"/>
      <c r="H43" s="55"/>
      <c r="I43" s="55"/>
    </row>
    <row r="44" spans="2:10">
      <c r="D44" s="18"/>
      <c r="E44" s="17"/>
      <c r="F44" s="17"/>
    </row>
    <row r="46" spans="2:10">
      <c r="B46" s="76" t="s">
        <v>41</v>
      </c>
      <c r="C46" s="76"/>
      <c r="G46" s="76" t="s">
        <v>42</v>
      </c>
      <c r="H46" s="76"/>
      <c r="I46" s="76"/>
    </row>
    <row r="47" spans="2:10">
      <c r="B47" s="75" t="s">
        <v>40</v>
      </c>
      <c r="C47" s="75"/>
      <c r="G47" s="75" t="s">
        <v>43</v>
      </c>
      <c r="H47" s="75"/>
      <c r="I47" s="75"/>
    </row>
  </sheetData>
  <mergeCells count="21">
    <mergeCell ref="B47:C47"/>
    <mergeCell ref="G47:I47"/>
    <mergeCell ref="G46:I46"/>
    <mergeCell ref="B27:C27"/>
    <mergeCell ref="B30:C30"/>
    <mergeCell ref="B46:C46"/>
    <mergeCell ref="B2:I2"/>
    <mergeCell ref="B3:I3"/>
    <mergeCell ref="B4:I4"/>
    <mergeCell ref="B8:C10"/>
    <mergeCell ref="I8:I9"/>
    <mergeCell ref="B5:I5"/>
    <mergeCell ref="F8:G8"/>
    <mergeCell ref="E8:E9"/>
    <mergeCell ref="B11:C11"/>
    <mergeCell ref="B14:C14"/>
    <mergeCell ref="B23:C23"/>
    <mergeCell ref="B42:J42"/>
    <mergeCell ref="G43:I43"/>
    <mergeCell ref="B35:C35"/>
    <mergeCell ref="B40:C40"/>
  </mergeCells>
  <pageMargins left="0.62992125984251968" right="0.23622047244094491" top="0.19685039370078741" bottom="0.74803149606299213" header="0.31496062992125984" footer="0.31496062992125984"/>
  <pageSetup scale="80" orientation="landscape" horizontalDpi="300" verticalDpi="300" r:id="rId1"/>
  <ignoredErrors>
    <ignoredError sqref="D35 E11:I11 E14:H14 E23 G35:H35 G23:H23" formulaRange="1"/>
    <ignoredError sqref="F36:F39 I36:I39" unlockedFormula="1"/>
    <ignoredError sqref="I14" formula="1" formulaRange="1"/>
    <ignoredError sqref="F23 F35 I23 I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view="pageBreakPreview" topLeftCell="B1" zoomScaleNormal="60" zoomScaleSheetLayoutView="100" workbookViewId="0">
      <selection activeCell="D5" sqref="D5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29" customFormat="1" ht="12"/>
    <row r="2" spans="1:14" s="31" customFormat="1">
      <c r="A2" s="30"/>
      <c r="D2" s="77" t="s">
        <v>0</v>
      </c>
      <c r="E2" s="77"/>
      <c r="F2" s="77"/>
      <c r="G2" s="77"/>
      <c r="H2" s="77"/>
      <c r="I2" s="77"/>
      <c r="J2" s="36"/>
      <c r="K2" s="36"/>
      <c r="L2" s="32"/>
      <c r="M2" s="33"/>
    </row>
    <row r="3" spans="1:14" s="34" customFormat="1" ht="21" customHeight="1">
      <c r="A3" s="30"/>
      <c r="B3" s="30"/>
      <c r="D3" s="77" t="s">
        <v>1</v>
      </c>
      <c r="E3" s="77"/>
      <c r="F3" s="77"/>
      <c r="G3" s="77"/>
      <c r="H3" s="77"/>
      <c r="I3" s="77"/>
      <c r="J3" s="36"/>
      <c r="K3" s="36"/>
    </row>
    <row r="4" spans="1:14" s="31" customFormat="1" ht="20.25" customHeight="1">
      <c r="A4" s="30"/>
      <c r="C4" s="35"/>
      <c r="D4" s="77" t="s">
        <v>48</v>
      </c>
      <c r="E4" s="77"/>
      <c r="F4" s="77"/>
      <c r="G4" s="77"/>
      <c r="H4" s="77"/>
      <c r="I4" s="77"/>
      <c r="J4" s="36"/>
      <c r="K4" s="36"/>
      <c r="L4" s="36"/>
      <c r="M4" s="37"/>
      <c r="N4" s="37"/>
    </row>
    <row r="5" spans="1:14" s="31" customFormat="1" ht="18" customHeight="1">
      <c r="A5" s="38"/>
      <c r="D5" s="36"/>
      <c r="E5" s="36"/>
      <c r="F5" s="36"/>
      <c r="G5" s="36"/>
      <c r="H5" s="36"/>
      <c r="I5" s="36"/>
      <c r="J5" s="36"/>
      <c r="K5" s="36"/>
      <c r="L5" s="36"/>
      <c r="M5" s="39"/>
      <c r="N5" s="39"/>
    </row>
    <row r="6" spans="1:14" s="40" customFormat="1" ht="42" customHeight="1">
      <c r="A6" s="30"/>
      <c r="B6" s="30"/>
      <c r="C6" s="30"/>
      <c r="D6" s="77"/>
      <c r="E6" s="77"/>
      <c r="F6" s="77"/>
      <c r="G6" s="77"/>
      <c r="H6" s="77"/>
      <c r="I6" s="77"/>
      <c r="J6" s="77"/>
      <c r="L6" s="30"/>
      <c r="M6" s="30"/>
    </row>
    <row r="7" spans="1:14" s="48" customFormat="1" ht="4.5" customHeight="1">
      <c r="A7" s="41"/>
      <c r="B7" s="41"/>
      <c r="C7" s="41"/>
      <c r="D7" s="41"/>
      <c r="E7" s="41"/>
      <c r="F7" s="41"/>
      <c r="G7" s="41"/>
      <c r="H7" s="41"/>
      <c r="I7" s="41"/>
    </row>
    <row r="8" spans="1:14" s="31" customFormat="1" ht="10.5" customHeight="1" thickBot="1">
      <c r="A8" s="42"/>
      <c r="C8" s="43"/>
      <c r="D8" s="43"/>
      <c r="E8" s="44"/>
      <c r="F8" s="44"/>
      <c r="G8" s="44"/>
      <c r="H8" s="44"/>
      <c r="I8" s="45"/>
      <c r="J8" s="44"/>
      <c r="K8" s="44"/>
      <c r="L8" s="46"/>
      <c r="M8" s="35"/>
      <c r="N8" s="35"/>
    </row>
    <row r="9" spans="1:14" ht="15" customHeight="1" thickBot="1">
      <c r="B9" s="78" t="s">
        <v>2</v>
      </c>
      <c r="C9" s="79"/>
      <c r="D9" s="80" t="s">
        <v>5</v>
      </c>
      <c r="E9" s="80" t="s">
        <v>6</v>
      </c>
      <c r="F9" s="82" t="s">
        <v>3</v>
      </c>
      <c r="G9" s="83"/>
      <c r="H9" s="80" t="s">
        <v>9</v>
      </c>
      <c r="I9" s="80" t="s">
        <v>4</v>
      </c>
    </row>
    <row r="10" spans="1:14" ht="15.75" thickBot="1">
      <c r="B10" s="78"/>
      <c r="C10" s="79"/>
      <c r="D10" s="81"/>
      <c r="E10" s="81"/>
      <c r="F10" s="47" t="s">
        <v>7</v>
      </c>
      <c r="G10" s="47" t="s">
        <v>8</v>
      </c>
      <c r="H10" s="81"/>
      <c r="I10" s="81"/>
    </row>
    <row r="11" spans="1:14" ht="15.75" customHeight="1">
      <c r="B11" s="78"/>
      <c r="C11" s="79"/>
      <c r="D11" s="47">
        <v>1</v>
      </c>
      <c r="E11" s="47">
        <v>2</v>
      </c>
      <c r="F11" s="47" t="s">
        <v>10</v>
      </c>
      <c r="G11" s="47">
        <v>4</v>
      </c>
      <c r="H11" s="47">
        <v>5</v>
      </c>
      <c r="I11" s="47" t="s">
        <v>11</v>
      </c>
    </row>
    <row r="12" spans="1:14" ht="30.75" customHeight="1">
      <c r="B12" s="50" t="s">
        <v>12</v>
      </c>
      <c r="C12" s="51"/>
      <c r="D12" s="19">
        <f>SUM(D13:D14)</f>
        <v>29318350.149999999</v>
      </c>
      <c r="E12" s="19">
        <f t="shared" ref="E12:I12" si="0">SUM(E13:E14)</f>
        <v>0</v>
      </c>
      <c r="F12" s="19">
        <f t="shared" si="0"/>
        <v>29318350.149999999</v>
      </c>
      <c r="G12" s="19">
        <f t="shared" si="0"/>
        <v>1526072.24</v>
      </c>
      <c r="H12" s="19">
        <f t="shared" si="0"/>
        <v>1526072.24</v>
      </c>
      <c r="I12" s="20">
        <f t="shared" si="0"/>
        <v>27792277.91</v>
      </c>
    </row>
    <row r="13" spans="1:14">
      <c r="B13" s="2"/>
      <c r="C13" s="1" t="s">
        <v>13</v>
      </c>
      <c r="D13" s="21">
        <v>29318350.149999999</v>
      </c>
      <c r="E13" s="21">
        <v>0</v>
      </c>
      <c r="F13" s="22">
        <f>SUM(D13+E13)</f>
        <v>29318350.149999999</v>
      </c>
      <c r="G13" s="21">
        <v>1526072.24</v>
      </c>
      <c r="H13" s="21">
        <v>1526072.24</v>
      </c>
      <c r="I13" s="23">
        <f>SUM(F13-G13)</f>
        <v>27792277.91</v>
      </c>
    </row>
    <row r="14" spans="1:14">
      <c r="B14" s="2"/>
      <c r="C14" s="1" t="s">
        <v>14</v>
      </c>
      <c r="D14" s="21">
        <v>0</v>
      </c>
      <c r="E14" s="21">
        <v>0</v>
      </c>
      <c r="F14" s="22">
        <v>0</v>
      </c>
      <c r="G14" s="21">
        <v>0</v>
      </c>
      <c r="H14" s="21">
        <v>0</v>
      </c>
      <c r="I14" s="23">
        <f>SUM(F14-G14)</f>
        <v>0</v>
      </c>
    </row>
    <row r="15" spans="1:14">
      <c r="B15" s="52" t="s">
        <v>15</v>
      </c>
      <c r="C15" s="53"/>
      <c r="D15" s="24">
        <f>SUM(D16:D23)</f>
        <v>3464084225.3899999</v>
      </c>
      <c r="E15" s="24">
        <f>SUM(E16:E23)</f>
        <v>0</v>
      </c>
      <c r="F15" s="24">
        <f t="shared" ref="F15:I15" si="1">SUM(F16:F23)</f>
        <v>3464084225.3899999</v>
      </c>
      <c r="G15" s="24">
        <f>SUM(G16:G23)</f>
        <v>281693679.12</v>
      </c>
      <c r="H15" s="24">
        <f t="shared" si="1"/>
        <v>271252809.76000005</v>
      </c>
      <c r="I15" s="25">
        <f t="shared" si="1"/>
        <v>3182390546.2700005</v>
      </c>
    </row>
    <row r="16" spans="1:14">
      <c r="B16" s="2"/>
      <c r="C16" s="1" t="s">
        <v>16</v>
      </c>
      <c r="D16" s="21">
        <v>2777281896.7800002</v>
      </c>
      <c r="E16" s="21">
        <v>0</v>
      </c>
      <c r="F16" s="22">
        <f>SUM(D16+E16)</f>
        <v>2777281896.7800002</v>
      </c>
      <c r="G16" s="21">
        <v>236005300.41</v>
      </c>
      <c r="H16" s="21">
        <v>229564431.05000001</v>
      </c>
      <c r="I16" s="23">
        <f>SUM(F16-G16)</f>
        <v>2541276596.3700004</v>
      </c>
    </row>
    <row r="17" spans="2:9">
      <c r="B17" s="2"/>
      <c r="C17" s="1" t="s">
        <v>17</v>
      </c>
      <c r="D17" s="21">
        <v>63753729.18</v>
      </c>
      <c r="E17" s="21">
        <v>0</v>
      </c>
      <c r="F17" s="22">
        <f>SUM(D17+E17)</f>
        <v>63753729.18</v>
      </c>
      <c r="G17" s="21">
        <v>4741670.08</v>
      </c>
      <c r="H17" s="21">
        <v>4741670.08</v>
      </c>
      <c r="I17" s="23">
        <f>SUM(F17-G17)</f>
        <v>59012059.100000001</v>
      </c>
    </row>
    <row r="18" spans="2:9" ht="24">
      <c r="B18" s="2"/>
      <c r="C18" s="1" t="s">
        <v>18</v>
      </c>
      <c r="D18" s="21">
        <v>443418537.94999999</v>
      </c>
      <c r="E18" s="21">
        <v>0</v>
      </c>
      <c r="F18" s="22">
        <f>SUM(D18+E18)</f>
        <v>443418537.94999999</v>
      </c>
      <c r="G18" s="21">
        <v>31217873.399999999</v>
      </c>
      <c r="H18" s="21">
        <v>27217873.399999999</v>
      </c>
      <c r="I18" s="23">
        <f>SUM(F18-G18)</f>
        <v>412200664.55000001</v>
      </c>
    </row>
    <row r="19" spans="2:9">
      <c r="B19" s="2"/>
      <c r="C19" s="1" t="s">
        <v>19</v>
      </c>
      <c r="D19" s="21">
        <v>113347673.95999999</v>
      </c>
      <c r="E19" s="21">
        <v>0</v>
      </c>
      <c r="F19" s="22">
        <f>SUM(D19+E19)</f>
        <v>113347673.95999999</v>
      </c>
      <c r="G19" s="21">
        <v>5187553.3600000003</v>
      </c>
      <c r="H19" s="21">
        <v>5187553.3600000003</v>
      </c>
      <c r="I19" s="23">
        <f>SUM(F19-G19)</f>
        <v>108160120.59999999</v>
      </c>
    </row>
    <row r="20" spans="2:9">
      <c r="B20" s="2"/>
      <c r="C20" s="1" t="s">
        <v>20</v>
      </c>
      <c r="D20" s="21">
        <v>66282387.520000003</v>
      </c>
      <c r="E20" s="21">
        <v>0</v>
      </c>
      <c r="F20" s="22">
        <f>SUM(D20+E20)</f>
        <v>66282387.520000003</v>
      </c>
      <c r="G20" s="21">
        <v>4541281.87</v>
      </c>
      <c r="H20" s="21">
        <v>4541281.87</v>
      </c>
      <c r="I20" s="23">
        <f>SUM(F20-G20)</f>
        <v>61741105.650000006</v>
      </c>
    </row>
    <row r="21" spans="2:9" ht="24">
      <c r="B21" s="2"/>
      <c r="C21" s="1" t="s">
        <v>21</v>
      </c>
      <c r="D21" s="21">
        <v>0</v>
      </c>
      <c r="E21" s="21">
        <v>0</v>
      </c>
      <c r="F21" s="22">
        <f t="shared" ref="F21:F40" si="2">SUM(D21+E21)</f>
        <v>0</v>
      </c>
      <c r="G21" s="21">
        <v>0</v>
      </c>
      <c r="H21" s="21">
        <v>0</v>
      </c>
      <c r="I21" s="23">
        <f t="shared" ref="I21:I23" si="3">SUM(F21-G21)</f>
        <v>0</v>
      </c>
    </row>
    <row r="22" spans="2:9">
      <c r="B22" s="2"/>
      <c r="C22" s="1" t="s">
        <v>22</v>
      </c>
      <c r="D22" s="21"/>
      <c r="E22" s="21"/>
      <c r="F22" s="22"/>
      <c r="G22" s="21"/>
      <c r="H22" s="21"/>
      <c r="I22" s="23"/>
    </row>
    <row r="23" spans="2:9">
      <c r="B23" s="2"/>
      <c r="C23" s="1" t="s">
        <v>23</v>
      </c>
      <c r="D23" s="21">
        <v>0</v>
      </c>
      <c r="E23" s="21">
        <v>0</v>
      </c>
      <c r="F23" s="22">
        <f t="shared" si="2"/>
        <v>0</v>
      </c>
      <c r="G23" s="21">
        <v>0</v>
      </c>
      <c r="H23" s="21">
        <v>0</v>
      </c>
      <c r="I23" s="23">
        <f t="shared" si="3"/>
        <v>0</v>
      </c>
    </row>
    <row r="24" spans="2:9">
      <c r="B24" s="52" t="s">
        <v>24</v>
      </c>
      <c r="C24" s="53"/>
      <c r="D24" s="24">
        <f>SUM(D25:D27)</f>
        <v>2292001321.3299999</v>
      </c>
      <c r="E24" s="24">
        <f>SUM(E25:E27)</f>
        <v>30428800</v>
      </c>
      <c r="F24" s="24">
        <f>SUM(F25:F27)</f>
        <v>2322430121.3299999</v>
      </c>
      <c r="G24" s="24">
        <f>SUM(G25:G27)</f>
        <v>161674908.10000002</v>
      </c>
      <c r="H24" s="24">
        <f>SUM(H25:H27)</f>
        <v>150583037.18000001</v>
      </c>
      <c r="I24" s="25">
        <f t="shared" ref="I24" si="4">SUM(I25:I27)</f>
        <v>2160755213.23</v>
      </c>
    </row>
    <row r="25" spans="2:9" ht="24">
      <c r="B25" s="2"/>
      <c r="C25" s="1" t="s">
        <v>25</v>
      </c>
      <c r="D25" s="21">
        <v>222110293.41</v>
      </c>
      <c r="E25" s="21">
        <v>30428800</v>
      </c>
      <c r="F25" s="22">
        <f t="shared" si="2"/>
        <v>252539093.41</v>
      </c>
      <c r="G25" s="21">
        <v>13724315.470000001</v>
      </c>
      <c r="H25" s="21">
        <v>13693137.369999999</v>
      </c>
      <c r="I25" s="23">
        <f t="shared" ref="I25:I28" si="5">SUM(F25-G25)</f>
        <v>238814777.94</v>
      </c>
    </row>
    <row r="26" spans="2:9" ht="24">
      <c r="B26" s="2"/>
      <c r="C26" s="1" t="s">
        <v>26</v>
      </c>
      <c r="D26" s="21">
        <v>1394891027.9200001</v>
      </c>
      <c r="E26" s="21">
        <v>0</v>
      </c>
      <c r="F26" s="22">
        <f t="shared" si="2"/>
        <v>1394891027.9200001</v>
      </c>
      <c r="G26" s="21">
        <v>64117259.899999999</v>
      </c>
      <c r="H26" s="21">
        <v>53056567.079999998</v>
      </c>
      <c r="I26" s="23">
        <f t="shared" si="5"/>
        <v>1330773768.02</v>
      </c>
    </row>
    <row r="27" spans="2:9">
      <c r="B27" s="2"/>
      <c r="C27" s="1" t="s">
        <v>27</v>
      </c>
      <c r="D27" s="21">
        <v>675000000</v>
      </c>
      <c r="E27" s="21">
        <v>0</v>
      </c>
      <c r="F27" s="22">
        <f t="shared" si="2"/>
        <v>675000000</v>
      </c>
      <c r="G27" s="21">
        <v>83833332.730000004</v>
      </c>
      <c r="H27" s="21">
        <v>83833332.730000004</v>
      </c>
      <c r="I27" s="23">
        <f t="shared" si="5"/>
        <v>591166667.26999998</v>
      </c>
    </row>
    <row r="28" spans="2:9">
      <c r="B28" s="52" t="s">
        <v>28</v>
      </c>
      <c r="C28" s="53"/>
      <c r="D28" s="24">
        <f>SUM(D29:D30)</f>
        <v>205804095.59</v>
      </c>
      <c r="E28" s="24">
        <v>0</v>
      </c>
      <c r="F28" s="24">
        <f>SUM(F29:F30)</f>
        <v>205804095.59</v>
      </c>
      <c r="G28" s="24">
        <f>SUM(G29:G30)</f>
        <v>9328879.0500000007</v>
      </c>
      <c r="H28" s="24">
        <f>SUM(H29:H30)</f>
        <v>9328879.0500000007</v>
      </c>
      <c r="I28" s="25">
        <f t="shared" si="5"/>
        <v>196475216.53999999</v>
      </c>
    </row>
    <row r="29" spans="2:9" ht="24">
      <c r="B29" s="2"/>
      <c r="C29" s="1" t="s">
        <v>29</v>
      </c>
      <c r="D29" s="21">
        <v>0</v>
      </c>
      <c r="E29" s="21">
        <v>0</v>
      </c>
      <c r="F29" s="22">
        <f t="shared" si="2"/>
        <v>0</v>
      </c>
      <c r="G29" s="21">
        <v>0</v>
      </c>
      <c r="H29" s="21">
        <v>0</v>
      </c>
      <c r="I29" s="23">
        <f t="shared" ref="I29:I30" si="6">SUM(F29-G29)</f>
        <v>0</v>
      </c>
    </row>
    <row r="30" spans="2:9">
      <c r="B30" s="2"/>
      <c r="C30" s="1" t="s">
        <v>30</v>
      </c>
      <c r="D30" s="21">
        <v>205804095.59</v>
      </c>
      <c r="E30" s="21">
        <v>0</v>
      </c>
      <c r="F30" s="22">
        <f t="shared" si="2"/>
        <v>205804095.59</v>
      </c>
      <c r="G30" s="21">
        <v>9328879.0500000007</v>
      </c>
      <c r="H30" s="21">
        <v>9328879.0500000007</v>
      </c>
      <c r="I30" s="23">
        <f t="shared" si="6"/>
        <v>196475216.53999999</v>
      </c>
    </row>
    <row r="31" spans="2:9">
      <c r="B31" s="52" t="s">
        <v>31</v>
      </c>
      <c r="C31" s="53"/>
      <c r="D31" s="24">
        <f>SUM(D32:D35)</f>
        <v>0</v>
      </c>
      <c r="E31" s="24">
        <v>0</v>
      </c>
      <c r="F31" s="24">
        <v>0</v>
      </c>
      <c r="G31" s="24">
        <v>0</v>
      </c>
      <c r="H31" s="24">
        <v>0</v>
      </c>
      <c r="I31" s="25">
        <v>0</v>
      </c>
    </row>
    <row r="32" spans="2:9">
      <c r="B32" s="2"/>
      <c r="C32" s="1" t="s">
        <v>32</v>
      </c>
      <c r="D32" s="21">
        <v>0</v>
      </c>
      <c r="E32" s="21">
        <v>0</v>
      </c>
      <c r="F32" s="22">
        <f t="shared" si="2"/>
        <v>0</v>
      </c>
      <c r="G32" s="21">
        <v>0</v>
      </c>
      <c r="H32" s="21">
        <v>0</v>
      </c>
      <c r="I32" s="23">
        <f t="shared" ref="I32:I35" si="7">SUM(F32-G32)</f>
        <v>0</v>
      </c>
    </row>
    <row r="33" spans="2:10">
      <c r="B33" s="2"/>
      <c r="C33" s="1" t="s">
        <v>33</v>
      </c>
      <c r="D33" s="21">
        <v>0</v>
      </c>
      <c r="E33" s="21">
        <v>0</v>
      </c>
      <c r="F33" s="22">
        <f t="shared" si="2"/>
        <v>0</v>
      </c>
      <c r="G33" s="21">
        <v>0</v>
      </c>
      <c r="H33" s="21">
        <v>0</v>
      </c>
      <c r="I33" s="23">
        <f t="shared" si="7"/>
        <v>0</v>
      </c>
    </row>
    <row r="34" spans="2:10">
      <c r="B34" s="2"/>
      <c r="C34" s="1" t="s">
        <v>34</v>
      </c>
      <c r="D34" s="21">
        <v>0</v>
      </c>
      <c r="E34" s="21">
        <v>0</v>
      </c>
      <c r="F34" s="22">
        <f t="shared" si="2"/>
        <v>0</v>
      </c>
      <c r="G34" s="21">
        <v>0</v>
      </c>
      <c r="H34" s="21">
        <v>0</v>
      </c>
      <c r="I34" s="23">
        <f t="shared" si="7"/>
        <v>0</v>
      </c>
    </row>
    <row r="35" spans="2:10" ht="24">
      <c r="B35" s="2"/>
      <c r="C35" s="1" t="s">
        <v>35</v>
      </c>
      <c r="D35" s="21">
        <v>0</v>
      </c>
      <c r="E35" s="21">
        <v>0</v>
      </c>
      <c r="F35" s="22">
        <f t="shared" si="2"/>
        <v>0</v>
      </c>
      <c r="G35" s="21">
        <v>0</v>
      </c>
      <c r="H35" s="21">
        <v>0</v>
      </c>
      <c r="I35" s="23">
        <f t="shared" si="7"/>
        <v>0</v>
      </c>
    </row>
    <row r="36" spans="2:10" ht="27.75" customHeight="1">
      <c r="B36" s="52" t="s">
        <v>36</v>
      </c>
      <c r="C36" s="53"/>
      <c r="D36" s="24">
        <f>SUM(D37:D40)</f>
        <v>108792007.54000001</v>
      </c>
      <c r="E36" s="24">
        <f t="shared" ref="E36:I36" si="8">SUM(E37:E40)</f>
        <v>0</v>
      </c>
      <c r="F36" s="24">
        <f t="shared" si="8"/>
        <v>108792007.54000001</v>
      </c>
      <c r="G36" s="24">
        <f t="shared" si="8"/>
        <v>9085202.8499999996</v>
      </c>
      <c r="H36" s="24">
        <f t="shared" si="8"/>
        <v>9057995.6500000004</v>
      </c>
      <c r="I36" s="25">
        <f t="shared" si="8"/>
        <v>99706804.690000013</v>
      </c>
    </row>
    <row r="37" spans="2:10">
      <c r="B37" s="2"/>
      <c r="C37" s="1" t="s">
        <v>37</v>
      </c>
      <c r="D37" s="21">
        <v>0</v>
      </c>
      <c r="E37" s="21">
        <v>0</v>
      </c>
      <c r="F37" s="49">
        <f t="shared" si="2"/>
        <v>0</v>
      </c>
      <c r="G37" s="21">
        <v>0</v>
      </c>
      <c r="H37" s="21">
        <v>0</v>
      </c>
      <c r="I37" s="23">
        <f t="shared" ref="I37:I40" si="9">SUM(F37-G37)</f>
        <v>0</v>
      </c>
    </row>
    <row r="38" spans="2:10" ht="24">
      <c r="B38" s="2"/>
      <c r="C38" s="1" t="s">
        <v>44</v>
      </c>
      <c r="D38" s="21">
        <v>0</v>
      </c>
      <c r="E38" s="21">
        <v>0</v>
      </c>
      <c r="F38" s="49">
        <f t="shared" si="2"/>
        <v>0</v>
      </c>
      <c r="G38" s="21">
        <v>0</v>
      </c>
      <c r="H38" s="21">
        <v>0</v>
      </c>
      <c r="I38" s="23">
        <f t="shared" si="9"/>
        <v>0</v>
      </c>
    </row>
    <row r="39" spans="2:10" ht="24">
      <c r="B39" s="2"/>
      <c r="C39" s="1" t="s">
        <v>45</v>
      </c>
      <c r="D39" s="21">
        <v>108792007.54000001</v>
      </c>
      <c r="E39" s="21">
        <v>0</v>
      </c>
      <c r="F39" s="49">
        <f t="shared" si="2"/>
        <v>108792007.54000001</v>
      </c>
      <c r="G39" s="21">
        <v>9085202.8499999996</v>
      </c>
      <c r="H39" s="21">
        <v>9057995.6500000004</v>
      </c>
      <c r="I39" s="23">
        <f t="shared" si="9"/>
        <v>99706804.690000013</v>
      </c>
    </row>
    <row r="40" spans="2:10">
      <c r="B40" s="2"/>
      <c r="C40" s="1" t="s">
        <v>46</v>
      </c>
      <c r="D40" s="21">
        <v>0</v>
      </c>
      <c r="E40" s="21">
        <v>0</v>
      </c>
      <c r="F40" s="49">
        <f t="shared" si="2"/>
        <v>0</v>
      </c>
      <c r="G40" s="21">
        <v>0</v>
      </c>
      <c r="H40" s="21">
        <v>0</v>
      </c>
      <c r="I40" s="23">
        <f t="shared" si="9"/>
        <v>0</v>
      </c>
    </row>
    <row r="41" spans="2:10">
      <c r="B41" s="56" t="s">
        <v>38</v>
      </c>
      <c r="C41" s="57"/>
      <c r="D41" s="26">
        <f>SUM(D12+D15+D24+D28+D31+D36)</f>
        <v>6100000000</v>
      </c>
      <c r="E41" s="26">
        <f t="shared" ref="E41:G41" si="10">SUM(E12+E15+E24+E28+E31+E36)</f>
        <v>30428800</v>
      </c>
      <c r="F41" s="26">
        <f t="shared" si="10"/>
        <v>6130428800</v>
      </c>
      <c r="G41" s="26">
        <f t="shared" si="10"/>
        <v>463308741.36000007</v>
      </c>
      <c r="H41" s="26">
        <f t="shared" ref="H41:I41" si="11">SUM(H12+H15+H24+H28+H31+H36)</f>
        <v>441748793.88000005</v>
      </c>
      <c r="I41" s="27">
        <f t="shared" si="11"/>
        <v>5667120058.6399994</v>
      </c>
    </row>
    <row r="42" spans="2:10">
      <c r="H42" s="21"/>
    </row>
    <row r="43" spans="2:10">
      <c r="B43" s="54" t="s">
        <v>39</v>
      </c>
      <c r="C43" s="54"/>
      <c r="D43" s="54"/>
      <c r="E43" s="54"/>
      <c r="F43" s="54"/>
      <c r="G43" s="54"/>
      <c r="H43" s="54"/>
      <c r="I43" s="54"/>
      <c r="J43" s="54"/>
    </row>
    <row r="44" spans="2:10">
      <c r="B44" s="16"/>
      <c r="C44" s="16"/>
      <c r="D44" s="17"/>
      <c r="E44" s="17"/>
      <c r="F44" s="17"/>
      <c r="G44" s="55"/>
      <c r="H44" s="55"/>
      <c r="I44" s="55"/>
    </row>
    <row r="45" spans="2:10">
      <c r="D45" s="18"/>
      <c r="E45" s="17"/>
      <c r="F45" s="17"/>
    </row>
    <row r="47" spans="2:10">
      <c r="B47" s="76" t="s">
        <v>41</v>
      </c>
      <c r="C47" s="76"/>
      <c r="G47" s="76" t="s">
        <v>42</v>
      </c>
      <c r="H47" s="76"/>
      <c r="I47" s="76"/>
    </row>
    <row r="48" spans="2:10">
      <c r="B48" s="75" t="s">
        <v>40</v>
      </c>
      <c r="C48" s="75"/>
      <c r="G48" s="75" t="s">
        <v>43</v>
      </c>
      <c r="H48" s="75"/>
      <c r="I48" s="75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" formulaRange="1"/>
    <ignoredError sqref="I24" formula="1" formulaRange="1"/>
    <ignoredError sqref="I36:I40 I15 F36:F40 F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2017-11-16T17:06:29Z</dcterms:modified>
</cp:coreProperties>
</file>